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7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8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9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Boston\CCRSI\2025-12 Release\"/>
    </mc:Choice>
  </mc:AlternateContent>
  <xr:revisionPtr revIDLastSave="0" documentId="13_ncr:1_{6FEA53E0-0924-4133-91D0-4E1AF2BF1B7E}" xr6:coauthVersionLast="47" xr6:coauthVersionMax="47" xr10:uidLastSave="{00000000-0000-0000-0000-000000000000}"/>
  <bookViews>
    <workbookView xWindow="0" yWindow="720" windowWidth="29745" windowHeight="15345" xr2:uid="{4944F5D2-A19A-40DA-BA86-E59DDEB0FB13}"/>
  </bookViews>
  <sheets>
    <sheet name="U.S. EW &amp; VW" sheetId="1" r:id="rId1"/>
    <sheet name="U.S. EW - By Segment" sheetId="2" r:id="rId2"/>
    <sheet name="U.S. VW - By Segment" sheetId="3" r:id="rId3"/>
    <sheet name="PropertyType" sheetId="4" r:id="rId4"/>
    <sheet name="Regional" sheetId="5" r:id="rId5"/>
    <sheet name="RegionalPropertyType" sheetId="6" r:id="rId6"/>
    <sheet name="PrimeMarkets" sheetId="7" r:id="rId7"/>
    <sheet name="TransactionActivity" sheetId="8" r:id="rId8"/>
    <sheet name="National-NonDistress" sheetId="9" r:id="rId9"/>
    <sheet name="Lookup" sheetId="10" state="hidden" r:id="rId10"/>
  </sheets>
  <externalReferences>
    <externalReference r:id="rId11"/>
  </externalReferences>
  <definedNames>
    <definedName name="asof">[1]files!$H$3</definedName>
    <definedName name="EWbySegmentDates">OFFSET('U.S. EW - By Segment'!$K$6,0,0,COUNTA([1]I_M_G_ALL_ALL_ALL_NO!$A:$A)-1,1)</definedName>
    <definedName name="EWbySegmentGenCom">OFFSET('U.S. EW - By Segment'!$Q$6,0,0,COUNTA([1]I_M_G_ALL_ALL_ALL_NO!$A:$A)-1,1)</definedName>
    <definedName name="EWbySegmentInvGrade">OFFSET('U.S. EW - By Segment'!$M$6,0,0,COUNTA([1]I_M_G_ALL_ALL_ALL_NO!$A:$A)-1,1)</definedName>
    <definedName name="EWvsVW_EW">OFFSET(Lookup!$F$2,0,0,COUNTA([1]I_Q_G_WE_RET_ALL_YES!$A:$A)-1,1)</definedName>
    <definedName name="EWvsVW_VW">OFFSET(Lookup!$G$2,0,0,COUNTA([1]I_Q_G_WE_RET_ALL_YES!$A:$A)-1,1)</definedName>
    <definedName name="EWvsVWdates">OFFSET(Lookup!$E$2,0,0,COUNTA([1]I_Q_G_WE_RET_ALL_YES!$A:$A)-1,1)</definedName>
    <definedName name="LndHotDates">OFFSET(PropertyType!$P$15,0,0,COUNTA([1]I_Q_G_ALL_LND_ALL_NO!$A:$A)-1,1)</definedName>
    <definedName name="NatDistDates">OFFSET('National-NonDistress'!$P$6,0,0,COUNTA([1]I_M_G_ALL_ALL_ALL_NO!$A:$A)-1,1)</definedName>
    <definedName name="NatDistUSComp">OFFSET('National-NonDistress'!$Q$6,0,0,COUNTA([1]I_M_G_ALL_ALL_ALL_NO!$A:$A)-1,1)</definedName>
    <definedName name="NatDistUSInv">OFFSET('National-NonDistress'!$R$6,0,0,COUNTA([1]I_M_G_ALL_ALL_IG_NO!$A:$A)-1,1)</definedName>
    <definedName name="NatNonDistDates">OFFSET('National-NonDistress'!$T$6,0,0,COUNTA([1]I_Q_G_ALL_ALL_ALLND_NO!$A:$A)-1,1)</definedName>
    <definedName name="NatNonDistUSComp">OFFSET('National-NonDistress'!$U$6,0,0,COUNTA([1]I_Q_G_ALL_ALL_ALLND_NO!$A:$A)-1,1)</definedName>
    <definedName name="NatNonDistUSInv">OFFSET('National-NonDistress'!$V$6,0,0,COUNTA([1]I_Q_G_ALL_ALL_IGND_NO!$A:$A)-1,1)</definedName>
    <definedName name="NonPrimeApt">OFFSET(PrimeMarkets!$V$6,0,0,COUNTA([1]I_Q_G_ALL_OFF_ALL_NO!$A:$A)-1,1)</definedName>
    <definedName name="NonPrimeDates">OFFSET(PrimeMarkets!$N$6,0,0,COUNTA([1]I_Q_A_MW_ALL_ALL_YES!$A:$A)-1,1)</definedName>
    <definedName name="NonPrimeInd">OFFSET(PrimeMarkets!$T$6,0,0,COUNTA([1]I_Q_G_ALL_OFF_ALL_NO!$A:$A)-1,1)</definedName>
    <definedName name="NonPrimeOff">OFFSET(PrimeMarkets!$S$6,0,0,COUNTA([1]I_Q_G_ALL_OFF_ALL_NO!$A:$A)-1,1)</definedName>
    <definedName name="NonPrimeRet">OFFSET(PrimeMarkets!$U$6,0,0,COUNTA([1]I_Q_G_ALL_OFF_ALL_NO!$A:$A)-1,1)</definedName>
    <definedName name="PrimeApt">OFFSET(PrimeMarkets!$R$22,0,0,COUNTA([1]I_Q_G_ALL_OFF_T10M_NO!$A:$A)-1,1)</definedName>
    <definedName name="PrimeDates">OFFSET(PrimeMarkets!$N$22,0,0,COUNTA([1]I_Q_G_ALL_OFF_T10M_NO!$A:$A)-1,1)</definedName>
    <definedName name="PrimeInd">OFFSET(PrimeMarkets!$P$22,0,0,COUNTA([1]I_Q_G_ALL_OFF_T10M_NO!$A:$A)-1,1)</definedName>
    <definedName name="PrimeOff">OFFSET(PrimeMarkets!$O$22,0,0,COUNTA([1]I_Q_G_ALL_OFF_T10M_NO!$A:$A)-1,1)</definedName>
    <definedName name="PrimeRet">OFFSET(PrimeMarkets!$Q$22,0,0,COUNTA([1]I_Q_G_ALL_OFF_T10M_NO!$A:$A)-1,1)</definedName>
    <definedName name="PTypeDates">OFFSET(PropertyType!$P$7,0,0,COUNTA([1]I_Q_G_ALL_OFF_ALL_NO!$A:$A)-1,1)</definedName>
    <definedName name="PTypeEWApt">OFFSET(PropertyType!$T$7,0,0,COUNTA([1]I_Q_G_ALL_OFF_ALL_NO!$A:$A)-1,1)</definedName>
    <definedName name="PtypeEWHot">OFFSET(PropertyType!$V$15,0,0,COUNTA([1]I_Q_G_ALL_LND_ALL_NO!$A:$A)-1,1)</definedName>
    <definedName name="PTypeEWInd">OFFSET(PropertyType!$R$7,0,0,COUNTA([1]I_Q_G_ALL_OFF_ALL_NO!$A:$A)-1,1)</definedName>
    <definedName name="PtypeEWLand">OFFSET(PropertyType!$U$15,0,0,COUNTA([1]I_Q_G_ALL_LND_ALL_NO!$A:$A)-1,1)</definedName>
    <definedName name="PTypeEWOff">OFFSET(PropertyType!$Q$7,0,0,COUNTA([1]I_Q_G_ALL_OFF_ALL_NO!$A:$A)-1,1)</definedName>
    <definedName name="PTypeEWRet">OFFSET(PropertyType!$S$7,0,0,COUNTA([1]I_Q_G_ALL_OFF_ALL_NO!$A:$A)-1,1)</definedName>
    <definedName name="PTypeVWApt">OFFSET(PropertyType!$Z$7,0,0,COUNTA([1]I_Q_G_ALL_OFF_ALL_NO!$A:$A)-1,1)</definedName>
    <definedName name="PTypeVWInd">OFFSET(PropertyType!$X$7,0,0,COUNTA([1]I_Q_G_ALL_OFF_ALL_NO!$A:$A)-1,1)</definedName>
    <definedName name="PTypeVWOff">OFFSET(PropertyType!$W$7,0,0,COUNTA([1]I_Q_G_ALL_OFF_ALL_NO!$A:$A)-1,1)</definedName>
    <definedName name="PTypeVWRet">OFFSET(PropertyType!$Y$7,0,0,COUNTA([1]I_Q_G_ALL_OFF_ALL_NO!$A:$A)-1,1)</definedName>
    <definedName name="RegionalEWDates">OFFSET(Regional!$N$7,0,0,COUNTA([1]I_Q_G_MW_ALL_ALL_NO!$A:$A)-1,1)</definedName>
    <definedName name="RegionalEWMW">OFFSET(Regional!$O$7,0,0,COUNTA([1]I_Q_G_MW_ALL_ALL_NO!$A:$A)-1,1)</definedName>
    <definedName name="RegionalEWNE">OFFSET(Regional!$P$7,0,0,COUNTA([1]I_Q_G_MW_ALL_ALL_NO!$A:$A)-1,1)</definedName>
    <definedName name="RegionalEWSO">OFFSET(Regional!$Q$7,0,0,COUNTA([1]I_Q_G_MW_ALL_ALL_NO!$A:$A)-1,1)</definedName>
    <definedName name="RegionalEWWE">OFFSET(Regional!$R$7,0,0,COUNTA([1]I_Q_G_MW_ALL_ALL_NO!$A:$A)-1,1)</definedName>
    <definedName name="RegionalPTDates">OFFSET(RegionalPropertyType!$N$6,0,0,COUNTA([1]I_Q_G_MW_OFF_ALL_YES!$A:$A)-17,1)</definedName>
    <definedName name="RegionalVWDates">OFFSET(Regional!$N$23,0,0,COUNTA([1]I_Q_A_MW_ALL_ALL_YES!$A:$A)-17,1)</definedName>
    <definedName name="RegionalVWMW">OFFSET(Regional!$S$23,0,0,COUNTA([1]I_Q_A_MW_ALL_ALL_YES!$A:$A)-17,1)</definedName>
    <definedName name="RegionalVWNE">OFFSET(Regional!$T$23,0,0,COUNTA([1]I_Q_A_MW_ALL_ALL_YES!$A:$A)-17,1)</definedName>
    <definedName name="RegionalVWSO">OFFSET(Regional!$U$23,0,0,COUNTA([1]I_Q_A_MW_ALL_ALL_YES!$A:$A)-17,1)</definedName>
    <definedName name="RegionalVWWE">OFFSET(Regional!$V$23,0,0,COUNTA([1]I_Q_A_MW_ALL_ALL_YES!$A:$A)-17,1)</definedName>
    <definedName name="RegMWApt">OFFSET(RegionalPropertyType!$R$6,0,0,COUNTA([1]I_Q_G_MW_OFF_ALL_YES!$A:$A)-17,1)</definedName>
    <definedName name="RegMWInd">OFFSET(RegionalPropertyType!$P$6,0,0,COUNTA([1]I_Q_G_MW_OFF_ALL_YES!$A:$A)-17,1)</definedName>
    <definedName name="RegMWOff">OFFSET(RegionalPropertyType!$O$6,0,0,COUNTA([1]I_Q_G_MW_OFF_ALL_YES!$A:$A)-17,1)</definedName>
    <definedName name="RegMWRet">OFFSET(RegionalPropertyType!$Q$6,0,0,COUNTA([1]I_Q_G_MW_OFF_ALL_YES!$A:$A)-17,1)</definedName>
    <definedName name="RegNEApt">OFFSET(RegionalPropertyType!$V$6,0,0,COUNTA([1]I_Q_G_MW_OFF_ALL_YES!$A:$A)-17,1)</definedName>
    <definedName name="RegNEInd">OFFSET(RegionalPropertyType!$T$6,0,0,COUNTA([1]I_Q_G_MW_OFF_ALL_YES!$A:$A)-17,1)</definedName>
    <definedName name="RegNEOff">OFFSET(RegionalPropertyType!$S$6,0,0,COUNTA([1]I_Q_G_MW_OFF_ALL_YES!$A:$A)-17,1)</definedName>
    <definedName name="RegNERet">OFFSET(RegionalPropertyType!$U$6,0,0,COUNTA([1]I_Q_G_MW_OFF_ALL_YES!$A:$A)-17,1)</definedName>
    <definedName name="RegSOApt">OFFSET(RegionalPropertyType!$Z$6,0,0,COUNTA([1]I_Q_G_MW_OFF_ALL_YES!$A:$A)-17,1)</definedName>
    <definedName name="RegSOInd">OFFSET(RegionalPropertyType!$X$6,0,0,COUNTA([1]I_Q_G_MW_OFF_ALL_YES!$A:$A)-17,1)</definedName>
    <definedName name="RegSOOff">OFFSET(RegionalPropertyType!$W$6,0,0,COUNTA([1]I_Q_G_MW_OFF_ALL_YES!$A:$A)-17,1)</definedName>
    <definedName name="RegSORet">OFFSET(RegionalPropertyType!$Y$6,0,0,COUNTA([1]I_Q_G_MW_OFF_ALL_YES!$A:$A)-17,1)</definedName>
    <definedName name="RegWEApt">OFFSET(RegionalPropertyType!$AD$6,0,0,COUNTA([1]I_Q_G_MW_OFF_ALL_YES!$A:$A)-17,1)</definedName>
    <definedName name="RegWEInd">OFFSET(RegionalPropertyType!$AB$6,0,0,COUNTA([1]I_Q_G_MW_OFF_ALL_YES!$A:$A)-17,1)</definedName>
    <definedName name="RegWEOff">OFFSET(RegionalPropertyType!$AA$6,0,0,COUNTA([1]I_Q_G_MW_OFF_ALL_YES!$A:$A)-17,1)</definedName>
    <definedName name="RegWERet">OFFSET(RegionalPropertyType!$AC$6,0,0,COUNTA([1]I_Q_G_MW_OFF_ALL_YES!$A:$A)-17,1)</definedName>
    <definedName name="TransactionDates">OFFSET(TransactionActivity!$N$2,0,0,COUNTA([1]counts!$A:$A)-1,1)</definedName>
    <definedName name="TransactionDistressDates">OFFSET(TransactionActivity!$N$98,0,0,COUNTA([1]counts!$A:$A)-97,1)</definedName>
    <definedName name="USCompCount">OFFSET(TransactionActivity!$O$2,0,0,COUNTA([1]counts!$A:$A)-1,1)</definedName>
    <definedName name="USComposite">OFFSET('U.S. EW &amp; VW'!$M$30,0,0,COUNTA([1]I_M_G_ALL_ALL_ALL_NO!$A:$A)-1,1)</definedName>
    <definedName name="USCompositeDates">OFFSET('U.S. EW &amp; VW'!$L$30,0,0,COUNTA([1]I_M_G_ALL_ALL_ALL_NO!$A:$A)-1,1)</definedName>
    <definedName name="USCompositeVW">OFFSET('U.S. EW &amp; VW'!$R$6,0,0,COUNTA([1]I_M_A_ALL_ALL_ALL_NO!$A:$A)-1,1)</definedName>
    <definedName name="USCompositeVWDates">OFFSET('U.S. EW &amp; VW'!$Q$6,0,0,COUNTA([1]I_M_A_ALL_ALL_ALL_NO!$A:$A)-1,1)</definedName>
    <definedName name="USCompVolume">OFFSET(TransactionActivity!$R$2,0,0,COUNTA([1]counts!$A:$A)-1,1)</definedName>
    <definedName name="USGenComCount">OFFSET(TransactionActivity!$Q$2,0,0,COUNTA([1]counts!$A:$A)-1,1)</definedName>
    <definedName name="USGenComDistCount">OFFSET(TransactionActivity!$U$98,0,0,COUNTA([1]counts!$A:$A)-97,1)</definedName>
    <definedName name="USGenComDistPercent">OFFSET(TransactionActivity!$W$98,0,0,COUNTA([1]counts!$A:$A)-97,1)</definedName>
    <definedName name="USGenComVolume">OFFSET(TransactionActivity!$T$2,0,0,COUNTA([1]counts!$A:$A)-1,1)</definedName>
    <definedName name="USInvGradeCount">OFFSET(TransactionActivity!$P$2,0,0,COUNTA([1]counts!$A:$A)-1,1)</definedName>
    <definedName name="USInvGradeDistCount">OFFSET(TransactionActivity!$V$98,0,0,COUNTA([1]counts!$A:$A)-97,1)</definedName>
    <definedName name="USInvGradeDistPercent">OFFSET(TransactionActivity!$X$98,0,0,COUNTA([1]counts!$A:$A)-97,1)</definedName>
    <definedName name="USInvGradeVolume">OFFSET(TransactionActivity!$S$2,0,0,COUNTA([1]counts!$A:$A)-1,1)</definedName>
    <definedName name="VWbySegmentDates">OFFSET('U.S. VW - By Segment'!$K$6,0,0,COUNTA([1]I_M_A_ALL_EMF_ALL_NO!$A:$A)-1,1)</definedName>
    <definedName name="VWbySegmentEMF">OFFSET('U.S. VW - By Segment'!$L$6,0,0,COUNTA([1]I_M_A_ALL_EMF_ALL_NO!$A:$A)-1,1)</definedName>
    <definedName name="VWbySegmentMF">OFFSET('U.S. VW - By Segment'!$P$6,0,0,COUNTA([1]I_M_A_ALL_EMF_ALL_NO!$A:$A)-1,1)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25" i="8" l="1"/>
  <c r="V326" i="8" s="1"/>
  <c r="U325" i="8"/>
  <c r="U326" i="8" s="1"/>
  <c r="T325" i="8"/>
  <c r="T326" i="8" s="1"/>
  <c r="S325" i="8"/>
  <c r="S326" i="8" s="1"/>
  <c r="R325" i="8"/>
  <c r="R326" i="8" s="1"/>
  <c r="Q325" i="8"/>
  <c r="Q326" i="8" s="1"/>
  <c r="P325" i="8"/>
  <c r="P326" i="8" s="1"/>
  <c r="O325" i="8"/>
  <c r="O326" i="8" s="1"/>
  <c r="V324" i="8"/>
  <c r="U324" i="8"/>
  <c r="T324" i="8"/>
  <c r="S324" i="8"/>
  <c r="R324" i="8"/>
  <c r="Q324" i="8"/>
  <c r="P324" i="8"/>
  <c r="O324" i="8"/>
  <c r="V323" i="8"/>
  <c r="U323" i="8"/>
  <c r="T323" i="8"/>
  <c r="S323" i="8"/>
  <c r="R323" i="8"/>
  <c r="Q323" i="8"/>
  <c r="P323" i="8"/>
  <c r="O323" i="8"/>
  <c r="V322" i="8"/>
  <c r="U322" i="8"/>
  <c r="T322" i="8"/>
  <c r="S322" i="8"/>
  <c r="R322" i="8"/>
  <c r="Q322" i="8"/>
  <c r="P322" i="8"/>
  <c r="O322" i="8"/>
  <c r="V321" i="8"/>
  <c r="U321" i="8"/>
  <c r="T321" i="8"/>
  <c r="S321" i="8"/>
  <c r="R321" i="8"/>
  <c r="Q321" i="8"/>
  <c r="P321" i="8"/>
  <c r="O321" i="8"/>
  <c r="V319" i="8"/>
  <c r="V320" i="8" s="1"/>
  <c r="U319" i="8"/>
  <c r="U320" i="8" s="1"/>
  <c r="T319" i="8"/>
  <c r="T320" i="8" s="1"/>
  <c r="S319" i="8"/>
  <c r="S320" i="8" s="1"/>
  <c r="R319" i="8"/>
  <c r="R320" i="8" s="1"/>
  <c r="Q319" i="8"/>
  <c r="Q320" i="8" s="1"/>
  <c r="P319" i="8"/>
  <c r="P320" i="8" s="1"/>
  <c r="O319" i="8"/>
  <c r="O320" i="8" s="1"/>
  <c r="V318" i="8"/>
  <c r="U318" i="8"/>
  <c r="T318" i="8"/>
  <c r="S318" i="8"/>
  <c r="R318" i="8"/>
  <c r="Q318" i="8"/>
  <c r="P318" i="8"/>
  <c r="O318" i="8"/>
  <c r="O313" i="8"/>
  <c r="V141" i="7"/>
  <c r="V142" i="7" s="1"/>
  <c r="U141" i="7"/>
  <c r="U142" i="7" s="1"/>
  <c r="T141" i="7"/>
  <c r="T142" i="7" s="1"/>
  <c r="S141" i="7"/>
  <c r="S142" i="7" s="1"/>
  <c r="R141" i="7"/>
  <c r="R142" i="7" s="1"/>
  <c r="Q141" i="7"/>
  <c r="Q142" i="7" s="1"/>
  <c r="P141" i="7"/>
  <c r="P142" i="7" s="1"/>
  <c r="O141" i="7"/>
  <c r="O142" i="7" s="1"/>
  <c r="V138" i="7"/>
  <c r="U138" i="7"/>
  <c r="T138" i="7"/>
  <c r="S138" i="7"/>
  <c r="R138" i="7"/>
  <c r="Q138" i="7"/>
  <c r="P138" i="7"/>
  <c r="O138" i="7"/>
  <c r="V137" i="7"/>
  <c r="U137" i="7"/>
  <c r="T137" i="7"/>
  <c r="S137" i="7"/>
  <c r="R137" i="7"/>
  <c r="Q137" i="7"/>
  <c r="P137" i="7"/>
  <c r="O137" i="7"/>
  <c r="V136" i="7"/>
  <c r="U136" i="7"/>
  <c r="T136" i="7"/>
  <c r="S136" i="7"/>
  <c r="R136" i="7"/>
  <c r="Q136" i="7"/>
  <c r="P136" i="7"/>
  <c r="O136" i="7"/>
  <c r="V135" i="7"/>
  <c r="U135" i="7"/>
  <c r="T135" i="7"/>
  <c r="S135" i="7"/>
  <c r="R135" i="7"/>
  <c r="Q135" i="7"/>
  <c r="P135" i="7"/>
  <c r="O135" i="7"/>
  <c r="V134" i="7"/>
  <c r="U134" i="7"/>
  <c r="T134" i="7"/>
  <c r="S134" i="7"/>
  <c r="R134" i="7"/>
  <c r="Q134" i="7"/>
  <c r="P134" i="7"/>
  <c r="O134" i="7"/>
  <c r="V133" i="7"/>
  <c r="U133" i="7"/>
  <c r="T133" i="7"/>
  <c r="S133" i="7"/>
  <c r="R133" i="7"/>
  <c r="Q133" i="7"/>
  <c r="P133" i="7"/>
  <c r="O133" i="7"/>
  <c r="V131" i="7"/>
  <c r="U131" i="7"/>
  <c r="T131" i="7"/>
  <c r="S131" i="7"/>
  <c r="R131" i="7"/>
  <c r="Q131" i="7"/>
  <c r="P131" i="7"/>
  <c r="O131" i="7"/>
  <c r="N131" i="7"/>
  <c r="N138" i="7" s="1"/>
  <c r="V130" i="7"/>
  <c r="U130" i="7"/>
  <c r="T130" i="7"/>
  <c r="S130" i="7"/>
  <c r="R130" i="7"/>
  <c r="Q130" i="7"/>
  <c r="P130" i="7"/>
  <c r="O130" i="7"/>
  <c r="V129" i="7"/>
  <c r="U129" i="7"/>
  <c r="T129" i="7"/>
  <c r="S129" i="7"/>
  <c r="R129" i="7"/>
  <c r="Q129" i="7"/>
  <c r="P129" i="7"/>
  <c r="O129" i="7"/>
  <c r="V128" i="7"/>
  <c r="U128" i="7"/>
  <c r="T128" i="7"/>
  <c r="S128" i="7"/>
  <c r="R128" i="7"/>
  <c r="Q128" i="7"/>
  <c r="P128" i="7"/>
  <c r="O128" i="7"/>
  <c r="V127" i="7"/>
  <c r="U127" i="7"/>
  <c r="T127" i="7"/>
  <c r="S127" i="7"/>
  <c r="R127" i="7"/>
  <c r="Q127" i="7"/>
  <c r="P127" i="7"/>
  <c r="O127" i="7"/>
  <c r="W122" i="6"/>
  <c r="V122" i="6"/>
  <c r="AD121" i="6"/>
  <c r="AD122" i="6" s="1"/>
  <c r="AC121" i="6"/>
  <c r="AC122" i="6" s="1"/>
  <c r="AB121" i="6"/>
  <c r="AB122" i="6" s="1"/>
  <c r="AA121" i="6"/>
  <c r="AA122" i="6" s="1"/>
  <c r="Z121" i="6"/>
  <c r="Z122" i="6" s="1"/>
  <c r="Y121" i="6"/>
  <c r="Y122" i="6" s="1"/>
  <c r="X121" i="6"/>
  <c r="W121" i="6"/>
  <c r="V121" i="6"/>
  <c r="U121" i="6"/>
  <c r="T121" i="6"/>
  <c r="S121" i="6"/>
  <c r="R121" i="6"/>
  <c r="Q121" i="6"/>
  <c r="P121" i="6"/>
  <c r="O121" i="6"/>
  <c r="AD120" i="6"/>
  <c r="AC120" i="6"/>
  <c r="AB120" i="6"/>
  <c r="AA120" i="6"/>
  <c r="Z120" i="6"/>
  <c r="Y120" i="6"/>
  <c r="X120" i="6"/>
  <c r="W120" i="6"/>
  <c r="V120" i="6"/>
  <c r="U120" i="6"/>
  <c r="T120" i="6"/>
  <c r="S120" i="6"/>
  <c r="R120" i="6"/>
  <c r="Q120" i="6"/>
  <c r="P120" i="6"/>
  <c r="O120" i="6"/>
  <c r="AD119" i="6"/>
  <c r="AC119" i="6"/>
  <c r="AB119" i="6"/>
  <c r="AA119" i="6"/>
  <c r="Z119" i="6"/>
  <c r="Y119" i="6"/>
  <c r="X119" i="6"/>
  <c r="W119" i="6"/>
  <c r="V119" i="6"/>
  <c r="U119" i="6"/>
  <c r="T119" i="6"/>
  <c r="S119" i="6"/>
  <c r="R119" i="6"/>
  <c r="Q119" i="6"/>
  <c r="P119" i="6"/>
  <c r="O119" i="6"/>
  <c r="AD118" i="6"/>
  <c r="AC118" i="6"/>
  <c r="AB118" i="6"/>
  <c r="AA118" i="6"/>
  <c r="Z118" i="6"/>
  <c r="Y118" i="6"/>
  <c r="X118" i="6"/>
  <c r="W118" i="6"/>
  <c r="V118" i="6"/>
  <c r="U118" i="6"/>
  <c r="T118" i="6"/>
  <c r="S118" i="6"/>
  <c r="R118" i="6"/>
  <c r="Q118" i="6"/>
  <c r="P118" i="6"/>
  <c r="O118" i="6"/>
  <c r="AD117" i="6"/>
  <c r="AC117" i="6"/>
  <c r="AB117" i="6"/>
  <c r="AA117" i="6"/>
  <c r="Z117" i="6"/>
  <c r="Y117" i="6"/>
  <c r="X117" i="6"/>
  <c r="W117" i="6"/>
  <c r="V117" i="6"/>
  <c r="U117" i="6"/>
  <c r="T117" i="6"/>
  <c r="S117" i="6"/>
  <c r="R117" i="6"/>
  <c r="Q117" i="6"/>
  <c r="P117" i="6"/>
  <c r="O117" i="6"/>
  <c r="U115" i="6"/>
  <c r="T115" i="6"/>
  <c r="S115" i="6"/>
  <c r="R115" i="6"/>
  <c r="AD114" i="6"/>
  <c r="AC114" i="6"/>
  <c r="AB114" i="6"/>
  <c r="AA114" i="6"/>
  <c r="Z114" i="6"/>
  <c r="Y114" i="6"/>
  <c r="X114" i="6"/>
  <c r="W114" i="6"/>
  <c r="V114" i="6"/>
  <c r="U114" i="6"/>
  <c r="T114" i="6"/>
  <c r="S114" i="6"/>
  <c r="R114" i="6"/>
  <c r="Q114" i="6"/>
  <c r="Q115" i="6" s="1"/>
  <c r="P114" i="6"/>
  <c r="P115" i="6" s="1"/>
  <c r="O114" i="6"/>
  <c r="AC115" i="6" s="1"/>
  <c r="N114" i="6"/>
  <c r="N121" i="6" s="1"/>
  <c r="AD113" i="6"/>
  <c r="AC113" i="6"/>
  <c r="AB113" i="6"/>
  <c r="AA113" i="6"/>
  <c r="Z113" i="6"/>
  <c r="Y113" i="6"/>
  <c r="X113" i="6"/>
  <c r="W113" i="6"/>
  <c r="V113" i="6"/>
  <c r="U113" i="6"/>
  <c r="T113" i="6"/>
  <c r="S113" i="6"/>
  <c r="R113" i="6"/>
  <c r="Q113" i="6"/>
  <c r="P113" i="6"/>
  <c r="O113" i="6"/>
  <c r="AD112" i="6"/>
  <c r="AC112" i="6"/>
  <c r="AB112" i="6"/>
  <c r="AA112" i="6"/>
  <c r="Z112" i="6"/>
  <c r="Y112" i="6"/>
  <c r="X112" i="6"/>
  <c r="W112" i="6"/>
  <c r="V112" i="6"/>
  <c r="U112" i="6"/>
  <c r="T112" i="6"/>
  <c r="S112" i="6"/>
  <c r="R112" i="6"/>
  <c r="Q112" i="6"/>
  <c r="P112" i="6"/>
  <c r="O112" i="6"/>
  <c r="AD111" i="6"/>
  <c r="AC111" i="6"/>
  <c r="AB111" i="6"/>
  <c r="AA111" i="6"/>
  <c r="Z111" i="6"/>
  <c r="Y111" i="6"/>
  <c r="X111" i="6"/>
  <c r="W111" i="6"/>
  <c r="V111" i="6"/>
  <c r="U111" i="6"/>
  <c r="T111" i="6"/>
  <c r="S111" i="6"/>
  <c r="R111" i="6"/>
  <c r="Q111" i="6"/>
  <c r="P111" i="6"/>
  <c r="O111" i="6"/>
  <c r="AD110" i="6"/>
  <c r="AC110" i="6"/>
  <c r="AB110" i="6"/>
  <c r="AA110" i="6"/>
  <c r="Z110" i="6"/>
  <c r="Y110" i="6"/>
  <c r="X110" i="6"/>
  <c r="W110" i="6"/>
  <c r="V110" i="6"/>
  <c r="U110" i="6"/>
  <c r="T110" i="6"/>
  <c r="S110" i="6"/>
  <c r="R110" i="6"/>
  <c r="Q110" i="6"/>
  <c r="P110" i="6"/>
  <c r="O110" i="6"/>
  <c r="V142" i="5"/>
  <c r="V143" i="5" s="1"/>
  <c r="U142" i="5"/>
  <c r="U143" i="5" s="1"/>
  <c r="T142" i="5"/>
  <c r="T143" i="5" s="1"/>
  <c r="S142" i="5"/>
  <c r="S143" i="5" s="1"/>
  <c r="R142" i="5"/>
  <c r="R143" i="5" s="1"/>
  <c r="Q142" i="5"/>
  <c r="Q143" i="5" s="1"/>
  <c r="P142" i="5"/>
  <c r="P143" i="5" s="1"/>
  <c r="O142" i="5"/>
  <c r="O143" i="5" s="1"/>
  <c r="V140" i="5"/>
  <c r="U140" i="5"/>
  <c r="T140" i="5"/>
  <c r="S140" i="5"/>
  <c r="R140" i="5"/>
  <c r="Q140" i="5"/>
  <c r="P140" i="5"/>
  <c r="O140" i="5"/>
  <c r="V139" i="5"/>
  <c r="U139" i="5"/>
  <c r="T139" i="5"/>
  <c r="S139" i="5"/>
  <c r="R139" i="5"/>
  <c r="Q139" i="5"/>
  <c r="P139" i="5"/>
  <c r="O139" i="5"/>
  <c r="V138" i="5"/>
  <c r="U138" i="5"/>
  <c r="T138" i="5"/>
  <c r="S138" i="5"/>
  <c r="R138" i="5"/>
  <c r="Q138" i="5"/>
  <c r="P138" i="5"/>
  <c r="O138" i="5"/>
  <c r="V137" i="5"/>
  <c r="U137" i="5"/>
  <c r="T137" i="5"/>
  <c r="S137" i="5"/>
  <c r="R137" i="5"/>
  <c r="Q137" i="5"/>
  <c r="P137" i="5"/>
  <c r="O137" i="5"/>
  <c r="V136" i="5"/>
  <c r="U136" i="5"/>
  <c r="T136" i="5"/>
  <c r="S136" i="5"/>
  <c r="R136" i="5"/>
  <c r="Q136" i="5"/>
  <c r="P136" i="5"/>
  <c r="O136" i="5"/>
  <c r="V135" i="5"/>
  <c r="U135" i="5"/>
  <c r="T135" i="5"/>
  <c r="S135" i="5"/>
  <c r="R135" i="5"/>
  <c r="Q135" i="5"/>
  <c r="P135" i="5"/>
  <c r="O135" i="5"/>
  <c r="V132" i="5"/>
  <c r="U132" i="5"/>
  <c r="T132" i="5"/>
  <c r="S132" i="5"/>
  <c r="R132" i="5"/>
  <c r="Q132" i="5"/>
  <c r="P132" i="5"/>
  <c r="O132" i="5"/>
  <c r="N132" i="5"/>
  <c r="N140" i="5" s="1"/>
  <c r="V131" i="5"/>
  <c r="U131" i="5"/>
  <c r="T131" i="5"/>
  <c r="S131" i="5"/>
  <c r="R131" i="5"/>
  <c r="Q131" i="5"/>
  <c r="P131" i="5"/>
  <c r="O131" i="5"/>
  <c r="V130" i="5"/>
  <c r="U130" i="5"/>
  <c r="T130" i="5"/>
  <c r="S130" i="5"/>
  <c r="R130" i="5"/>
  <c r="Q130" i="5"/>
  <c r="P130" i="5"/>
  <c r="O130" i="5"/>
  <c r="V129" i="5"/>
  <c r="U129" i="5"/>
  <c r="T129" i="5"/>
  <c r="S129" i="5"/>
  <c r="R129" i="5"/>
  <c r="Q129" i="5"/>
  <c r="P129" i="5"/>
  <c r="O129" i="5"/>
  <c r="V128" i="5"/>
  <c r="U128" i="5"/>
  <c r="T128" i="5"/>
  <c r="S128" i="5"/>
  <c r="R128" i="5"/>
  <c r="Q128" i="5"/>
  <c r="P128" i="5"/>
  <c r="O128" i="5"/>
  <c r="V127" i="5"/>
  <c r="U127" i="5"/>
  <c r="T127" i="5"/>
  <c r="S127" i="5"/>
  <c r="R127" i="5"/>
  <c r="Q127" i="5"/>
  <c r="P127" i="5"/>
  <c r="O127" i="5"/>
  <c r="Z143" i="4"/>
  <c r="Z144" i="4" s="1"/>
  <c r="Y143" i="4"/>
  <c r="Y144" i="4" s="1"/>
  <c r="X143" i="4"/>
  <c r="X144" i="4" s="1"/>
  <c r="W143" i="4"/>
  <c r="W144" i="4" s="1"/>
  <c r="V143" i="4"/>
  <c r="V144" i="4" s="1"/>
  <c r="U143" i="4"/>
  <c r="U144" i="4" s="1"/>
  <c r="T143" i="4"/>
  <c r="T144" i="4" s="1"/>
  <c r="S143" i="4"/>
  <c r="S144" i="4" s="1"/>
  <c r="R143" i="4"/>
  <c r="R144" i="4" s="1"/>
  <c r="Q143" i="4"/>
  <c r="Q144" i="4" s="1"/>
  <c r="Z141" i="4"/>
  <c r="Y141" i="4"/>
  <c r="X141" i="4"/>
  <c r="W141" i="4"/>
  <c r="V141" i="4"/>
  <c r="U141" i="4"/>
  <c r="T141" i="4"/>
  <c r="S141" i="4"/>
  <c r="R141" i="4"/>
  <c r="Q141" i="4"/>
  <c r="P141" i="4"/>
  <c r="Z140" i="4"/>
  <c r="Y140" i="4"/>
  <c r="X140" i="4"/>
  <c r="W140" i="4"/>
  <c r="V140" i="4"/>
  <c r="U140" i="4"/>
  <c r="T140" i="4"/>
  <c r="S140" i="4"/>
  <c r="R140" i="4"/>
  <c r="Q140" i="4"/>
  <c r="Z139" i="4"/>
  <c r="Y139" i="4"/>
  <c r="X139" i="4"/>
  <c r="W139" i="4"/>
  <c r="V139" i="4"/>
  <c r="U139" i="4"/>
  <c r="T139" i="4"/>
  <c r="S139" i="4"/>
  <c r="R139" i="4"/>
  <c r="Q139" i="4"/>
  <c r="Z138" i="4"/>
  <c r="Y138" i="4"/>
  <c r="X138" i="4"/>
  <c r="W138" i="4"/>
  <c r="V138" i="4"/>
  <c r="U138" i="4"/>
  <c r="T138" i="4"/>
  <c r="S138" i="4"/>
  <c r="R138" i="4"/>
  <c r="Q138" i="4"/>
  <c r="Z137" i="4"/>
  <c r="Y137" i="4"/>
  <c r="X137" i="4"/>
  <c r="W137" i="4"/>
  <c r="V137" i="4"/>
  <c r="U137" i="4"/>
  <c r="T137" i="4"/>
  <c r="S137" i="4"/>
  <c r="R137" i="4"/>
  <c r="Q137" i="4"/>
  <c r="Z136" i="4"/>
  <c r="Y136" i="4"/>
  <c r="X136" i="4"/>
  <c r="W136" i="4"/>
  <c r="V136" i="4"/>
  <c r="U136" i="4"/>
  <c r="T136" i="4"/>
  <c r="S136" i="4"/>
  <c r="R136" i="4"/>
  <c r="Q136" i="4"/>
  <c r="Z133" i="4"/>
  <c r="Y133" i="4"/>
  <c r="X133" i="4"/>
  <c r="W133" i="4"/>
  <c r="V133" i="4"/>
  <c r="U133" i="4"/>
  <c r="T133" i="4"/>
  <c r="S133" i="4"/>
  <c r="R133" i="4"/>
  <c r="Q133" i="4"/>
  <c r="P133" i="4"/>
  <c r="Z132" i="4"/>
  <c r="Y132" i="4"/>
  <c r="X132" i="4"/>
  <c r="W132" i="4"/>
  <c r="V132" i="4"/>
  <c r="U132" i="4"/>
  <c r="T132" i="4"/>
  <c r="S132" i="4"/>
  <c r="R132" i="4"/>
  <c r="Q132" i="4"/>
  <c r="Z131" i="4"/>
  <c r="Y131" i="4"/>
  <c r="X131" i="4"/>
  <c r="W131" i="4"/>
  <c r="V131" i="4"/>
  <c r="U131" i="4"/>
  <c r="T131" i="4"/>
  <c r="S131" i="4"/>
  <c r="R131" i="4"/>
  <c r="Q131" i="4"/>
  <c r="Z130" i="4"/>
  <c r="Y130" i="4"/>
  <c r="X130" i="4"/>
  <c r="W130" i="4"/>
  <c r="V130" i="4"/>
  <c r="U130" i="4"/>
  <c r="T130" i="4"/>
  <c r="S130" i="4"/>
  <c r="R130" i="4"/>
  <c r="Q130" i="4"/>
  <c r="Z129" i="4"/>
  <c r="Y129" i="4"/>
  <c r="X129" i="4"/>
  <c r="W129" i="4"/>
  <c r="V129" i="4"/>
  <c r="U129" i="4"/>
  <c r="T129" i="4"/>
  <c r="S129" i="4"/>
  <c r="R129" i="4"/>
  <c r="Q129" i="4"/>
  <c r="Z128" i="4"/>
  <c r="Y128" i="4"/>
  <c r="X128" i="4"/>
  <c r="W128" i="4"/>
  <c r="V128" i="4"/>
  <c r="U128" i="4"/>
  <c r="T128" i="4"/>
  <c r="S128" i="4"/>
  <c r="R128" i="4"/>
  <c r="Q128" i="4"/>
  <c r="P367" i="3"/>
  <c r="P368" i="3" s="1"/>
  <c r="L367" i="3"/>
  <c r="L368" i="3" s="1"/>
  <c r="Q347" i="2"/>
  <c r="M347" i="2"/>
  <c r="L347" i="2"/>
  <c r="Q346" i="2"/>
  <c r="M346" i="2"/>
  <c r="L346" i="2"/>
  <c r="Q345" i="2"/>
  <c r="M345" i="2"/>
  <c r="L345" i="2"/>
  <c r="Q343" i="2"/>
  <c r="Q344" i="2" s="1"/>
  <c r="M343" i="2"/>
  <c r="M344" i="2" s="1"/>
  <c r="L343" i="2"/>
  <c r="L344" i="2" s="1"/>
  <c r="R373" i="1"/>
  <c r="M373" i="1"/>
  <c r="R372" i="1"/>
  <c r="M372" i="1"/>
  <c r="R371" i="1"/>
  <c r="M371" i="1"/>
  <c r="R369" i="1"/>
  <c r="R370" i="1" s="1"/>
  <c r="M369" i="1"/>
  <c r="M370" i="1" s="1"/>
  <c r="U365" i="1"/>
  <c r="P365" i="1"/>
  <c r="W115" i="6" l="1"/>
  <c r="X115" i="6"/>
  <c r="P122" i="6"/>
  <c r="Z115" i="6"/>
  <c r="Q122" i="6"/>
  <c r="AA115" i="6"/>
  <c r="S122" i="6"/>
  <c r="T122" i="6"/>
  <c r="U122" i="6"/>
  <c r="AD115" i="6"/>
  <c r="O115" i="6"/>
  <c r="V115" i="6"/>
  <c r="O122" i="6"/>
  <c r="Y115" i="6"/>
  <c r="R122" i="6"/>
  <c r="AB115" i="6"/>
  <c r="X122" i="6"/>
  <c r="N343" i="2"/>
  <c r="R343" i="2"/>
  <c r="N369" i="1"/>
  <c r="S369" i="1"/>
  <c r="C11" i="10" l="1"/>
  <c r="B11" i="10"/>
  <c r="G50" i="10"/>
  <c r="F106" i="10"/>
  <c r="G73" i="10"/>
  <c r="G102" i="10"/>
  <c r="F3" i="10"/>
  <c r="G116" i="10"/>
  <c r="G101" i="10"/>
  <c r="F82" i="10"/>
  <c r="G60" i="10"/>
  <c r="F60" i="10"/>
  <c r="F6" i="10"/>
  <c r="F49" i="10"/>
  <c r="F115" i="10"/>
  <c r="G13" i="10"/>
  <c r="F123" i="10"/>
  <c r="G105" i="10"/>
  <c r="F16" i="10"/>
  <c r="F28" i="10"/>
  <c r="F87" i="10"/>
  <c r="G130" i="10"/>
  <c r="G12" i="10"/>
  <c r="F72" i="10"/>
  <c r="G119" i="10"/>
  <c r="F53" i="10"/>
  <c r="F64" i="10"/>
  <c r="F131" i="10"/>
  <c r="G96" i="10"/>
  <c r="G129" i="10"/>
  <c r="F86" i="10"/>
  <c r="F74" i="10"/>
  <c r="F99" i="10"/>
  <c r="F75" i="10"/>
  <c r="F20" i="10"/>
  <c r="F61" i="10"/>
  <c r="G39" i="10"/>
  <c r="G59" i="10"/>
  <c r="G123" i="10"/>
  <c r="F69" i="10"/>
  <c r="G126" i="10"/>
  <c r="G133" i="10"/>
  <c r="G18" i="10"/>
  <c r="G49" i="10"/>
  <c r="F95" i="10"/>
  <c r="F73" i="10"/>
  <c r="F79" i="10"/>
  <c r="G11" i="10"/>
  <c r="G34" i="10"/>
  <c r="G30" i="10"/>
  <c r="G22" i="10"/>
  <c r="F9" i="10"/>
  <c r="F13" i="10"/>
  <c r="F93" i="10"/>
  <c r="F81" i="10"/>
  <c r="F48" i="10"/>
  <c r="G104" i="10"/>
  <c r="G87" i="10"/>
  <c r="F23" i="10"/>
  <c r="G65" i="10"/>
  <c r="F33" i="10"/>
  <c r="G131" i="10"/>
  <c r="G70" i="10"/>
  <c r="G71" i="10"/>
  <c r="F71" i="10"/>
  <c r="G4" i="10"/>
  <c r="F47" i="10"/>
  <c r="G64" i="10"/>
  <c r="G74" i="10"/>
  <c r="F54" i="10"/>
  <c r="G67" i="10"/>
  <c r="G9" i="10"/>
  <c r="G61" i="10"/>
  <c r="G106" i="10"/>
  <c r="F104" i="10"/>
  <c r="F7" i="10"/>
  <c r="G124" i="10"/>
  <c r="F24" i="10"/>
  <c r="G51" i="10"/>
  <c r="G117" i="10"/>
  <c r="F126" i="10"/>
  <c r="G15" i="10"/>
  <c r="G79" i="10"/>
  <c r="G8" i="10"/>
  <c r="G57" i="10"/>
  <c r="G81" i="10"/>
  <c r="G46" i="10"/>
  <c r="G24" i="10"/>
  <c r="G3" i="10"/>
  <c r="G7" i="10"/>
  <c r="G125" i="10"/>
  <c r="F112" i="10"/>
  <c r="G41" i="10"/>
  <c r="G33" i="10"/>
  <c r="F19" i="10"/>
  <c r="F85" i="10"/>
  <c r="F10" i="10"/>
  <c r="F44" i="10"/>
  <c r="F98" i="10"/>
  <c r="F78" i="10"/>
  <c r="F132" i="10"/>
  <c r="F65" i="10"/>
  <c r="F21" i="10"/>
  <c r="F52" i="10"/>
  <c r="F121" i="10"/>
  <c r="G2" i="10"/>
  <c r="F45" i="10"/>
  <c r="G53" i="10"/>
  <c r="F35" i="10"/>
  <c r="G95" i="10"/>
  <c r="G90" i="10"/>
  <c r="G47" i="10"/>
  <c r="G27" i="10"/>
  <c r="F37" i="10"/>
  <c r="G94" i="10"/>
  <c r="F8" i="10"/>
  <c r="F110" i="10"/>
  <c r="G132" i="10"/>
  <c r="G109" i="10"/>
  <c r="F109" i="10"/>
  <c r="F43" i="10"/>
  <c r="F83" i="10"/>
  <c r="F12" i="10"/>
  <c r="G28" i="10"/>
  <c r="F25" i="10"/>
  <c r="F133" i="10"/>
  <c r="G68" i="10"/>
  <c r="G16" i="10"/>
  <c r="F124" i="10"/>
  <c r="F92" i="10"/>
  <c r="F90" i="10"/>
  <c r="F89" i="10"/>
  <c r="G111" i="10"/>
  <c r="F105" i="10"/>
  <c r="G42" i="10"/>
  <c r="F111" i="10"/>
  <c r="F30" i="10"/>
  <c r="F108" i="10"/>
  <c r="F127" i="10"/>
  <c r="F128" i="10"/>
  <c r="F117" i="10"/>
  <c r="F17" i="10"/>
  <c r="G66" i="10"/>
  <c r="G100" i="10"/>
  <c r="G23" i="10"/>
  <c r="G89" i="10"/>
  <c r="G108" i="10"/>
  <c r="G113" i="10"/>
  <c r="G83" i="10"/>
  <c r="G5" i="10"/>
  <c r="F103" i="10"/>
  <c r="F51" i="10"/>
  <c r="G93" i="10"/>
  <c r="F88" i="10"/>
  <c r="G63" i="10"/>
  <c r="G120" i="10"/>
  <c r="G99" i="10"/>
  <c r="G86" i="10"/>
  <c r="G115" i="10"/>
  <c r="F58" i="10"/>
  <c r="G58" i="10"/>
  <c r="F80" i="10"/>
  <c r="F26" i="10"/>
  <c r="F39" i="10"/>
  <c r="F32" i="10"/>
  <c r="G85" i="10"/>
  <c r="F119" i="10"/>
  <c r="F76" i="10"/>
  <c r="G52" i="10"/>
  <c r="F36" i="10"/>
  <c r="F14" i="10"/>
  <c r="G17" i="10"/>
  <c r="G37" i="10"/>
  <c r="F68" i="10"/>
  <c r="G40" i="10"/>
  <c r="G69" i="10"/>
  <c r="F91" i="10"/>
  <c r="F125" i="10"/>
  <c r="G35" i="10"/>
  <c r="G72" i="10"/>
  <c r="F84" i="10"/>
  <c r="G92" i="10"/>
  <c r="G98" i="10"/>
  <c r="F101" i="10"/>
  <c r="F46" i="10"/>
  <c r="F18" i="10"/>
  <c r="G78" i="10"/>
  <c r="G77" i="10"/>
  <c r="G19" i="10"/>
  <c r="G43" i="10"/>
  <c r="F130" i="10"/>
  <c r="F42" i="10"/>
  <c r="F50" i="10"/>
  <c r="G10" i="10"/>
  <c r="F116" i="10"/>
  <c r="G118" i="10"/>
  <c r="F107" i="10"/>
  <c r="F77" i="10"/>
  <c r="F122" i="10"/>
  <c r="F22" i="10"/>
  <c r="G31" i="10"/>
  <c r="G54" i="10"/>
  <c r="G62" i="10"/>
  <c r="G91" i="10"/>
  <c r="G26" i="10"/>
  <c r="G103" i="10"/>
  <c r="F27" i="10"/>
  <c r="F59" i="10"/>
  <c r="F40" i="10"/>
  <c r="G6" i="10"/>
  <c r="G44" i="10"/>
  <c r="G20" i="10"/>
  <c r="G21" i="10"/>
  <c r="F129" i="10"/>
  <c r="G55" i="10"/>
  <c r="G76" i="10"/>
  <c r="F63" i="10"/>
  <c r="F96" i="10"/>
  <c r="G121" i="10"/>
  <c r="G48" i="10"/>
  <c r="G112" i="10"/>
  <c r="G80" i="10"/>
  <c r="G128" i="10"/>
  <c r="F62" i="10"/>
  <c r="G14" i="10"/>
  <c r="F15" i="10"/>
  <c r="F38" i="10"/>
  <c r="F41" i="10"/>
  <c r="F11" i="10"/>
  <c r="F2" i="10"/>
  <c r="F55" i="10"/>
  <c r="F66" i="10"/>
  <c r="G56" i="10"/>
  <c r="G88" i="10"/>
  <c r="G97" i="10"/>
  <c r="F102" i="10"/>
  <c r="F114" i="10"/>
  <c r="F113" i="10"/>
  <c r="F31" i="10"/>
  <c r="F100" i="10"/>
  <c r="G107" i="10"/>
  <c r="F118" i="10"/>
  <c r="G122" i="10"/>
  <c r="G84" i="10"/>
  <c r="G82" i="10"/>
  <c r="G38" i="10"/>
  <c r="F70" i="10"/>
  <c r="F5" i="10"/>
  <c r="G114" i="10"/>
  <c r="G32" i="10"/>
  <c r="F67" i="10"/>
  <c r="F34" i="10"/>
  <c r="G45" i="10"/>
  <c r="G110" i="10"/>
  <c r="F4" i="10"/>
  <c r="G29" i="10"/>
  <c r="G36" i="10"/>
  <c r="G25" i="10"/>
  <c r="G127" i="10"/>
  <c r="F29" i="10"/>
  <c r="F94" i="10"/>
  <c r="F120" i="10"/>
  <c r="G75" i="10"/>
  <c r="F97" i="10"/>
  <c r="F56" i="10"/>
  <c r="F57" i="10"/>
</calcChain>
</file>

<file path=xl/sharedStrings.xml><?xml version="1.0" encoding="utf-8"?>
<sst xmlns="http://schemas.openxmlformats.org/spreadsheetml/2006/main" count="5904" uniqueCount="151">
  <si>
    <t>Period</t>
  </si>
  <si>
    <t>U.S. Composite</t>
  </si>
  <si>
    <t>EW M/M</t>
  </si>
  <si>
    <t>EW Q/Q</t>
  </si>
  <si>
    <t>U.S. Composite - EW YoY</t>
  </si>
  <si>
    <t>U.S. Composite - Value Weighted</t>
  </si>
  <si>
    <t>VW M/M</t>
  </si>
  <si>
    <t>VW Q/Q</t>
  </si>
  <si>
    <t>U.S. Composite - VW YoY</t>
  </si>
  <si>
    <t>U.S. Composite Indices: EW And VW YoY</t>
  </si>
  <si>
    <t>U.S. Investment Grade</t>
  </si>
  <si>
    <t>IG M/M</t>
  </si>
  <si>
    <t>IG Q/Q</t>
  </si>
  <si>
    <t>IG Y/Y</t>
  </si>
  <si>
    <t>U.S. General Commercial</t>
  </si>
  <si>
    <t>GC M/M</t>
  </si>
  <si>
    <t>GC Q/Q</t>
  </si>
  <si>
    <t>GC Y/Y</t>
  </si>
  <si>
    <t xml:space="preserve">U.S. Composite Excluding MultiFamily -  Value Weighted </t>
  </si>
  <si>
    <t>EX APT M/M</t>
  </si>
  <si>
    <t>EX APT Q/Q</t>
  </si>
  <si>
    <t>EX APT Y/Y</t>
  </si>
  <si>
    <t xml:space="preserve">U.S. MultiFamily -  Value Weighted </t>
  </si>
  <si>
    <t>MF M/M</t>
  </si>
  <si>
    <t>MF Q/Q</t>
  </si>
  <si>
    <t>MF Y/Y</t>
  </si>
  <si>
    <t>Equal-Weighted</t>
  </si>
  <si>
    <t>Value Weighted</t>
  </si>
  <si>
    <t>U.S. Office</t>
  </si>
  <si>
    <t>U.S. Industrial</t>
  </si>
  <si>
    <t>U.S. Retail</t>
  </si>
  <si>
    <t>U.S. Multifamily</t>
  </si>
  <si>
    <t>U.S. Land</t>
  </si>
  <si>
    <t>U.S. Hospitality</t>
  </si>
  <si>
    <t>NULL</t>
  </si>
  <si>
    <t>Value-Weighted</t>
  </si>
  <si>
    <t>Midwest Composite</t>
  </si>
  <si>
    <t>Northeast Composite</t>
  </si>
  <si>
    <t>South Composite</t>
  </si>
  <si>
    <t>West Composite</t>
  </si>
  <si>
    <t>Midwest Office</t>
  </si>
  <si>
    <t>Midwest Industrial</t>
  </si>
  <si>
    <t>Midwest Retail</t>
  </si>
  <si>
    <t>Midwest Multifamily</t>
  </si>
  <si>
    <t>Northeast Office</t>
  </si>
  <si>
    <t>Northeast Industrial</t>
  </si>
  <si>
    <t>Northeast Retail</t>
  </si>
  <si>
    <t>Northeast Multifamily</t>
  </si>
  <si>
    <t>South Office</t>
  </si>
  <si>
    <t>South Industrial</t>
  </si>
  <si>
    <t>South Retail</t>
  </si>
  <si>
    <t>South Multifamily</t>
  </si>
  <si>
    <t>West Office</t>
  </si>
  <si>
    <t>West Industrial</t>
  </si>
  <si>
    <t>West Retail</t>
  </si>
  <si>
    <t>West Multifamily</t>
  </si>
  <si>
    <t>Prime Office Metros</t>
  </si>
  <si>
    <t>Prime Industrial Metros</t>
  </si>
  <si>
    <t>Prime Retail Metros</t>
  </si>
  <si>
    <t>Prime Multifamily Metros</t>
  </si>
  <si>
    <t xml:space="preserve">Office Top 10 Largest Metros Quarterly Indices         </t>
  </si>
  <si>
    <t>Month</t>
  </si>
  <si>
    <t>U.S. Composite Pair Count</t>
  </si>
  <si>
    <t>U.S. Investment Grade Pair Count</t>
  </si>
  <si>
    <t>U.S. General Commercial Pair Count</t>
  </si>
  <si>
    <t>U.S. Composite Pair Volume</t>
  </si>
  <si>
    <t>U.S. Investment Grade Pair Volume</t>
  </si>
  <si>
    <t>U.S. General Commercial Pair Volume</t>
  </si>
  <si>
    <t>U.S. General Commercial Distress Pair Count</t>
  </si>
  <si>
    <t>U.S. Investment Grade Distress Pair Count</t>
  </si>
  <si>
    <t>U.S. General Commercial Distress Pair %</t>
  </si>
  <si>
    <t>U.S. Investment Grade Distress Pair %</t>
  </si>
  <si>
    <t>U.S. Composite Non-Distress</t>
  </si>
  <si>
    <t>U.S. Investment Grade Non-Distress</t>
  </si>
  <si>
    <t>Equal Weighted</t>
  </si>
  <si>
    <t>PropertyType!O6</t>
  </si>
  <si>
    <t>PropertyType!U6</t>
  </si>
  <si>
    <t>PropertyType!P6</t>
  </si>
  <si>
    <t>PropertyType!V6</t>
  </si>
  <si>
    <t>PropertyType!Q6</t>
  </si>
  <si>
    <t>PropertyType!W6</t>
  </si>
  <si>
    <t>PropertyType!R6</t>
  </si>
  <si>
    <t>PropertyType!X6</t>
  </si>
  <si>
    <t>Regional!O6</t>
  </si>
  <si>
    <t>Regional!S6</t>
  </si>
  <si>
    <t>Regional!P6</t>
  </si>
  <si>
    <t>Regional!T6</t>
  </si>
  <si>
    <t>Regional!Q6</t>
  </si>
  <si>
    <t>Regional!U6</t>
  </si>
  <si>
    <t>Regional!R6</t>
  </si>
  <si>
    <t>Regional!V6</t>
  </si>
  <si>
    <t>selected:</t>
  </si>
  <si>
    <t>U.S. Composite Indices: Equal and Value Weighted,</t>
  </si>
  <si>
    <t>Data through November of 2025</t>
  </si>
  <si>
    <t>U.S.Composite Indices by Market Segment: Equal Weighted,</t>
  </si>
  <si>
    <t>U.S. Composite Index Excluding Multifamily: Value Weighted,</t>
  </si>
  <si>
    <t>U.S. Primary Property Type Quarterly Indices - Equal Weighted,</t>
  </si>
  <si>
    <t>U.S. Primary Property Type  Quarterly Indices - Value Weighted,</t>
  </si>
  <si>
    <t>U.S. Land and Hospitality Quarterly Indices - Equal Weighted,</t>
  </si>
  <si>
    <t/>
  </si>
  <si>
    <t>U.S. Regional Type Quarterly Indices - Equal Weighted,</t>
  </si>
  <si>
    <t>U.S. Regional  Quarterly Indices - Value Weighted,</t>
  </si>
  <si>
    <t>U.S. Midwest Property Type Quarterly Indices - Equal Weighted,</t>
  </si>
  <si>
    <t>U.S. Northeast Property Type Quarterly Indices - Equal Weighted,</t>
  </si>
  <si>
    <t>U.S. South Property Type Quarterly Indices - Equal Weighted,</t>
  </si>
  <si>
    <t>U.S. West Property Type Quarterly Indices - Equal Weighted,</t>
  </si>
  <si>
    <t>Office Prime Metros Quarterly Indices - Equal Weighted,</t>
  </si>
  <si>
    <t>Industrial Prime Metros Quarterly Indices - Equal Weighted,</t>
  </si>
  <si>
    <t>Retail Prime Metros Quarterly Indices - Equal Weighted,</t>
  </si>
  <si>
    <t>Multifamily Prime Quarterly Indices - Equal Weighted,</t>
  </si>
  <si>
    <t>U.S. Pair Count, Data through November of 2025</t>
  </si>
  <si>
    <t>U.S. Pair Volume, Data through November of 2025</t>
  </si>
  <si>
    <t>U.S. Distress Sale Pairs Percentage,Data through November of 2025</t>
  </si>
  <si>
    <t>U.S. Composite NonDistress Index - Equal Weighted,</t>
  </si>
  <si>
    <t>U.S. Investment Grade NonDistress Index- Equal Weighted,</t>
  </si>
  <si>
    <t>min</t>
  </si>
  <si>
    <t>from trough</t>
  </si>
  <si>
    <t>y/y</t>
  </si>
  <si>
    <t>q/q</t>
  </si>
  <si>
    <t>m/m</t>
  </si>
  <si>
    <t>Composite</t>
  </si>
  <si>
    <t>IG</t>
  </si>
  <si>
    <t>GC</t>
  </si>
  <si>
    <t>EX-APT</t>
  </si>
  <si>
    <t>APT</t>
  </si>
  <si>
    <t>to trough</t>
  </si>
  <si>
    <t>o</t>
  </si>
  <si>
    <t>i</t>
  </si>
  <si>
    <t>r</t>
  </si>
  <si>
    <t>m</t>
  </si>
  <si>
    <t>l</t>
  </si>
  <si>
    <t>h</t>
  </si>
  <si>
    <t>QTR</t>
  </si>
  <si>
    <t xml:space="preserve">QTR </t>
  </si>
  <si>
    <t>Y/Y</t>
  </si>
  <si>
    <t>rank</t>
  </si>
  <si>
    <t>max</t>
  </si>
  <si>
    <t>composite</t>
  </si>
  <si>
    <t>ig</t>
  </si>
  <si>
    <t>gc</t>
  </si>
  <si>
    <t>comp</t>
  </si>
  <si>
    <t>y/y 2017</t>
  </si>
  <si>
    <t>y/y 2018</t>
  </si>
  <si>
    <t>y/y change</t>
  </si>
  <si>
    <t>YTD 2014</t>
  </si>
  <si>
    <t>YTD 2015</t>
  </si>
  <si>
    <t>YTD 2016</t>
  </si>
  <si>
    <t>YTD 2017</t>
  </si>
  <si>
    <t>YTD 2018</t>
  </si>
  <si>
    <t>ytd change</t>
  </si>
  <si>
    <t>Data Through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</si>
</sst>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\-yy;@"/>
    <numFmt numFmtId="167" formatCode="0.000000"/>
    <numFmt numFmtId="168" formatCode="mm/dd/yyyy"/>
    <numFmt numFmtId="169" formatCode="mm/dd/yy"/>
    <numFmt numFmtId="170" formatCode="&quot;$&quot;#,##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1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 tint="0.34998626667073579"/>
      <name val="Arial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color theme="4"/>
      <name val="Calibri"/>
      <family val="2"/>
    </font>
    <font>
      <sz val="11"/>
      <name val="Calibri"/>
      <family val="2"/>
      <scheme val="minor"/>
    </font>
    <font>
      <b/>
      <sz val="10"/>
      <color theme="1" tint="0.34998626667073579"/>
      <name val="Arial"/>
      <family val="2"/>
    </font>
    <font>
      <sz val="11"/>
      <color theme="4"/>
      <name val="Calibri"/>
      <family val="2"/>
      <scheme val="minor"/>
    </font>
    <font>
      <b/>
      <sz val="11"/>
      <color rgb="FF7F7F7F"/>
      <name val="Arial"/>
      <family val="2"/>
    </font>
    <font>
      <b/>
      <sz val="9"/>
      <color rgb="FF7F7F7F"/>
      <name val="Arial"/>
      <family val="2"/>
    </font>
    <font>
      <b/>
      <sz val="12"/>
      <color rgb="FF7F7F7F"/>
      <name val="Arial"/>
      <family val="2"/>
    </font>
    <font>
      <b/>
      <sz val="12"/>
      <color theme="1"/>
      <name val="Calibri"/>
      <family val="2"/>
    </font>
    <font>
      <b/>
      <sz val="11"/>
      <color theme="4"/>
      <name val="Calibri"/>
      <family val="2"/>
    </font>
    <font>
      <b/>
      <sz val="11"/>
      <color theme="4"/>
      <name val="Calibri"/>
      <family val="2"/>
      <scheme val="minor"/>
    </font>
    <font>
      <b/>
      <sz val="12"/>
      <color theme="4"/>
      <name val="Calibri"/>
      <family val="2"/>
    </font>
    <font>
      <sz val="12"/>
      <color theme="4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ashed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1" fillId="3" borderId="0" applyNumberFormat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" fillId="2" borderId="0" applyNumberFormat="0" applyBorder="0" applyAlignment="0" applyProtection="0"/>
    <xf numFmtId="43" fontId="1" fillId="0" borderId="0" applyFont="0" applyFill="0" applyBorder="0" applyAlignment="0" applyProtection="0"/>
  </cellStyleXfs>
  <cellXfs count="191">
    <xf numFmtId="0" fontId="0" fillId="0" borderId="0" xfId="0"/>
    <xf numFmtId="0" fontId="3" fillId="4" borderId="0" xfId="2" applyFont="1" applyFill="1" applyAlignment="1">
      <alignment wrapText="1"/>
    </xf>
    <xf numFmtId="0" fontId="2" fillId="4" borderId="0" xfId="2" applyFont="1" applyFill="1" applyAlignment="1">
      <alignment wrapText="1"/>
    </xf>
    <xf numFmtId="0" fontId="2" fillId="4" borderId="0" xfId="2" applyFont="1" applyFill="1" applyAlignment="1">
      <alignment horizontal="center" wrapText="1"/>
    </xf>
    <xf numFmtId="164" fontId="2" fillId="4" borderId="0" xfId="1" applyNumberFormat="1" applyFont="1" applyFill="1" applyAlignment="1">
      <alignment horizontal="center" wrapText="1"/>
    </xf>
    <xf numFmtId="43" fontId="3" fillId="4" borderId="0" xfId="2" applyNumberFormat="1" applyFont="1" applyFill="1"/>
    <xf numFmtId="43" fontId="2" fillId="4" borderId="0" xfId="2" applyNumberFormat="1" applyFont="1" applyFill="1"/>
    <xf numFmtId="43" fontId="2" fillId="4" borderId="0" xfId="2" applyNumberFormat="1" applyFont="1" applyFill="1" applyAlignment="1">
      <alignment horizontal="center"/>
    </xf>
    <xf numFmtId="164" fontId="2" fillId="4" borderId="0" xfId="1" applyNumberFormat="1" applyFont="1" applyFill="1" applyAlignment="1">
      <alignment horizontal="center"/>
    </xf>
    <xf numFmtId="43" fontId="3" fillId="4" borderId="1" xfId="2" applyNumberFormat="1" applyFont="1" applyFill="1" applyBorder="1"/>
    <xf numFmtId="43" fontId="2" fillId="4" borderId="1" xfId="2" applyNumberFormat="1" applyFont="1" applyFill="1" applyBorder="1"/>
    <xf numFmtId="43" fontId="2" fillId="4" borderId="1" xfId="2" applyNumberFormat="1" applyFont="1" applyFill="1" applyBorder="1" applyAlignment="1">
      <alignment horizontal="center"/>
    </xf>
    <xf numFmtId="164" fontId="2" fillId="4" borderId="1" xfId="1" applyNumberFormat="1" applyFont="1" applyFill="1" applyBorder="1" applyAlignment="1">
      <alignment horizontal="center"/>
    </xf>
    <xf numFmtId="0" fontId="3" fillId="5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165" fontId="5" fillId="5" borderId="0" xfId="3" applyNumberFormat="1" applyFont="1" applyFill="1" applyBorder="1" applyAlignment="1">
      <alignment horizontal="center" vertical="center" wrapText="1"/>
    </xf>
    <xf numFmtId="164" fontId="5" fillId="6" borderId="0" xfId="1" applyNumberFormat="1" applyFont="1" applyFill="1" applyBorder="1" applyAlignment="1">
      <alignment horizontal="center" vertical="center" wrapText="1"/>
    </xf>
    <xf numFmtId="0" fontId="2" fillId="7" borderId="0" xfId="2" applyFont="1" applyFill="1" applyAlignment="1">
      <alignment horizontal="center" vertical="center" wrapText="1"/>
    </xf>
    <xf numFmtId="10" fontId="2" fillId="7" borderId="0" xfId="1" applyNumberFormat="1" applyFont="1" applyFill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0" fontId="6" fillId="5" borderId="0" xfId="0" applyFont="1" applyFill="1"/>
    <xf numFmtId="0" fontId="1" fillId="5" borderId="0" xfId="0" applyFont="1" applyFill="1"/>
    <xf numFmtId="164" fontId="1" fillId="6" borderId="0" xfId="1" applyNumberFormat="1" applyFont="1" applyFill="1" applyAlignment="1">
      <alignment horizontal="center"/>
    </xf>
    <xf numFmtId="166" fontId="1" fillId="5" borderId="0" xfId="4" applyNumberFormat="1" applyFill="1" applyAlignment="1">
      <alignment horizontal="center" vertical="center"/>
    </xf>
    <xf numFmtId="1" fontId="1" fillId="5" borderId="0" xfId="0" applyNumberFormat="1" applyFont="1" applyFill="1" applyAlignment="1">
      <alignment horizontal="center" vertical="center"/>
    </xf>
    <xf numFmtId="167" fontId="1" fillId="7" borderId="0" xfId="4" applyNumberFormat="1" applyFill="1" applyAlignment="1">
      <alignment horizontal="center" vertical="center"/>
    </xf>
    <xf numFmtId="0" fontId="1" fillId="7" borderId="0" xfId="0" applyFont="1" applyFill="1"/>
    <xf numFmtId="0" fontId="7" fillId="5" borderId="0" xfId="0" applyFont="1" applyFill="1" applyAlignment="1">
      <alignment horizontal="center" vertical="center"/>
    </xf>
    <xf numFmtId="164" fontId="1" fillId="7" borderId="0" xfId="4" applyNumberFormat="1" applyFill="1" applyAlignment="1">
      <alignment horizontal="center" vertical="center"/>
    </xf>
    <xf numFmtId="164" fontId="1" fillId="7" borderId="0" xfId="0" applyNumberFormat="1" applyFont="1" applyFill="1"/>
    <xf numFmtId="166" fontId="8" fillId="5" borderId="0" xfId="5" applyNumberFormat="1" applyFont="1" applyFill="1" applyAlignment="1">
      <alignment horizontal="center"/>
    </xf>
    <xf numFmtId="165" fontId="8" fillId="5" borderId="0" xfId="3" applyNumberFormat="1" applyFont="1" applyFill="1" applyBorder="1" applyAlignment="1">
      <alignment horizontal="center"/>
    </xf>
    <xf numFmtId="164" fontId="8" fillId="6" borderId="0" xfId="1" applyNumberFormat="1" applyFont="1" applyFill="1" applyBorder="1" applyAlignment="1">
      <alignment horizontal="center"/>
    </xf>
    <xf numFmtId="164" fontId="1" fillId="7" borderId="0" xfId="0" applyNumberFormat="1" applyFont="1" applyFill="1" applyAlignment="1">
      <alignment horizontal="right"/>
    </xf>
    <xf numFmtId="164" fontId="1" fillId="7" borderId="0" xfId="4" applyNumberFormat="1" applyFill="1" applyAlignment="1">
      <alignment horizontal="right" vertical="center"/>
    </xf>
    <xf numFmtId="165" fontId="9" fillId="0" borderId="0" xfId="3" applyNumberFormat="1" applyFont="1" applyFill="1" applyBorder="1" applyAlignment="1">
      <alignment horizontal="center"/>
    </xf>
    <xf numFmtId="164" fontId="9" fillId="6" borderId="0" xfId="1" applyNumberFormat="1" applyFont="1" applyFill="1" applyBorder="1" applyAlignment="1">
      <alignment horizontal="center"/>
    </xf>
    <xf numFmtId="165" fontId="10" fillId="5" borderId="0" xfId="3" applyNumberFormat="1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8" fillId="5" borderId="0" xfId="0" applyFont="1" applyFill="1" applyAlignment="1">
      <alignment horizontal="center"/>
    </xf>
    <xf numFmtId="164" fontId="10" fillId="5" borderId="0" xfId="1" applyNumberFormat="1" applyFont="1" applyFill="1" applyAlignment="1">
      <alignment horizontal="center"/>
    </xf>
    <xf numFmtId="164" fontId="1" fillId="5" borderId="0" xfId="1" applyNumberFormat="1" applyFont="1" applyFill="1" applyAlignment="1">
      <alignment horizontal="center"/>
    </xf>
    <xf numFmtId="168" fontId="2" fillId="4" borderId="0" xfId="2" applyNumberFormat="1" applyFont="1" applyFill="1" applyAlignment="1">
      <alignment wrapText="1"/>
    </xf>
    <xf numFmtId="43" fontId="2" fillId="4" borderId="0" xfId="2" applyNumberFormat="1" applyFont="1" applyFill="1" applyAlignment="1"/>
    <xf numFmtId="43" fontId="2" fillId="4" borderId="1" xfId="2" applyNumberFormat="1" applyFont="1" applyFill="1" applyBorder="1" applyAlignment="1"/>
    <xf numFmtId="0" fontId="2" fillId="5" borderId="0" xfId="0" applyFont="1" applyFill="1" applyAlignment="1">
      <alignment wrapText="1"/>
    </xf>
    <xf numFmtId="168" fontId="2" fillId="5" borderId="0" xfId="0" applyNumberFormat="1" applyFont="1" applyFill="1" applyAlignment="1">
      <alignment wrapText="1"/>
    </xf>
    <xf numFmtId="38" fontId="5" fillId="5" borderId="0" xfId="5" applyNumberFormat="1" applyFont="1" applyFill="1" applyAlignment="1">
      <alignment horizontal="center" vertical="center" wrapText="1"/>
    </xf>
    <xf numFmtId="38" fontId="5" fillId="6" borderId="0" xfId="5" applyNumberFormat="1" applyFont="1" applyFill="1" applyAlignment="1">
      <alignment horizontal="center" vertical="center" wrapText="1"/>
    </xf>
    <xf numFmtId="0" fontId="2" fillId="7" borderId="0" xfId="0" applyFont="1" applyFill="1" applyAlignment="1">
      <alignment vertical="center" wrapText="1"/>
    </xf>
    <xf numFmtId="0" fontId="0" fillId="5" borderId="0" xfId="0" applyFill="1"/>
    <xf numFmtId="166" fontId="1" fillId="5" borderId="0" xfId="0" applyNumberFormat="1" applyFont="1" applyFill="1"/>
    <xf numFmtId="165" fontId="8" fillId="5" borderId="0" xfId="3" applyNumberFormat="1" applyFont="1" applyFill="1" applyBorder="1" applyAlignment="1">
      <alignment horizontal="center" vertical="center"/>
    </xf>
    <xf numFmtId="38" fontId="8" fillId="5" borderId="0" xfId="5" applyNumberFormat="1" applyFont="1" applyFill="1" applyAlignment="1">
      <alignment horizontal="center" vertical="center"/>
    </xf>
    <xf numFmtId="38" fontId="8" fillId="6" borderId="0" xfId="5" applyNumberFormat="1" applyFont="1" applyFill="1" applyAlignment="1">
      <alignment horizontal="center" vertical="center"/>
    </xf>
    <xf numFmtId="0" fontId="0" fillId="7" borderId="0" xfId="0" applyFill="1"/>
    <xf numFmtId="164" fontId="8" fillId="6" borderId="0" xfId="1" applyNumberFormat="1" applyFont="1" applyFill="1" applyAlignment="1">
      <alignment horizontal="center" vertical="center"/>
    </xf>
    <xf numFmtId="164" fontId="8" fillId="7" borderId="0" xfId="1" applyNumberFormat="1" applyFont="1" applyFill="1" applyAlignment="1">
      <alignment horizontal="center" vertical="center"/>
    </xf>
    <xf numFmtId="38" fontId="8" fillId="7" borderId="0" xfId="5" applyNumberFormat="1" applyFont="1" applyFill="1" applyAlignment="1">
      <alignment horizontal="center" vertical="center"/>
    </xf>
    <xf numFmtId="165" fontId="9" fillId="5" borderId="0" xfId="3" applyNumberFormat="1" applyFont="1" applyFill="1" applyBorder="1" applyAlignment="1">
      <alignment horizontal="center" vertical="center"/>
    </xf>
    <xf numFmtId="168" fontId="1" fillId="5" borderId="0" xfId="0" applyNumberFormat="1" applyFont="1" applyFill="1"/>
    <xf numFmtId="0" fontId="11" fillId="5" borderId="0" xfId="0" applyFont="1" applyFill="1"/>
    <xf numFmtId="0" fontId="1" fillId="4" borderId="0" xfId="2" applyFill="1" applyAlignment="1">
      <alignment wrapText="1"/>
    </xf>
    <xf numFmtId="0" fontId="2" fillId="4" borderId="0" xfId="2" applyFont="1" applyFill="1" applyAlignment="1">
      <alignment horizontal="center" vertical="center" wrapText="1"/>
    </xf>
    <xf numFmtId="43" fontId="1" fillId="4" borderId="0" xfId="2" applyNumberFormat="1" applyFill="1"/>
    <xf numFmtId="43" fontId="2" fillId="4" borderId="0" xfId="2" applyNumberFormat="1" applyFont="1" applyFill="1" applyAlignment="1">
      <alignment horizontal="left" vertical="center"/>
    </xf>
    <xf numFmtId="43" fontId="1" fillId="4" borderId="1" xfId="2" applyNumberFormat="1" applyFill="1" applyBorder="1"/>
    <xf numFmtId="43" fontId="2" fillId="4" borderId="1" xfId="2" applyNumberFormat="1" applyFont="1" applyFill="1" applyBorder="1" applyAlignment="1">
      <alignment horizontal="left" vertical="center"/>
    </xf>
    <xf numFmtId="0" fontId="0" fillId="5" borderId="0" xfId="0" applyFill="1" applyAlignment="1">
      <alignment wrapText="1"/>
    </xf>
    <xf numFmtId="168" fontId="2" fillId="5" borderId="0" xfId="0" applyNumberFormat="1" applyFont="1" applyFill="1" applyAlignment="1">
      <alignment horizontal="center" vertical="center" wrapText="1"/>
    </xf>
    <xf numFmtId="0" fontId="3" fillId="7" borderId="0" xfId="0" applyFont="1" applyFill="1" applyAlignment="1">
      <alignment vertical="center" wrapText="1"/>
    </xf>
    <xf numFmtId="0" fontId="7" fillId="5" borderId="0" xfId="0" applyFont="1" applyFill="1" applyAlignment="1">
      <alignment horizontal="left" vertical="center"/>
    </xf>
    <xf numFmtId="166" fontId="1" fillId="5" borderId="0" xfId="0" applyNumberFormat="1" applyFont="1" applyFill="1" applyAlignment="1">
      <alignment horizontal="center" vertical="center"/>
    </xf>
    <xf numFmtId="1" fontId="1" fillId="6" borderId="0" xfId="0" applyNumberFormat="1" applyFont="1" applyFill="1" applyAlignment="1">
      <alignment horizontal="center" vertical="center"/>
    </xf>
    <xf numFmtId="0" fontId="6" fillId="7" borderId="0" xfId="0" applyFont="1" applyFill="1"/>
    <xf numFmtId="164" fontId="1" fillId="6" borderId="0" xfId="1" applyNumberFormat="1" applyFont="1" applyFill="1" applyAlignment="1">
      <alignment horizontal="center" vertical="center"/>
    </xf>
    <xf numFmtId="164" fontId="1" fillId="7" borderId="0" xfId="1" applyNumberFormat="1" applyFont="1" applyFill="1" applyAlignment="1">
      <alignment horizontal="center" vertical="center"/>
    </xf>
    <xf numFmtId="1" fontId="1" fillId="7" borderId="0" xfId="0" applyNumberFormat="1" applyFont="1" applyFill="1" applyAlignment="1">
      <alignment horizontal="center" vertical="center"/>
    </xf>
    <xf numFmtId="168" fontId="1" fillId="5" borderId="0" xfId="0" applyNumberFormat="1" applyFont="1" applyFill="1" applyAlignment="1">
      <alignment horizontal="center" vertical="center"/>
    </xf>
    <xf numFmtId="164" fontId="10" fillId="5" borderId="0" xfId="1" applyNumberFormat="1" applyFont="1" applyFill="1" applyAlignment="1">
      <alignment horizontal="center" vertical="center"/>
    </xf>
    <xf numFmtId="0" fontId="2" fillId="4" borderId="2" xfId="2" applyFont="1" applyFill="1" applyBorder="1" applyAlignment="1">
      <alignment wrapText="1"/>
    </xf>
    <xf numFmtId="0" fontId="2" fillId="4" borderId="3" xfId="2" applyFont="1" applyFill="1" applyBorder="1" applyAlignment="1">
      <alignment wrapText="1"/>
    </xf>
    <xf numFmtId="0" fontId="2" fillId="4" borderId="4" xfId="2" applyFont="1" applyFill="1" applyBorder="1" applyAlignment="1">
      <alignment wrapText="1"/>
    </xf>
    <xf numFmtId="168" fontId="2" fillId="4" borderId="3" xfId="2" applyNumberFormat="1" applyFont="1" applyFill="1" applyBorder="1" applyAlignment="1">
      <alignment wrapText="1"/>
    </xf>
    <xf numFmtId="43" fontId="2" fillId="4" borderId="5" xfId="2" applyNumberFormat="1" applyFont="1" applyFill="1" applyBorder="1"/>
    <xf numFmtId="43" fontId="2" fillId="4" borderId="0" xfId="2" applyNumberFormat="1" applyFont="1" applyFill="1" applyBorder="1"/>
    <xf numFmtId="43" fontId="2" fillId="4" borderId="6" xfId="2" applyNumberFormat="1" applyFont="1" applyFill="1" applyBorder="1"/>
    <xf numFmtId="43" fontId="2" fillId="4" borderId="5" xfId="2" applyNumberFormat="1" applyFont="1" applyFill="1" applyBorder="1" applyAlignment="1">
      <alignment horizontal="center" vertical="center"/>
    </xf>
    <xf numFmtId="43" fontId="2" fillId="4" borderId="0" xfId="2" applyNumberFormat="1" applyFont="1" applyFill="1" applyBorder="1" applyAlignment="1">
      <alignment horizontal="center" vertical="center"/>
    </xf>
    <xf numFmtId="43" fontId="2" fillId="4" borderId="6" xfId="2" applyNumberFormat="1" applyFont="1" applyFill="1" applyBorder="1" applyAlignment="1">
      <alignment vertical="center"/>
    </xf>
    <xf numFmtId="43" fontId="2" fillId="4" borderId="7" xfId="2" applyNumberFormat="1" applyFont="1" applyFill="1" applyBorder="1"/>
    <xf numFmtId="43" fontId="2" fillId="5" borderId="0" xfId="2" applyNumberFormat="1" applyFont="1" applyFill="1" applyBorder="1"/>
    <xf numFmtId="0" fontId="3" fillId="5" borderId="0" xfId="0" applyFont="1" applyFill="1" applyAlignment="1">
      <alignment horizontal="center" vertical="center"/>
    </xf>
    <xf numFmtId="168" fontId="2" fillId="5" borderId="0" xfId="0" applyNumberFormat="1" applyFont="1" applyFill="1" applyAlignment="1">
      <alignment horizontal="center" vertical="center"/>
    </xf>
    <xf numFmtId="38" fontId="5" fillId="5" borderId="5" xfId="5" applyNumberFormat="1" applyFont="1" applyFill="1" applyBorder="1" applyAlignment="1">
      <alignment horizontal="center" vertical="center" wrapText="1"/>
    </xf>
    <xf numFmtId="38" fontId="5" fillId="5" borderId="6" xfId="5" applyNumberFormat="1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left" vertical="center"/>
    </xf>
    <xf numFmtId="1" fontId="1" fillId="5" borderId="5" xfId="0" applyNumberFormat="1" applyFont="1" applyFill="1" applyBorder="1" applyAlignment="1">
      <alignment horizontal="center" vertical="center"/>
    </xf>
    <xf numFmtId="38" fontId="8" fillId="5" borderId="0" xfId="5" applyNumberFormat="1" applyFont="1" applyFill="1" applyAlignment="1">
      <alignment horizontal="center"/>
    </xf>
    <xf numFmtId="38" fontId="8" fillId="5" borderId="6" xfId="5" applyNumberFormat="1" applyFont="1" applyFill="1" applyBorder="1" applyAlignment="1">
      <alignment horizontal="center"/>
    </xf>
    <xf numFmtId="1" fontId="1" fillId="5" borderId="6" xfId="0" applyNumberFormat="1" applyFont="1" applyFill="1" applyBorder="1" applyAlignment="1">
      <alignment horizontal="center" vertical="center"/>
    </xf>
    <xf numFmtId="1" fontId="1" fillId="5" borderId="0" xfId="6" applyNumberFormat="1" applyFill="1" applyAlignment="1">
      <alignment horizontal="center" vertical="center"/>
    </xf>
    <xf numFmtId="1" fontId="1" fillId="5" borderId="6" xfId="6" applyNumberFormat="1" applyFill="1" applyBorder="1" applyAlignment="1">
      <alignment horizontal="center" vertical="center"/>
    </xf>
    <xf numFmtId="14" fontId="0" fillId="5" borderId="0" xfId="0" applyNumberFormat="1" applyFill="1"/>
    <xf numFmtId="166" fontId="13" fillId="5" borderId="0" xfId="0" applyNumberFormat="1" applyFont="1" applyFill="1"/>
    <xf numFmtId="168" fontId="13" fillId="5" borderId="0" xfId="0" applyNumberFormat="1" applyFont="1" applyFill="1"/>
    <xf numFmtId="164" fontId="13" fillId="5" borderId="0" xfId="1" applyNumberFormat="1" applyFont="1" applyFill="1"/>
    <xf numFmtId="0" fontId="14" fillId="5" borderId="0" xfId="0" applyFont="1" applyFill="1" applyAlignment="1">
      <alignment horizontal="left" vertical="center"/>
    </xf>
    <xf numFmtId="0" fontId="2" fillId="4" borderId="6" xfId="2" applyFont="1" applyFill="1" applyBorder="1" applyAlignment="1">
      <alignment wrapText="1"/>
    </xf>
    <xf numFmtId="43" fontId="2" fillId="4" borderId="11" xfId="2" applyNumberFormat="1" applyFont="1" applyFill="1" applyBorder="1"/>
    <xf numFmtId="43" fontId="2" fillId="4" borderId="12" xfId="2" applyNumberFormat="1" applyFont="1" applyFill="1" applyBorder="1"/>
    <xf numFmtId="0" fontId="15" fillId="5" borderId="0" xfId="0" applyFont="1" applyFill="1"/>
    <xf numFmtId="0" fontId="12" fillId="5" borderId="0" xfId="0" applyFont="1" applyFill="1"/>
    <xf numFmtId="38" fontId="8" fillId="5" borderId="5" xfId="5" applyNumberFormat="1" applyFont="1" applyFill="1" applyBorder="1" applyAlignment="1">
      <alignment horizontal="center"/>
    </xf>
    <xf numFmtId="0" fontId="16" fillId="5" borderId="0" xfId="0" applyFont="1" applyFill="1"/>
    <xf numFmtId="169" fontId="0" fillId="4" borderId="1" xfId="0" applyNumberFormat="1" applyFill="1" applyBorder="1"/>
    <xf numFmtId="0" fontId="0" fillId="4" borderId="1" xfId="0" applyFill="1" applyBorder="1"/>
    <xf numFmtId="14" fontId="17" fillId="4" borderId="1" xfId="5" applyNumberFormat="1" applyFont="1" applyFill="1" applyBorder="1" applyAlignment="1">
      <alignment horizontal="center" vertical="center" wrapText="1"/>
    </xf>
    <xf numFmtId="3" fontId="17" fillId="4" borderId="1" xfId="5" applyNumberFormat="1" applyFont="1" applyFill="1" applyBorder="1" applyAlignment="1">
      <alignment horizontal="center" vertical="center" wrapText="1"/>
    </xf>
    <xf numFmtId="170" fontId="17" fillId="4" borderId="1" xfId="5" applyNumberFormat="1" applyFont="1" applyFill="1" applyBorder="1" applyAlignment="1">
      <alignment horizontal="center" vertical="center" wrapText="1"/>
    </xf>
    <xf numFmtId="169" fontId="0" fillId="5" borderId="0" xfId="0" applyNumberFormat="1" applyFill="1"/>
    <xf numFmtId="14" fontId="4" fillId="5" borderId="0" xfId="5" applyNumberFormat="1" applyFill="1" applyAlignment="1">
      <alignment horizontal="center"/>
    </xf>
    <xf numFmtId="3" fontId="4" fillId="5" borderId="0" xfId="5" applyNumberFormat="1" applyFill="1" applyAlignment="1">
      <alignment horizontal="center"/>
    </xf>
    <xf numFmtId="170" fontId="4" fillId="5" borderId="0" xfId="5" applyNumberFormat="1" applyFill="1" applyAlignment="1">
      <alignment horizontal="center"/>
    </xf>
    <xf numFmtId="0" fontId="4" fillId="5" borderId="0" xfId="5" applyFill="1" applyAlignment="1">
      <alignment horizontal="center" vertical="center"/>
    </xf>
    <xf numFmtId="10" fontId="0" fillId="5" borderId="0" xfId="1" applyNumberFormat="1" applyFont="1" applyFill="1"/>
    <xf numFmtId="168" fontId="3" fillId="4" borderId="0" xfId="2" applyNumberFormat="1" applyFont="1" applyFill="1" applyAlignment="1">
      <alignment wrapText="1"/>
    </xf>
    <xf numFmtId="43" fontId="3" fillId="4" borderId="0" xfId="2" applyNumberFormat="1" applyFont="1" applyFill="1" applyAlignment="1"/>
    <xf numFmtId="43" fontId="3" fillId="4" borderId="1" xfId="2" applyNumberFormat="1" applyFont="1" applyFill="1" applyBorder="1" applyAlignment="1"/>
    <xf numFmtId="168" fontId="3" fillId="5" borderId="0" xfId="0" applyNumberFormat="1" applyFont="1" applyFill="1" applyAlignment="1">
      <alignment horizontal="right" vertical="center" wrapText="1"/>
    </xf>
    <xf numFmtId="165" fontId="17" fillId="5" borderId="0" xfId="3" applyNumberFormat="1" applyFont="1" applyFill="1" applyBorder="1" applyAlignment="1">
      <alignment horizontal="center" vertical="center" wrapText="1"/>
    </xf>
    <xf numFmtId="38" fontId="17" fillId="5" borderId="0" xfId="5" applyNumberFormat="1" applyFont="1" applyFill="1" applyAlignment="1">
      <alignment horizontal="center" vertical="center" wrapText="1"/>
    </xf>
    <xf numFmtId="0" fontId="3" fillId="5" borderId="0" xfId="0" applyFont="1" applyFill="1" applyAlignment="1">
      <alignment wrapText="1"/>
    </xf>
    <xf numFmtId="168" fontId="3" fillId="5" borderId="0" xfId="0" applyNumberFormat="1" applyFont="1" applyFill="1" applyAlignment="1">
      <alignment horizontal="center" vertical="center" wrapText="1"/>
    </xf>
    <xf numFmtId="38" fontId="17" fillId="5" borderId="0" xfId="5" applyNumberFormat="1" applyFont="1" applyFill="1" applyAlignment="1">
      <alignment horizontal="center" wrapText="1"/>
    </xf>
    <xf numFmtId="166" fontId="6" fillId="5" borderId="0" xfId="0" applyNumberFormat="1" applyFont="1" applyFill="1"/>
    <xf numFmtId="165" fontId="4" fillId="5" borderId="0" xfId="3" applyNumberFormat="1" applyFont="1" applyFill="1" applyBorder="1" applyAlignment="1">
      <alignment horizontal="center" vertical="center"/>
    </xf>
    <xf numFmtId="38" fontId="4" fillId="5" borderId="0" xfId="5" applyNumberFormat="1" applyFill="1" applyAlignment="1">
      <alignment horizontal="center" vertical="center"/>
    </xf>
    <xf numFmtId="38" fontId="4" fillId="5" borderId="0" xfId="5" applyNumberFormat="1" applyFill="1" applyAlignment="1">
      <alignment horizontal="center"/>
    </xf>
    <xf numFmtId="168" fontId="6" fillId="5" borderId="0" xfId="0" applyNumberFormat="1" applyFont="1" applyFill="1"/>
    <xf numFmtId="168" fontId="3" fillId="5" borderId="0" xfId="0" applyNumberFormat="1" applyFont="1" applyFill="1" applyAlignment="1">
      <alignment wrapText="1"/>
    </xf>
    <xf numFmtId="38" fontId="4" fillId="0" borderId="0" xfId="5" applyNumberFormat="1" applyAlignment="1">
      <alignment horizontal="center" vertical="center" wrapText="1"/>
    </xf>
    <xf numFmtId="38" fontId="1" fillId="2" borderId="0" xfId="7" applyNumberFormat="1" applyBorder="1" applyAlignment="1">
      <alignment horizontal="center" vertical="center" wrapText="1"/>
    </xf>
    <xf numFmtId="0" fontId="1" fillId="2" borderId="0" xfId="7"/>
    <xf numFmtId="164" fontId="6" fillId="5" borderId="0" xfId="1" applyNumberFormat="1" applyFont="1" applyFill="1"/>
    <xf numFmtId="166" fontId="10" fillId="5" borderId="0" xfId="5" applyNumberFormat="1" applyFont="1" applyFill="1" applyAlignment="1">
      <alignment horizontal="center"/>
    </xf>
    <xf numFmtId="166" fontId="10" fillId="5" borderId="0" xfId="4" applyNumberFormat="1" applyFont="1" applyFill="1" applyAlignment="1">
      <alignment horizontal="center" vertical="center"/>
    </xf>
    <xf numFmtId="1" fontId="10" fillId="5" borderId="0" xfId="0" applyNumberFormat="1" applyFont="1" applyFill="1" applyAlignment="1">
      <alignment horizontal="center" vertical="center"/>
    </xf>
    <xf numFmtId="0" fontId="4" fillId="5" borderId="0" xfId="0" applyFont="1" applyFill="1"/>
    <xf numFmtId="165" fontId="18" fillId="5" borderId="0" xfId="3" applyNumberFormat="1" applyFont="1" applyFill="1" applyAlignment="1">
      <alignment horizontal="center" vertical="center"/>
    </xf>
    <xf numFmtId="38" fontId="18" fillId="5" borderId="0" xfId="5" applyNumberFormat="1" applyFont="1" applyFill="1" applyAlignment="1">
      <alignment horizontal="center" vertical="center"/>
    </xf>
    <xf numFmtId="165" fontId="10" fillId="5" borderId="0" xfId="3" applyNumberFormat="1" applyFont="1" applyFill="1" applyAlignment="1">
      <alignment horizontal="center" vertical="center"/>
    </xf>
    <xf numFmtId="38" fontId="18" fillId="5" borderId="5" xfId="5" applyNumberFormat="1" applyFont="1" applyFill="1" applyBorder="1" applyAlignment="1">
      <alignment horizontal="center" vertical="center" wrapText="1"/>
    </xf>
    <xf numFmtId="38" fontId="18" fillId="5" borderId="0" xfId="5" applyNumberFormat="1" applyFont="1" applyFill="1" applyAlignment="1">
      <alignment horizontal="center" vertical="center" wrapText="1"/>
    </xf>
    <xf numFmtId="38" fontId="18" fillId="5" borderId="6" xfId="5" applyNumberFormat="1" applyFont="1" applyFill="1" applyBorder="1" applyAlignment="1">
      <alignment horizontal="center" vertical="center" wrapText="1"/>
    </xf>
    <xf numFmtId="0" fontId="13" fillId="5" borderId="0" xfId="0" applyFont="1" applyFill="1"/>
    <xf numFmtId="164" fontId="13" fillId="5" borderId="5" xfId="1" applyNumberFormat="1" applyFont="1" applyFill="1" applyBorder="1" applyAlignment="1">
      <alignment horizontal="center" vertical="center"/>
    </xf>
    <xf numFmtId="1" fontId="13" fillId="5" borderId="5" xfId="0" applyNumberFormat="1" applyFont="1" applyFill="1" applyBorder="1" applyAlignment="1">
      <alignment horizontal="center" vertical="center"/>
    </xf>
    <xf numFmtId="1" fontId="13" fillId="5" borderId="0" xfId="0" applyNumberFormat="1" applyFont="1" applyFill="1" applyAlignment="1">
      <alignment horizontal="center" vertical="center"/>
    </xf>
    <xf numFmtId="1" fontId="13" fillId="5" borderId="0" xfId="6" applyNumberFormat="1" applyFont="1" applyFill="1" applyAlignment="1">
      <alignment horizontal="center" vertical="center"/>
    </xf>
    <xf numFmtId="1" fontId="13" fillId="5" borderId="6" xfId="0" applyNumberFormat="1" applyFont="1" applyFill="1" applyBorder="1" applyAlignment="1">
      <alignment horizontal="center" vertical="center"/>
    </xf>
    <xf numFmtId="168" fontId="19" fillId="5" borderId="0" xfId="0" applyNumberFormat="1" applyFont="1" applyFill="1" applyAlignment="1">
      <alignment horizontal="center" vertical="center" wrapText="1"/>
    </xf>
    <xf numFmtId="164" fontId="10" fillId="5" borderId="5" xfId="1" applyNumberFormat="1" applyFont="1" applyFill="1" applyBorder="1" applyAlignment="1">
      <alignment horizontal="center"/>
    </xf>
    <xf numFmtId="164" fontId="10" fillId="5" borderId="13" xfId="1" applyNumberFormat="1" applyFont="1" applyFill="1" applyBorder="1" applyAlignment="1">
      <alignment horizontal="center"/>
    </xf>
    <xf numFmtId="165" fontId="10" fillId="5" borderId="5" xfId="8" applyNumberFormat="1" applyFont="1" applyFill="1" applyBorder="1" applyAlignment="1">
      <alignment horizontal="center"/>
    </xf>
    <xf numFmtId="165" fontId="10" fillId="5" borderId="13" xfId="8" applyNumberFormat="1" applyFont="1" applyFill="1" applyBorder="1" applyAlignment="1">
      <alignment horizontal="center"/>
    </xf>
    <xf numFmtId="38" fontId="10" fillId="5" borderId="5" xfId="5" applyNumberFormat="1" applyFont="1" applyFill="1" applyBorder="1" applyAlignment="1">
      <alignment horizontal="center"/>
    </xf>
    <xf numFmtId="38" fontId="10" fillId="5" borderId="0" xfId="5" applyNumberFormat="1" applyFont="1" applyFill="1" applyAlignment="1">
      <alignment horizontal="center"/>
    </xf>
    <xf numFmtId="38" fontId="10" fillId="5" borderId="6" xfId="5" applyNumberFormat="1" applyFont="1" applyFill="1" applyBorder="1" applyAlignment="1">
      <alignment horizontal="center"/>
    </xf>
    <xf numFmtId="38" fontId="10" fillId="5" borderId="13" xfId="5" applyNumberFormat="1" applyFont="1" applyFill="1" applyBorder="1" applyAlignment="1">
      <alignment horizontal="center"/>
    </xf>
    <xf numFmtId="3" fontId="20" fillId="5" borderId="0" xfId="5" applyNumberFormat="1" applyFont="1" applyFill="1" applyAlignment="1">
      <alignment horizontal="center"/>
    </xf>
    <xf numFmtId="14" fontId="21" fillId="5" borderId="0" xfId="5" applyNumberFormat="1" applyFont="1" applyFill="1" applyAlignment="1">
      <alignment horizontal="center"/>
    </xf>
    <xf numFmtId="3" fontId="21" fillId="5" borderId="0" xfId="5" applyNumberFormat="1" applyFont="1" applyFill="1" applyAlignment="1">
      <alignment horizontal="center"/>
    </xf>
    <xf numFmtId="170" fontId="21" fillId="5" borderId="0" xfId="5" applyNumberFormat="1" applyFont="1" applyFill="1" applyAlignment="1">
      <alignment horizontal="center"/>
    </xf>
    <xf numFmtId="0" fontId="21" fillId="5" borderId="0" xfId="5" applyFont="1" applyFill="1" applyAlignment="1">
      <alignment horizontal="center" vertical="center"/>
    </xf>
    <xf numFmtId="14" fontId="20" fillId="5" borderId="0" xfId="5" applyNumberFormat="1" applyFont="1" applyFill="1" applyAlignment="1">
      <alignment horizontal="center"/>
    </xf>
    <xf numFmtId="164" fontId="20" fillId="5" borderId="0" xfId="1" applyNumberFormat="1" applyFont="1" applyFill="1" applyAlignment="1">
      <alignment horizontal="center"/>
    </xf>
    <xf numFmtId="164" fontId="21" fillId="5" borderId="0" xfId="1" applyNumberFormat="1" applyFont="1" applyFill="1" applyAlignment="1">
      <alignment horizontal="center"/>
    </xf>
    <xf numFmtId="0" fontId="7" fillId="5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43" fontId="2" fillId="5" borderId="8" xfId="2" applyNumberFormat="1" applyFont="1" applyFill="1" applyBorder="1" applyAlignment="1">
      <alignment horizontal="center" vertical="center"/>
    </xf>
    <xf numFmtId="43" fontId="2" fillId="5" borderId="9" xfId="2" applyNumberFormat="1" applyFont="1" applyFill="1" applyBorder="1" applyAlignment="1">
      <alignment horizontal="center" vertical="center"/>
    </xf>
    <xf numFmtId="43" fontId="2" fillId="5" borderId="10" xfId="2" applyNumberFormat="1" applyFont="1" applyFill="1" applyBorder="1" applyAlignment="1">
      <alignment horizontal="center" vertical="center"/>
    </xf>
    <xf numFmtId="43" fontId="2" fillId="5" borderId="8" xfId="2" applyNumberFormat="1" applyFont="1" applyFill="1" applyBorder="1" applyAlignment="1">
      <alignment horizontal="center"/>
    </xf>
    <xf numFmtId="43" fontId="2" fillId="5" borderId="9" xfId="2" applyNumberFormat="1" applyFont="1" applyFill="1" applyBorder="1" applyAlignment="1">
      <alignment horizontal="center"/>
    </xf>
    <xf numFmtId="43" fontId="2" fillId="5" borderId="10" xfId="2" applyNumberFormat="1" applyFont="1" applyFill="1" applyBorder="1" applyAlignment="1">
      <alignment horizontal="center"/>
    </xf>
    <xf numFmtId="43" fontId="2" fillId="5" borderId="2" xfId="2" applyNumberFormat="1" applyFont="1" applyFill="1" applyBorder="1" applyAlignment="1">
      <alignment horizontal="center"/>
    </xf>
    <xf numFmtId="43" fontId="2" fillId="5" borderId="3" xfId="2" applyNumberFormat="1" applyFont="1" applyFill="1" applyBorder="1" applyAlignment="1">
      <alignment horizontal="center"/>
    </xf>
    <xf numFmtId="43" fontId="2" fillId="5" borderId="4" xfId="2" applyNumberFormat="1" applyFont="1" applyFill="1" applyBorder="1" applyAlignment="1">
      <alignment horizontal="center"/>
    </xf>
    <xf numFmtId="0" fontId="12" fillId="5" borderId="0" xfId="0" applyFont="1" applyFill="1" applyAlignment="1">
      <alignment horizontal="center"/>
    </xf>
  </cellXfs>
  <cellStyles count="9">
    <cellStyle name="40% - Accent4 2 4" xfId="7" xr:uid="{D3ACB79D-BD8B-48C3-B816-92EE2B9ACD1D}"/>
    <cellStyle name="40% - Accent5" xfId="2" builtinId="47"/>
    <cellStyle name="Comma" xfId="8" builtinId="3"/>
    <cellStyle name="Comma 2" xfId="3" xr:uid="{087745C2-ABAC-40E3-898A-715FA532AAEC}"/>
    <cellStyle name="Normal" xfId="0" builtinId="0"/>
    <cellStyle name="Normal 10" xfId="6" xr:uid="{8264A9A3-FF64-43C7-A01B-D9ACB90FA126}"/>
    <cellStyle name="Normal 15" xfId="4" xr:uid="{1F74FEF3-6E21-486E-B20C-AC1D0F4094B6}"/>
    <cellStyle name="Normal 16" xfId="5" xr:uid="{CD4A9B00-EEE8-4F9B-81D9-B30662CC356B}"/>
    <cellStyle name="Percent" xfId="1" builtinId="5"/>
  </cellStyles>
  <dxfs count="2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24768463942709E-2"/>
          <c:y val="0.11060630642323556"/>
          <c:w val="0.89219040379342662"/>
          <c:h val="0.82573584551931012"/>
        </c:manualLayout>
      </c:layout>
      <c:scatterChart>
        <c:scatterStyle val="lineMarker"/>
        <c:varyColors val="0"/>
        <c:ser>
          <c:idx val="2"/>
          <c:order val="0"/>
          <c:tx>
            <c:v>U.S. Composite - Value Weighted</c:v>
          </c:tx>
          <c:spPr>
            <a:ln w="38100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'U.S. EW &amp; VW'!$Q$6:$Q$364</c:f>
              <c:numCache>
                <c:formatCode>[$-409]mmm\-yy;@</c:formatCode>
                <c:ptCount val="359"/>
                <c:pt idx="0">
                  <c:v>35079.5</c:v>
                </c:pt>
                <c:pt idx="1">
                  <c:v>35109.5</c:v>
                </c:pt>
                <c:pt idx="2">
                  <c:v>35139.5</c:v>
                </c:pt>
                <c:pt idx="3">
                  <c:v>35170</c:v>
                </c:pt>
                <c:pt idx="4">
                  <c:v>35200.5</c:v>
                </c:pt>
                <c:pt idx="5">
                  <c:v>35231</c:v>
                </c:pt>
                <c:pt idx="6">
                  <c:v>35261.5</c:v>
                </c:pt>
                <c:pt idx="7">
                  <c:v>35292.5</c:v>
                </c:pt>
                <c:pt idx="8">
                  <c:v>35323</c:v>
                </c:pt>
                <c:pt idx="9">
                  <c:v>35353.5</c:v>
                </c:pt>
                <c:pt idx="10">
                  <c:v>35384</c:v>
                </c:pt>
                <c:pt idx="11">
                  <c:v>35414.5</c:v>
                </c:pt>
                <c:pt idx="12">
                  <c:v>35445.5</c:v>
                </c:pt>
                <c:pt idx="13">
                  <c:v>35475</c:v>
                </c:pt>
                <c:pt idx="14">
                  <c:v>35504.5</c:v>
                </c:pt>
                <c:pt idx="15">
                  <c:v>35535</c:v>
                </c:pt>
                <c:pt idx="16">
                  <c:v>35565.5</c:v>
                </c:pt>
                <c:pt idx="17">
                  <c:v>35596</c:v>
                </c:pt>
                <c:pt idx="18">
                  <c:v>35626.5</c:v>
                </c:pt>
                <c:pt idx="19">
                  <c:v>35657.5</c:v>
                </c:pt>
                <c:pt idx="20">
                  <c:v>35688</c:v>
                </c:pt>
                <c:pt idx="21">
                  <c:v>35718.5</c:v>
                </c:pt>
                <c:pt idx="22">
                  <c:v>35749</c:v>
                </c:pt>
                <c:pt idx="23">
                  <c:v>35779.5</c:v>
                </c:pt>
                <c:pt idx="24">
                  <c:v>35810.5</c:v>
                </c:pt>
                <c:pt idx="25">
                  <c:v>35840</c:v>
                </c:pt>
                <c:pt idx="26">
                  <c:v>35869.5</c:v>
                </c:pt>
                <c:pt idx="27">
                  <c:v>35900</c:v>
                </c:pt>
                <c:pt idx="28">
                  <c:v>35930.5</c:v>
                </c:pt>
                <c:pt idx="29">
                  <c:v>35961</c:v>
                </c:pt>
                <c:pt idx="30">
                  <c:v>35991.5</c:v>
                </c:pt>
                <c:pt idx="31">
                  <c:v>36022.5</c:v>
                </c:pt>
                <c:pt idx="32">
                  <c:v>36053</c:v>
                </c:pt>
                <c:pt idx="33">
                  <c:v>36083.5</c:v>
                </c:pt>
                <c:pt idx="34">
                  <c:v>36114</c:v>
                </c:pt>
                <c:pt idx="35">
                  <c:v>36144.5</c:v>
                </c:pt>
                <c:pt idx="36">
                  <c:v>36175.5</c:v>
                </c:pt>
                <c:pt idx="37">
                  <c:v>36205</c:v>
                </c:pt>
                <c:pt idx="38">
                  <c:v>36234.5</c:v>
                </c:pt>
                <c:pt idx="39">
                  <c:v>36265</c:v>
                </c:pt>
                <c:pt idx="40">
                  <c:v>36295.5</c:v>
                </c:pt>
                <c:pt idx="41">
                  <c:v>36326</c:v>
                </c:pt>
                <c:pt idx="42">
                  <c:v>36356.5</c:v>
                </c:pt>
                <c:pt idx="43">
                  <c:v>36387.5</c:v>
                </c:pt>
                <c:pt idx="44">
                  <c:v>36418</c:v>
                </c:pt>
                <c:pt idx="45">
                  <c:v>36448.5</c:v>
                </c:pt>
                <c:pt idx="46">
                  <c:v>36479</c:v>
                </c:pt>
                <c:pt idx="47">
                  <c:v>36509.5</c:v>
                </c:pt>
                <c:pt idx="48">
                  <c:v>36540.5</c:v>
                </c:pt>
                <c:pt idx="49">
                  <c:v>36570.5</c:v>
                </c:pt>
                <c:pt idx="50">
                  <c:v>36600.5</c:v>
                </c:pt>
                <c:pt idx="51">
                  <c:v>36631</c:v>
                </c:pt>
                <c:pt idx="52">
                  <c:v>36661.5</c:v>
                </c:pt>
                <c:pt idx="53">
                  <c:v>36692</c:v>
                </c:pt>
                <c:pt idx="54">
                  <c:v>36722.5</c:v>
                </c:pt>
                <c:pt idx="55">
                  <c:v>36753.5</c:v>
                </c:pt>
                <c:pt idx="56">
                  <c:v>36784</c:v>
                </c:pt>
                <c:pt idx="57">
                  <c:v>36814.5</c:v>
                </c:pt>
                <c:pt idx="58">
                  <c:v>36845</c:v>
                </c:pt>
                <c:pt idx="59">
                  <c:v>36875.5</c:v>
                </c:pt>
                <c:pt idx="60">
                  <c:v>36906.5</c:v>
                </c:pt>
                <c:pt idx="61">
                  <c:v>36936</c:v>
                </c:pt>
                <c:pt idx="62">
                  <c:v>36965.5</c:v>
                </c:pt>
                <c:pt idx="63">
                  <c:v>36996</c:v>
                </c:pt>
                <c:pt idx="64">
                  <c:v>37026.5</c:v>
                </c:pt>
                <c:pt idx="65">
                  <c:v>37057</c:v>
                </c:pt>
                <c:pt idx="66">
                  <c:v>37087.5</c:v>
                </c:pt>
                <c:pt idx="67">
                  <c:v>37118.5</c:v>
                </c:pt>
                <c:pt idx="68">
                  <c:v>37149</c:v>
                </c:pt>
                <c:pt idx="69">
                  <c:v>37179.5</c:v>
                </c:pt>
                <c:pt idx="70">
                  <c:v>37210</c:v>
                </c:pt>
                <c:pt idx="71">
                  <c:v>37240.5</c:v>
                </c:pt>
                <c:pt idx="72">
                  <c:v>37271.5</c:v>
                </c:pt>
                <c:pt idx="73">
                  <c:v>37301</c:v>
                </c:pt>
                <c:pt idx="74">
                  <c:v>37330.5</c:v>
                </c:pt>
                <c:pt idx="75">
                  <c:v>37361</c:v>
                </c:pt>
                <c:pt idx="76">
                  <c:v>37391.5</c:v>
                </c:pt>
                <c:pt idx="77">
                  <c:v>37422</c:v>
                </c:pt>
                <c:pt idx="78">
                  <c:v>37452.5</c:v>
                </c:pt>
                <c:pt idx="79">
                  <c:v>37483.5</c:v>
                </c:pt>
                <c:pt idx="80">
                  <c:v>37514</c:v>
                </c:pt>
                <c:pt idx="81">
                  <c:v>37544.5</c:v>
                </c:pt>
                <c:pt idx="82">
                  <c:v>37575</c:v>
                </c:pt>
                <c:pt idx="83">
                  <c:v>37605.5</c:v>
                </c:pt>
                <c:pt idx="84">
                  <c:v>37636.5</c:v>
                </c:pt>
                <c:pt idx="85">
                  <c:v>37666</c:v>
                </c:pt>
                <c:pt idx="86">
                  <c:v>37695.5</c:v>
                </c:pt>
                <c:pt idx="87">
                  <c:v>37726</c:v>
                </c:pt>
                <c:pt idx="88">
                  <c:v>37756.5</c:v>
                </c:pt>
                <c:pt idx="89">
                  <c:v>37787</c:v>
                </c:pt>
                <c:pt idx="90">
                  <c:v>37817.5</c:v>
                </c:pt>
                <c:pt idx="91">
                  <c:v>37848.5</c:v>
                </c:pt>
                <c:pt idx="92">
                  <c:v>37879</c:v>
                </c:pt>
                <c:pt idx="93">
                  <c:v>37909.5</c:v>
                </c:pt>
                <c:pt idx="94">
                  <c:v>37940</c:v>
                </c:pt>
                <c:pt idx="95">
                  <c:v>37970.5</c:v>
                </c:pt>
                <c:pt idx="96">
                  <c:v>38001.5</c:v>
                </c:pt>
                <c:pt idx="97">
                  <c:v>38031.5</c:v>
                </c:pt>
                <c:pt idx="98">
                  <c:v>38061.5</c:v>
                </c:pt>
                <c:pt idx="99">
                  <c:v>38092</c:v>
                </c:pt>
                <c:pt idx="100">
                  <c:v>38122.5</c:v>
                </c:pt>
                <c:pt idx="101">
                  <c:v>38153</c:v>
                </c:pt>
                <c:pt idx="102">
                  <c:v>38183.5</c:v>
                </c:pt>
                <c:pt idx="103">
                  <c:v>38214.5</c:v>
                </c:pt>
                <c:pt idx="104">
                  <c:v>38245</c:v>
                </c:pt>
                <c:pt idx="105">
                  <c:v>38275.5</c:v>
                </c:pt>
                <c:pt idx="106">
                  <c:v>38306</c:v>
                </c:pt>
                <c:pt idx="107">
                  <c:v>38336.5</c:v>
                </c:pt>
                <c:pt idx="108">
                  <c:v>38367.5</c:v>
                </c:pt>
                <c:pt idx="109">
                  <c:v>38397</c:v>
                </c:pt>
                <c:pt idx="110">
                  <c:v>38426.5</c:v>
                </c:pt>
                <c:pt idx="111">
                  <c:v>38457</c:v>
                </c:pt>
                <c:pt idx="112">
                  <c:v>38487.5</c:v>
                </c:pt>
                <c:pt idx="113">
                  <c:v>38518</c:v>
                </c:pt>
                <c:pt idx="114">
                  <c:v>38548.5</c:v>
                </c:pt>
                <c:pt idx="115">
                  <c:v>38579.5</c:v>
                </c:pt>
                <c:pt idx="116">
                  <c:v>38610</c:v>
                </c:pt>
                <c:pt idx="117">
                  <c:v>38640.5</c:v>
                </c:pt>
                <c:pt idx="118">
                  <c:v>38671</c:v>
                </c:pt>
                <c:pt idx="119">
                  <c:v>38701.5</c:v>
                </c:pt>
                <c:pt idx="120">
                  <c:v>38732.5</c:v>
                </c:pt>
                <c:pt idx="121">
                  <c:v>38762</c:v>
                </c:pt>
                <c:pt idx="122">
                  <c:v>38791.5</c:v>
                </c:pt>
                <c:pt idx="123">
                  <c:v>38822</c:v>
                </c:pt>
                <c:pt idx="124">
                  <c:v>38852.5</c:v>
                </c:pt>
                <c:pt idx="125">
                  <c:v>38883</c:v>
                </c:pt>
                <c:pt idx="126">
                  <c:v>38913.5</c:v>
                </c:pt>
                <c:pt idx="127">
                  <c:v>38944.5</c:v>
                </c:pt>
                <c:pt idx="128">
                  <c:v>38975</c:v>
                </c:pt>
                <c:pt idx="129">
                  <c:v>39005.5</c:v>
                </c:pt>
                <c:pt idx="130">
                  <c:v>39036</c:v>
                </c:pt>
                <c:pt idx="131">
                  <c:v>39066.5</c:v>
                </c:pt>
                <c:pt idx="132">
                  <c:v>39097.5</c:v>
                </c:pt>
                <c:pt idx="133">
                  <c:v>39127</c:v>
                </c:pt>
                <c:pt idx="134">
                  <c:v>39156.5</c:v>
                </c:pt>
                <c:pt idx="135">
                  <c:v>39187</c:v>
                </c:pt>
                <c:pt idx="136">
                  <c:v>39217.5</c:v>
                </c:pt>
                <c:pt idx="137">
                  <c:v>39248</c:v>
                </c:pt>
                <c:pt idx="138">
                  <c:v>39278.5</c:v>
                </c:pt>
                <c:pt idx="139">
                  <c:v>39309.5</c:v>
                </c:pt>
                <c:pt idx="140">
                  <c:v>39340</c:v>
                </c:pt>
                <c:pt idx="141">
                  <c:v>39370.5</c:v>
                </c:pt>
                <c:pt idx="142">
                  <c:v>39401</c:v>
                </c:pt>
                <c:pt idx="143">
                  <c:v>39431.5</c:v>
                </c:pt>
                <c:pt idx="144">
                  <c:v>39462.5</c:v>
                </c:pt>
                <c:pt idx="145">
                  <c:v>39492.5</c:v>
                </c:pt>
                <c:pt idx="146">
                  <c:v>39522.5</c:v>
                </c:pt>
                <c:pt idx="147">
                  <c:v>39553</c:v>
                </c:pt>
                <c:pt idx="148">
                  <c:v>39583.5</c:v>
                </c:pt>
                <c:pt idx="149">
                  <c:v>39614</c:v>
                </c:pt>
                <c:pt idx="150">
                  <c:v>39644.5</c:v>
                </c:pt>
                <c:pt idx="151">
                  <c:v>39675.5</c:v>
                </c:pt>
                <c:pt idx="152">
                  <c:v>39706</c:v>
                </c:pt>
                <c:pt idx="153">
                  <c:v>39736.5</c:v>
                </c:pt>
                <c:pt idx="154">
                  <c:v>39767</c:v>
                </c:pt>
                <c:pt idx="155">
                  <c:v>39797.5</c:v>
                </c:pt>
                <c:pt idx="156">
                  <c:v>39828.5</c:v>
                </c:pt>
                <c:pt idx="157">
                  <c:v>39858</c:v>
                </c:pt>
                <c:pt idx="158">
                  <c:v>39887.5</c:v>
                </c:pt>
                <c:pt idx="159">
                  <c:v>39918</c:v>
                </c:pt>
                <c:pt idx="160">
                  <c:v>39948.5</c:v>
                </c:pt>
                <c:pt idx="161">
                  <c:v>39979</c:v>
                </c:pt>
                <c:pt idx="162">
                  <c:v>40009</c:v>
                </c:pt>
                <c:pt idx="163">
                  <c:v>40040</c:v>
                </c:pt>
                <c:pt idx="164">
                  <c:v>40071</c:v>
                </c:pt>
                <c:pt idx="165">
                  <c:v>40101</c:v>
                </c:pt>
                <c:pt idx="166">
                  <c:v>40132</c:v>
                </c:pt>
                <c:pt idx="167">
                  <c:v>40162</c:v>
                </c:pt>
                <c:pt idx="168">
                  <c:v>40193</c:v>
                </c:pt>
                <c:pt idx="169">
                  <c:v>40224</c:v>
                </c:pt>
                <c:pt idx="170">
                  <c:v>40252</c:v>
                </c:pt>
                <c:pt idx="171">
                  <c:v>40283</c:v>
                </c:pt>
                <c:pt idx="172">
                  <c:v>40313</c:v>
                </c:pt>
                <c:pt idx="173">
                  <c:v>40344</c:v>
                </c:pt>
                <c:pt idx="174">
                  <c:v>40374</c:v>
                </c:pt>
                <c:pt idx="175">
                  <c:v>40405</c:v>
                </c:pt>
                <c:pt idx="176">
                  <c:v>40436</c:v>
                </c:pt>
                <c:pt idx="177">
                  <c:v>40466</c:v>
                </c:pt>
                <c:pt idx="178">
                  <c:v>40497</c:v>
                </c:pt>
                <c:pt idx="179">
                  <c:v>40527</c:v>
                </c:pt>
                <c:pt idx="180">
                  <c:v>40558</c:v>
                </c:pt>
                <c:pt idx="181">
                  <c:v>40589</c:v>
                </c:pt>
                <c:pt idx="182">
                  <c:v>40617</c:v>
                </c:pt>
                <c:pt idx="183">
                  <c:v>40648</c:v>
                </c:pt>
                <c:pt idx="184">
                  <c:v>40678</c:v>
                </c:pt>
                <c:pt idx="185">
                  <c:v>40709</c:v>
                </c:pt>
                <c:pt idx="186">
                  <c:v>40739</c:v>
                </c:pt>
                <c:pt idx="187">
                  <c:v>40770</c:v>
                </c:pt>
                <c:pt idx="188">
                  <c:v>40801</c:v>
                </c:pt>
                <c:pt idx="189">
                  <c:v>40831</c:v>
                </c:pt>
                <c:pt idx="190">
                  <c:v>40862</c:v>
                </c:pt>
                <c:pt idx="191">
                  <c:v>40892</c:v>
                </c:pt>
                <c:pt idx="192">
                  <c:v>40923</c:v>
                </c:pt>
                <c:pt idx="193">
                  <c:v>40954</c:v>
                </c:pt>
                <c:pt idx="194">
                  <c:v>40983</c:v>
                </c:pt>
                <c:pt idx="195">
                  <c:v>41014</c:v>
                </c:pt>
                <c:pt idx="196">
                  <c:v>41044</c:v>
                </c:pt>
                <c:pt idx="197">
                  <c:v>41075</c:v>
                </c:pt>
                <c:pt idx="198">
                  <c:v>41105</c:v>
                </c:pt>
                <c:pt idx="199">
                  <c:v>41136</c:v>
                </c:pt>
                <c:pt idx="200">
                  <c:v>41167</c:v>
                </c:pt>
                <c:pt idx="201">
                  <c:v>41197</c:v>
                </c:pt>
                <c:pt idx="202">
                  <c:v>41228</c:v>
                </c:pt>
                <c:pt idx="203">
                  <c:v>41258</c:v>
                </c:pt>
                <c:pt idx="204">
                  <c:v>41289</c:v>
                </c:pt>
                <c:pt idx="205">
                  <c:v>41320</c:v>
                </c:pt>
                <c:pt idx="206">
                  <c:v>41348</c:v>
                </c:pt>
                <c:pt idx="207">
                  <c:v>41379</c:v>
                </c:pt>
                <c:pt idx="208">
                  <c:v>41409</c:v>
                </c:pt>
                <c:pt idx="209">
                  <c:v>41440</c:v>
                </c:pt>
                <c:pt idx="210">
                  <c:v>41470</c:v>
                </c:pt>
                <c:pt idx="211">
                  <c:v>41501</c:v>
                </c:pt>
                <c:pt idx="212">
                  <c:v>41532</c:v>
                </c:pt>
                <c:pt idx="213">
                  <c:v>41562</c:v>
                </c:pt>
                <c:pt idx="214">
                  <c:v>41593</c:v>
                </c:pt>
                <c:pt idx="215">
                  <c:v>41623</c:v>
                </c:pt>
                <c:pt idx="216">
                  <c:v>41654</c:v>
                </c:pt>
                <c:pt idx="217">
                  <c:v>41685</c:v>
                </c:pt>
                <c:pt idx="218">
                  <c:v>41713</c:v>
                </c:pt>
                <c:pt idx="219">
                  <c:v>41744</c:v>
                </c:pt>
                <c:pt idx="220">
                  <c:v>41774</c:v>
                </c:pt>
                <c:pt idx="221">
                  <c:v>41805</c:v>
                </c:pt>
                <c:pt idx="222">
                  <c:v>41835</c:v>
                </c:pt>
                <c:pt idx="223">
                  <c:v>41866</c:v>
                </c:pt>
                <c:pt idx="224">
                  <c:v>41897</c:v>
                </c:pt>
                <c:pt idx="225">
                  <c:v>41927</c:v>
                </c:pt>
                <c:pt idx="226">
                  <c:v>41958</c:v>
                </c:pt>
                <c:pt idx="227">
                  <c:v>41988</c:v>
                </c:pt>
                <c:pt idx="228">
                  <c:v>42019</c:v>
                </c:pt>
                <c:pt idx="229">
                  <c:v>42050</c:v>
                </c:pt>
                <c:pt idx="230">
                  <c:v>42078</c:v>
                </c:pt>
                <c:pt idx="231">
                  <c:v>42109</c:v>
                </c:pt>
                <c:pt idx="232">
                  <c:v>42139</c:v>
                </c:pt>
                <c:pt idx="233">
                  <c:v>42170</c:v>
                </c:pt>
                <c:pt idx="234">
                  <c:v>42200</c:v>
                </c:pt>
                <c:pt idx="235">
                  <c:v>42231</c:v>
                </c:pt>
                <c:pt idx="236">
                  <c:v>42262</c:v>
                </c:pt>
                <c:pt idx="237">
                  <c:v>42292</c:v>
                </c:pt>
                <c:pt idx="238">
                  <c:v>42323</c:v>
                </c:pt>
                <c:pt idx="239">
                  <c:v>42353</c:v>
                </c:pt>
                <c:pt idx="240">
                  <c:v>42384</c:v>
                </c:pt>
                <c:pt idx="241">
                  <c:v>42415</c:v>
                </c:pt>
                <c:pt idx="242">
                  <c:v>42444</c:v>
                </c:pt>
                <c:pt idx="243">
                  <c:v>42475</c:v>
                </c:pt>
                <c:pt idx="244">
                  <c:v>42505</c:v>
                </c:pt>
                <c:pt idx="245">
                  <c:v>42536</c:v>
                </c:pt>
                <c:pt idx="246">
                  <c:v>42566</c:v>
                </c:pt>
                <c:pt idx="247">
                  <c:v>42597</c:v>
                </c:pt>
                <c:pt idx="248">
                  <c:v>42628</c:v>
                </c:pt>
                <c:pt idx="249">
                  <c:v>42658</c:v>
                </c:pt>
                <c:pt idx="250">
                  <c:v>42689</c:v>
                </c:pt>
                <c:pt idx="251">
                  <c:v>42719</c:v>
                </c:pt>
                <c:pt idx="252">
                  <c:v>42750</c:v>
                </c:pt>
                <c:pt idx="253">
                  <c:v>42781</c:v>
                </c:pt>
                <c:pt idx="254">
                  <c:v>42809</c:v>
                </c:pt>
                <c:pt idx="255">
                  <c:v>42840</c:v>
                </c:pt>
                <c:pt idx="256">
                  <c:v>42870</c:v>
                </c:pt>
                <c:pt idx="257">
                  <c:v>42901</c:v>
                </c:pt>
                <c:pt idx="258">
                  <c:v>42931</c:v>
                </c:pt>
                <c:pt idx="259">
                  <c:v>42962</c:v>
                </c:pt>
                <c:pt idx="260">
                  <c:v>42993</c:v>
                </c:pt>
                <c:pt idx="261">
                  <c:v>43023</c:v>
                </c:pt>
                <c:pt idx="262">
                  <c:v>43054</c:v>
                </c:pt>
                <c:pt idx="263">
                  <c:v>43084</c:v>
                </c:pt>
                <c:pt idx="264">
                  <c:v>43115</c:v>
                </c:pt>
                <c:pt idx="265">
                  <c:v>43146</c:v>
                </c:pt>
                <c:pt idx="266">
                  <c:v>43174</c:v>
                </c:pt>
                <c:pt idx="267">
                  <c:v>43205</c:v>
                </c:pt>
                <c:pt idx="268">
                  <c:v>43235</c:v>
                </c:pt>
                <c:pt idx="269">
                  <c:v>43266</c:v>
                </c:pt>
                <c:pt idx="270">
                  <c:v>43296</c:v>
                </c:pt>
                <c:pt idx="271">
                  <c:v>43327</c:v>
                </c:pt>
                <c:pt idx="272">
                  <c:v>43358</c:v>
                </c:pt>
                <c:pt idx="273">
                  <c:v>43388</c:v>
                </c:pt>
                <c:pt idx="274">
                  <c:v>43419</c:v>
                </c:pt>
                <c:pt idx="275">
                  <c:v>43449</c:v>
                </c:pt>
                <c:pt idx="276">
                  <c:v>43480</c:v>
                </c:pt>
                <c:pt idx="277">
                  <c:v>43511</c:v>
                </c:pt>
                <c:pt idx="278">
                  <c:v>43539</c:v>
                </c:pt>
                <c:pt idx="279">
                  <c:v>43570</c:v>
                </c:pt>
                <c:pt idx="280">
                  <c:v>43600</c:v>
                </c:pt>
                <c:pt idx="281">
                  <c:v>43631</c:v>
                </c:pt>
                <c:pt idx="282">
                  <c:v>43661</c:v>
                </c:pt>
                <c:pt idx="283">
                  <c:v>43692</c:v>
                </c:pt>
                <c:pt idx="284">
                  <c:v>43723</c:v>
                </c:pt>
                <c:pt idx="285">
                  <c:v>43753</c:v>
                </c:pt>
                <c:pt idx="286">
                  <c:v>43784</c:v>
                </c:pt>
                <c:pt idx="287">
                  <c:v>43814</c:v>
                </c:pt>
                <c:pt idx="288">
                  <c:v>43845</c:v>
                </c:pt>
                <c:pt idx="289">
                  <c:v>43876</c:v>
                </c:pt>
                <c:pt idx="290">
                  <c:v>43905</c:v>
                </c:pt>
                <c:pt idx="291">
                  <c:v>43936</c:v>
                </c:pt>
                <c:pt idx="292">
                  <c:v>43966</c:v>
                </c:pt>
                <c:pt idx="293">
                  <c:v>43997</c:v>
                </c:pt>
                <c:pt idx="294">
                  <c:v>44027</c:v>
                </c:pt>
                <c:pt idx="295">
                  <c:v>44058</c:v>
                </c:pt>
                <c:pt idx="296">
                  <c:v>44089</c:v>
                </c:pt>
                <c:pt idx="297">
                  <c:v>44119</c:v>
                </c:pt>
                <c:pt idx="298">
                  <c:v>44150</c:v>
                </c:pt>
                <c:pt idx="299">
                  <c:v>44180</c:v>
                </c:pt>
                <c:pt idx="300">
                  <c:v>44211</c:v>
                </c:pt>
                <c:pt idx="301">
                  <c:v>44242</c:v>
                </c:pt>
                <c:pt idx="302">
                  <c:v>44270</c:v>
                </c:pt>
                <c:pt idx="303">
                  <c:v>44301</c:v>
                </c:pt>
                <c:pt idx="304">
                  <c:v>44331</c:v>
                </c:pt>
                <c:pt idx="305">
                  <c:v>44362</c:v>
                </c:pt>
                <c:pt idx="306">
                  <c:v>44392</c:v>
                </c:pt>
                <c:pt idx="307">
                  <c:v>44423</c:v>
                </c:pt>
                <c:pt idx="308">
                  <c:v>44454</c:v>
                </c:pt>
                <c:pt idx="309">
                  <c:v>44484</c:v>
                </c:pt>
                <c:pt idx="310">
                  <c:v>44515</c:v>
                </c:pt>
                <c:pt idx="311">
                  <c:v>44545</c:v>
                </c:pt>
                <c:pt idx="312">
                  <c:v>44576</c:v>
                </c:pt>
                <c:pt idx="313">
                  <c:v>44607</c:v>
                </c:pt>
                <c:pt idx="314">
                  <c:v>44635</c:v>
                </c:pt>
                <c:pt idx="315">
                  <c:v>44666</c:v>
                </c:pt>
                <c:pt idx="316">
                  <c:v>44696</c:v>
                </c:pt>
                <c:pt idx="317">
                  <c:v>44727</c:v>
                </c:pt>
                <c:pt idx="318">
                  <c:v>44757</c:v>
                </c:pt>
                <c:pt idx="319">
                  <c:v>44788</c:v>
                </c:pt>
                <c:pt idx="320">
                  <c:v>44819</c:v>
                </c:pt>
                <c:pt idx="321">
                  <c:v>44849</c:v>
                </c:pt>
                <c:pt idx="322">
                  <c:v>44880</c:v>
                </c:pt>
                <c:pt idx="323">
                  <c:v>44910</c:v>
                </c:pt>
                <c:pt idx="324">
                  <c:v>44941</c:v>
                </c:pt>
                <c:pt idx="325">
                  <c:v>44972</c:v>
                </c:pt>
                <c:pt idx="326">
                  <c:v>45000</c:v>
                </c:pt>
                <c:pt idx="327">
                  <c:v>45031</c:v>
                </c:pt>
                <c:pt idx="328">
                  <c:v>45061</c:v>
                </c:pt>
                <c:pt idx="329">
                  <c:v>45092</c:v>
                </c:pt>
                <c:pt idx="330">
                  <c:v>45122</c:v>
                </c:pt>
                <c:pt idx="331">
                  <c:v>45153</c:v>
                </c:pt>
                <c:pt idx="332">
                  <c:v>45184</c:v>
                </c:pt>
                <c:pt idx="333">
                  <c:v>45214</c:v>
                </c:pt>
                <c:pt idx="334">
                  <c:v>45245</c:v>
                </c:pt>
                <c:pt idx="335">
                  <c:v>45275</c:v>
                </c:pt>
                <c:pt idx="336">
                  <c:v>45306</c:v>
                </c:pt>
                <c:pt idx="337">
                  <c:v>45337</c:v>
                </c:pt>
                <c:pt idx="338">
                  <c:v>45366</c:v>
                </c:pt>
                <c:pt idx="339">
                  <c:v>45397</c:v>
                </c:pt>
                <c:pt idx="340">
                  <c:v>45427</c:v>
                </c:pt>
                <c:pt idx="341">
                  <c:v>45458</c:v>
                </c:pt>
                <c:pt idx="342">
                  <c:v>45488</c:v>
                </c:pt>
                <c:pt idx="343">
                  <c:v>45519</c:v>
                </c:pt>
                <c:pt idx="344">
                  <c:v>45550</c:v>
                </c:pt>
                <c:pt idx="345">
                  <c:v>45580</c:v>
                </c:pt>
                <c:pt idx="346">
                  <c:v>45611</c:v>
                </c:pt>
                <c:pt idx="347">
                  <c:v>45641</c:v>
                </c:pt>
                <c:pt idx="348">
                  <c:v>45672</c:v>
                </c:pt>
                <c:pt idx="349">
                  <c:v>45703</c:v>
                </c:pt>
                <c:pt idx="350">
                  <c:v>45731</c:v>
                </c:pt>
                <c:pt idx="351">
                  <c:v>45762</c:v>
                </c:pt>
                <c:pt idx="352">
                  <c:v>45792</c:v>
                </c:pt>
                <c:pt idx="353">
                  <c:v>45823</c:v>
                </c:pt>
                <c:pt idx="354">
                  <c:v>45869</c:v>
                </c:pt>
                <c:pt idx="355">
                  <c:v>45900</c:v>
                </c:pt>
                <c:pt idx="356">
                  <c:v>45930</c:v>
                </c:pt>
                <c:pt idx="357">
                  <c:v>45961</c:v>
                </c:pt>
                <c:pt idx="358">
                  <c:v>45991</c:v>
                </c:pt>
              </c:numCache>
            </c:numRef>
          </c:xVal>
          <c:yVal>
            <c:numRef>
              <c:f>'U.S. EW &amp; VW'!$R$6:$R$364</c:f>
              <c:numCache>
                <c:formatCode>0</c:formatCode>
                <c:ptCount val="359"/>
                <c:pt idx="0">
                  <c:v>66.019517385936396</c:v>
                </c:pt>
                <c:pt idx="1">
                  <c:v>65.228133045015497</c:v>
                </c:pt>
                <c:pt idx="2">
                  <c:v>64.471142548174996</c:v>
                </c:pt>
                <c:pt idx="3">
                  <c:v>64.115466725930006</c:v>
                </c:pt>
                <c:pt idx="4">
                  <c:v>63.630533640929499</c:v>
                </c:pt>
                <c:pt idx="5">
                  <c:v>64.048168444805995</c:v>
                </c:pt>
                <c:pt idx="6">
                  <c:v>64.512021074742407</c:v>
                </c:pt>
                <c:pt idx="7">
                  <c:v>64.882535539026705</c:v>
                </c:pt>
                <c:pt idx="8">
                  <c:v>64.785969790354898</c:v>
                </c:pt>
                <c:pt idx="9">
                  <c:v>64.473392862071805</c:v>
                </c:pt>
                <c:pt idx="10">
                  <c:v>65.326542466761495</c:v>
                </c:pt>
                <c:pt idx="11">
                  <c:v>67.249465337802505</c:v>
                </c:pt>
                <c:pt idx="12">
                  <c:v>69.582581997779798</c:v>
                </c:pt>
                <c:pt idx="13">
                  <c:v>70.892265484514496</c:v>
                </c:pt>
                <c:pt idx="14">
                  <c:v>71.017398188801195</c:v>
                </c:pt>
                <c:pt idx="15">
                  <c:v>70.867106114686194</c:v>
                </c:pt>
                <c:pt idx="16">
                  <c:v>71.316769691037806</c:v>
                </c:pt>
                <c:pt idx="17">
                  <c:v>71.937204474921501</c:v>
                </c:pt>
                <c:pt idx="18">
                  <c:v>72.910418946467999</c:v>
                </c:pt>
                <c:pt idx="19">
                  <c:v>73.156646115763607</c:v>
                </c:pt>
                <c:pt idx="20">
                  <c:v>74.7048607433276</c:v>
                </c:pt>
                <c:pt idx="21">
                  <c:v>75.720214002469802</c:v>
                </c:pt>
                <c:pt idx="22">
                  <c:v>78.643090899023093</c:v>
                </c:pt>
                <c:pt idx="23">
                  <c:v>80.476554005747701</c:v>
                </c:pt>
                <c:pt idx="24">
                  <c:v>83.616428141320796</c:v>
                </c:pt>
                <c:pt idx="25">
                  <c:v>82.931152427171895</c:v>
                </c:pt>
                <c:pt idx="26">
                  <c:v>81.833131987184302</c:v>
                </c:pt>
                <c:pt idx="27">
                  <c:v>80.357753177518703</c:v>
                </c:pt>
                <c:pt idx="28">
                  <c:v>81.627456563408103</c:v>
                </c:pt>
                <c:pt idx="29">
                  <c:v>83.881979728419097</c:v>
                </c:pt>
                <c:pt idx="30">
                  <c:v>84.719632359023507</c:v>
                </c:pt>
                <c:pt idx="31">
                  <c:v>85.524838020349094</c:v>
                </c:pt>
                <c:pt idx="32">
                  <c:v>85.664133032517498</c:v>
                </c:pt>
                <c:pt idx="33">
                  <c:v>86.733399827100598</c:v>
                </c:pt>
                <c:pt idx="34">
                  <c:v>87.020642291802005</c:v>
                </c:pt>
                <c:pt idx="35">
                  <c:v>86.959351149159104</c:v>
                </c:pt>
                <c:pt idx="36">
                  <c:v>86.676332414897701</c:v>
                </c:pt>
                <c:pt idx="37">
                  <c:v>85.385816192854406</c:v>
                </c:pt>
                <c:pt idx="38">
                  <c:v>83.832352305394494</c:v>
                </c:pt>
                <c:pt idx="39">
                  <c:v>82.584146348690297</c:v>
                </c:pt>
                <c:pt idx="40">
                  <c:v>82.471343243741202</c:v>
                </c:pt>
                <c:pt idx="41">
                  <c:v>84.0464468448113</c:v>
                </c:pt>
                <c:pt idx="42">
                  <c:v>85.898440245147796</c:v>
                </c:pt>
                <c:pt idx="43">
                  <c:v>88.724394106008603</c:v>
                </c:pt>
                <c:pt idx="44">
                  <c:v>90.273361536198607</c:v>
                </c:pt>
                <c:pt idx="45">
                  <c:v>91.526766916170601</c:v>
                </c:pt>
                <c:pt idx="46">
                  <c:v>91.4786102890927</c:v>
                </c:pt>
                <c:pt idx="47">
                  <c:v>91.417811847847503</c:v>
                </c:pt>
                <c:pt idx="48">
                  <c:v>91.694641485926695</c:v>
                </c:pt>
                <c:pt idx="49">
                  <c:v>89.819800268052305</c:v>
                </c:pt>
                <c:pt idx="50">
                  <c:v>88.416761107906495</c:v>
                </c:pt>
                <c:pt idx="51">
                  <c:v>87.262222195157193</c:v>
                </c:pt>
                <c:pt idx="52">
                  <c:v>89.878510229102801</c:v>
                </c:pt>
                <c:pt idx="53">
                  <c:v>92.730695385558107</c:v>
                </c:pt>
                <c:pt idx="54">
                  <c:v>94.837335834721301</c:v>
                </c:pt>
                <c:pt idx="55">
                  <c:v>95.9639361694732</c:v>
                </c:pt>
                <c:pt idx="56">
                  <c:v>97.278210234835498</c:v>
                </c:pt>
                <c:pt idx="57">
                  <c:v>98.783195547790598</c:v>
                </c:pt>
                <c:pt idx="58">
                  <c:v>99.688821792749593</c:v>
                </c:pt>
                <c:pt idx="59">
                  <c:v>100</c:v>
                </c:pt>
                <c:pt idx="60">
                  <c:v>100.144606314337</c:v>
                </c:pt>
                <c:pt idx="61">
                  <c:v>99.909984604130898</c:v>
                </c:pt>
                <c:pt idx="62">
                  <c:v>99.5316921967502</c:v>
                </c:pt>
                <c:pt idx="63">
                  <c:v>99.262082279182096</c:v>
                </c:pt>
                <c:pt idx="64">
                  <c:v>99.703739835124296</c:v>
                </c:pt>
                <c:pt idx="65">
                  <c:v>100.373952373118</c:v>
                </c:pt>
                <c:pt idx="66">
                  <c:v>101.213445715329</c:v>
                </c:pt>
                <c:pt idx="67">
                  <c:v>101.192321400154</c:v>
                </c:pt>
                <c:pt idx="68">
                  <c:v>101.03177704106901</c:v>
                </c:pt>
                <c:pt idx="69">
                  <c:v>99.657632342469498</c:v>
                </c:pt>
                <c:pt idx="70">
                  <c:v>98.721262009737401</c:v>
                </c:pt>
                <c:pt idx="71">
                  <c:v>97.717098953114899</c:v>
                </c:pt>
                <c:pt idx="72">
                  <c:v>98.701293020919195</c:v>
                </c:pt>
                <c:pt idx="73">
                  <c:v>99.958806028863407</c:v>
                </c:pt>
                <c:pt idx="74">
                  <c:v>101.167159603771</c:v>
                </c:pt>
                <c:pt idx="75">
                  <c:v>101.102097067177</c:v>
                </c:pt>
                <c:pt idx="76">
                  <c:v>100.876143554172</c:v>
                </c:pt>
                <c:pt idx="77">
                  <c:v>100.96863145656501</c:v>
                </c:pt>
                <c:pt idx="78">
                  <c:v>101.223885693716</c:v>
                </c:pt>
                <c:pt idx="79">
                  <c:v>101.458442792586</c:v>
                </c:pt>
                <c:pt idx="80">
                  <c:v>101.67211693921701</c:v>
                </c:pt>
                <c:pt idx="81">
                  <c:v>102.33404618645</c:v>
                </c:pt>
                <c:pt idx="82">
                  <c:v>103.973681657009</c:v>
                </c:pt>
                <c:pt idx="83">
                  <c:v>106.12823044628701</c:v>
                </c:pt>
                <c:pt idx="84">
                  <c:v>108.583987530656</c:v>
                </c:pt>
                <c:pt idx="85">
                  <c:v>109.546505130631</c:v>
                </c:pt>
                <c:pt idx="86">
                  <c:v>109.72090854090099</c:v>
                </c:pt>
                <c:pt idx="87">
                  <c:v>108.874793850613</c:v>
                </c:pt>
                <c:pt idx="88">
                  <c:v>109.36603243901</c:v>
                </c:pt>
                <c:pt idx="89">
                  <c:v>109.691018741691</c:v>
                </c:pt>
                <c:pt idx="90">
                  <c:v>110.29285373676301</c:v>
                </c:pt>
                <c:pt idx="91">
                  <c:v>108.736574054562</c:v>
                </c:pt>
                <c:pt idx="92">
                  <c:v>107.638182981824</c:v>
                </c:pt>
                <c:pt idx="93">
                  <c:v>107.11775201942299</c:v>
                </c:pt>
                <c:pt idx="94">
                  <c:v>107.85508660736799</c:v>
                </c:pt>
                <c:pt idx="95">
                  <c:v>109.176463511842</c:v>
                </c:pt>
                <c:pt idx="96">
                  <c:v>109.977616755111</c:v>
                </c:pt>
                <c:pt idx="97">
                  <c:v>112.87676545303999</c:v>
                </c:pt>
                <c:pt idx="98">
                  <c:v>114.543261766168</c:v>
                </c:pt>
                <c:pt idx="99">
                  <c:v>116.989796623446</c:v>
                </c:pt>
                <c:pt idx="100">
                  <c:v>117.59207083591301</c:v>
                </c:pt>
                <c:pt idx="101">
                  <c:v>119.934070405428</c:v>
                </c:pt>
                <c:pt idx="102">
                  <c:v>122.449127846571</c:v>
                </c:pt>
                <c:pt idx="103">
                  <c:v>125.192098822736</c:v>
                </c:pt>
                <c:pt idx="104">
                  <c:v>127.05777359790601</c:v>
                </c:pt>
                <c:pt idx="105">
                  <c:v>127.948511610835</c:v>
                </c:pt>
                <c:pt idx="106">
                  <c:v>127.585762230448</c:v>
                </c:pt>
                <c:pt idx="107">
                  <c:v>127.18589182462701</c:v>
                </c:pt>
                <c:pt idx="108">
                  <c:v>127.285154609396</c:v>
                </c:pt>
                <c:pt idx="109">
                  <c:v>130.24561420086101</c:v>
                </c:pt>
                <c:pt idx="110">
                  <c:v>132.78090427186899</c:v>
                </c:pt>
                <c:pt idx="111">
                  <c:v>134.74189104781399</c:v>
                </c:pt>
                <c:pt idx="112">
                  <c:v>134.769572093466</c:v>
                </c:pt>
                <c:pt idx="113">
                  <c:v>135.75341901945899</c:v>
                </c:pt>
                <c:pt idx="114">
                  <c:v>137.744067071693</c:v>
                </c:pt>
                <c:pt idx="115">
                  <c:v>140.09559336286</c:v>
                </c:pt>
                <c:pt idx="116">
                  <c:v>142.63751698415399</c:v>
                </c:pt>
                <c:pt idx="117">
                  <c:v>145.34801313263301</c:v>
                </c:pt>
                <c:pt idx="118">
                  <c:v>147.33126214531501</c:v>
                </c:pt>
                <c:pt idx="119">
                  <c:v>147.829092228973</c:v>
                </c:pt>
                <c:pt idx="120">
                  <c:v>147.50092740489799</c:v>
                </c:pt>
                <c:pt idx="121">
                  <c:v>148.33176838931101</c:v>
                </c:pt>
                <c:pt idx="122">
                  <c:v>150.36804646238599</c:v>
                </c:pt>
                <c:pt idx="123">
                  <c:v>152.24861384141599</c:v>
                </c:pt>
                <c:pt idx="124">
                  <c:v>153.43935506895599</c:v>
                </c:pt>
                <c:pt idx="125">
                  <c:v>154.47456536357001</c:v>
                </c:pt>
                <c:pt idx="126">
                  <c:v>156.08144895713701</c:v>
                </c:pt>
                <c:pt idx="127">
                  <c:v>157.09659025402999</c:v>
                </c:pt>
                <c:pt idx="128">
                  <c:v>156.94824946611701</c:v>
                </c:pt>
                <c:pt idx="129">
                  <c:v>158.261877007066</c:v>
                </c:pt>
                <c:pt idx="130">
                  <c:v>160.38398686642199</c:v>
                </c:pt>
                <c:pt idx="131">
                  <c:v>164.25832450317799</c:v>
                </c:pt>
                <c:pt idx="132">
                  <c:v>165.10343066448601</c:v>
                </c:pt>
                <c:pt idx="133">
                  <c:v>165.82844020495199</c:v>
                </c:pt>
                <c:pt idx="134">
                  <c:v>165.03301757830999</c:v>
                </c:pt>
                <c:pt idx="135">
                  <c:v>166.20040351323999</c:v>
                </c:pt>
                <c:pt idx="136">
                  <c:v>167.736365459464</c:v>
                </c:pt>
                <c:pt idx="137">
                  <c:v>169.932507020266</c:v>
                </c:pt>
                <c:pt idx="138">
                  <c:v>171.60640650195401</c:v>
                </c:pt>
                <c:pt idx="139">
                  <c:v>171.74585908675499</c:v>
                </c:pt>
                <c:pt idx="140">
                  <c:v>171.71173511204501</c:v>
                </c:pt>
                <c:pt idx="141">
                  <c:v>170.405131588806</c:v>
                </c:pt>
                <c:pt idx="142">
                  <c:v>170.613866677495</c:v>
                </c:pt>
                <c:pt idx="143">
                  <c:v>169.54715653135401</c:v>
                </c:pt>
                <c:pt idx="144">
                  <c:v>168.761451209342</c:v>
                </c:pt>
                <c:pt idx="145">
                  <c:v>163.77886523121401</c:v>
                </c:pt>
                <c:pt idx="146">
                  <c:v>159.58081158531201</c:v>
                </c:pt>
                <c:pt idx="147">
                  <c:v>155.14435619675601</c:v>
                </c:pt>
                <c:pt idx="148">
                  <c:v>156.69874886981</c:v>
                </c:pt>
                <c:pt idx="149">
                  <c:v>158.896495284385</c:v>
                </c:pt>
                <c:pt idx="150">
                  <c:v>161.556118789902</c:v>
                </c:pt>
                <c:pt idx="151">
                  <c:v>159.25687577884901</c:v>
                </c:pt>
                <c:pt idx="152">
                  <c:v>157.071438327338</c:v>
                </c:pt>
                <c:pt idx="153">
                  <c:v>154.72771874789501</c:v>
                </c:pt>
                <c:pt idx="154">
                  <c:v>151.81860788169101</c:v>
                </c:pt>
                <c:pt idx="155">
                  <c:v>147.423411887155</c:v>
                </c:pt>
                <c:pt idx="156">
                  <c:v>144.00301939259001</c:v>
                </c:pt>
                <c:pt idx="157">
                  <c:v>142.87636247748699</c:v>
                </c:pt>
                <c:pt idx="158">
                  <c:v>140.48743559517399</c:v>
                </c:pt>
                <c:pt idx="159">
                  <c:v>135.56352734281199</c:v>
                </c:pt>
                <c:pt idx="160">
                  <c:v>126.73643450471501</c:v>
                </c:pt>
                <c:pt idx="161">
                  <c:v>120.066122268406</c:v>
                </c:pt>
                <c:pt idx="162">
                  <c:v>114.918950825227</c:v>
                </c:pt>
                <c:pt idx="163">
                  <c:v>115.14562868619799</c:v>
                </c:pt>
                <c:pt idx="164">
                  <c:v>115.082450068512</c:v>
                </c:pt>
                <c:pt idx="165">
                  <c:v>114.535021842151</c:v>
                </c:pt>
                <c:pt idx="166">
                  <c:v>111.526878732189</c:v>
                </c:pt>
                <c:pt idx="167">
                  <c:v>109.02038738269999</c:v>
                </c:pt>
                <c:pt idx="168">
                  <c:v>108.20657550203801</c:v>
                </c:pt>
                <c:pt idx="169">
                  <c:v>109.273507277454</c:v>
                </c:pt>
                <c:pt idx="170">
                  <c:v>111.579647749711</c:v>
                </c:pt>
                <c:pt idx="171">
                  <c:v>114.69902900749</c:v>
                </c:pt>
                <c:pt idx="172">
                  <c:v>117.108812512584</c:v>
                </c:pt>
                <c:pt idx="173">
                  <c:v>118.200016647288</c:v>
                </c:pt>
                <c:pt idx="174">
                  <c:v>118.05004983192801</c:v>
                </c:pt>
                <c:pt idx="175">
                  <c:v>119.40527650729</c:v>
                </c:pt>
                <c:pt idx="176">
                  <c:v>121.56988919962799</c:v>
                </c:pt>
                <c:pt idx="177">
                  <c:v>123.927721980332</c:v>
                </c:pt>
                <c:pt idx="178">
                  <c:v>123.87570282837</c:v>
                </c:pt>
                <c:pt idx="179">
                  <c:v>124.344031023078</c:v>
                </c:pt>
                <c:pt idx="180">
                  <c:v>125.328389889139</c:v>
                </c:pt>
                <c:pt idx="181">
                  <c:v>126.609712903759</c:v>
                </c:pt>
                <c:pt idx="182">
                  <c:v>125.991065575352</c:v>
                </c:pt>
                <c:pt idx="183">
                  <c:v>124.77568280515899</c:v>
                </c:pt>
                <c:pt idx="184">
                  <c:v>124.47597511673099</c:v>
                </c:pt>
                <c:pt idx="185">
                  <c:v>125.214134392452</c:v>
                </c:pt>
                <c:pt idx="186">
                  <c:v>125.27104597333501</c:v>
                </c:pt>
                <c:pt idx="187">
                  <c:v>125.826418860027</c:v>
                </c:pt>
                <c:pt idx="188">
                  <c:v>127.59439950922599</c:v>
                </c:pt>
                <c:pt idx="189">
                  <c:v>130.35431591354299</c:v>
                </c:pt>
                <c:pt idx="190">
                  <c:v>132.69035788364701</c:v>
                </c:pt>
                <c:pt idx="191">
                  <c:v>133.72599885554499</c:v>
                </c:pt>
                <c:pt idx="192">
                  <c:v>134.000680106174</c:v>
                </c:pt>
                <c:pt idx="193">
                  <c:v>133.13257597562099</c:v>
                </c:pt>
                <c:pt idx="194">
                  <c:v>131.46395922779001</c:v>
                </c:pt>
                <c:pt idx="195">
                  <c:v>130.748475789503</c:v>
                </c:pt>
                <c:pt idx="196">
                  <c:v>130.66740683864799</c:v>
                </c:pt>
                <c:pt idx="197">
                  <c:v>131.86293991695101</c:v>
                </c:pt>
                <c:pt idx="198">
                  <c:v>133.34094321699399</c:v>
                </c:pt>
                <c:pt idx="199">
                  <c:v>135.22073287796101</c:v>
                </c:pt>
                <c:pt idx="200">
                  <c:v>136.71883676866301</c:v>
                </c:pt>
                <c:pt idx="201">
                  <c:v>137.81354844855699</c:v>
                </c:pt>
                <c:pt idx="202">
                  <c:v>138.36745951268301</c:v>
                </c:pt>
                <c:pt idx="203">
                  <c:v>139.21226693931101</c:v>
                </c:pt>
                <c:pt idx="204">
                  <c:v>139.08784954516199</c:v>
                </c:pt>
                <c:pt idx="205">
                  <c:v>139.80457868505999</c:v>
                </c:pt>
                <c:pt idx="206">
                  <c:v>140.470409627479</c:v>
                </c:pt>
                <c:pt idx="207">
                  <c:v>142.03381704169101</c:v>
                </c:pt>
                <c:pt idx="208">
                  <c:v>144.22082644939101</c:v>
                </c:pt>
                <c:pt idx="209">
                  <c:v>146.759762757088</c:v>
                </c:pt>
                <c:pt idx="210">
                  <c:v>149.785908157591</c:v>
                </c:pt>
                <c:pt idx="211">
                  <c:v>151.10434689453501</c:v>
                </c:pt>
                <c:pt idx="212">
                  <c:v>153.30198261025399</c:v>
                </c:pt>
                <c:pt idx="213">
                  <c:v>154.40576167876799</c:v>
                </c:pt>
                <c:pt idx="214">
                  <c:v>155.783147582281</c:v>
                </c:pt>
                <c:pt idx="215">
                  <c:v>154.88928423089999</c:v>
                </c:pt>
                <c:pt idx="216">
                  <c:v>154.82087633936001</c:v>
                </c:pt>
                <c:pt idx="217">
                  <c:v>154.35786372366499</c:v>
                </c:pt>
                <c:pt idx="218">
                  <c:v>155.29604343283799</c:v>
                </c:pt>
                <c:pt idx="219">
                  <c:v>155.980733690683</c:v>
                </c:pt>
                <c:pt idx="220">
                  <c:v>156.33781638325601</c:v>
                </c:pt>
                <c:pt idx="221">
                  <c:v>156.63489624094899</c:v>
                </c:pt>
                <c:pt idx="222">
                  <c:v>156.81772170088001</c:v>
                </c:pt>
                <c:pt idx="223">
                  <c:v>159.89620166390699</c:v>
                </c:pt>
                <c:pt idx="224">
                  <c:v>162.452454189273</c:v>
                </c:pt>
                <c:pt idx="225">
                  <c:v>165.45870701075199</c:v>
                </c:pt>
                <c:pt idx="226">
                  <c:v>166.796084580925</c:v>
                </c:pt>
                <c:pt idx="227">
                  <c:v>169.88540925242401</c:v>
                </c:pt>
                <c:pt idx="228">
                  <c:v>172.65994131254899</c:v>
                </c:pt>
                <c:pt idx="229">
                  <c:v>175.20023652520399</c:v>
                </c:pt>
                <c:pt idx="230">
                  <c:v>174.82208827928699</c:v>
                </c:pt>
                <c:pt idx="231">
                  <c:v>175.84848185697501</c:v>
                </c:pt>
                <c:pt idx="232">
                  <c:v>176.97582674706101</c:v>
                </c:pt>
                <c:pt idx="233">
                  <c:v>179.22225570583299</c:v>
                </c:pt>
                <c:pt idx="234">
                  <c:v>179.738308919356</c:v>
                </c:pt>
                <c:pt idx="235">
                  <c:v>179.78476958853599</c:v>
                </c:pt>
                <c:pt idx="236">
                  <c:v>180.22829610000099</c:v>
                </c:pt>
                <c:pt idx="237">
                  <c:v>179.298479146907</c:v>
                </c:pt>
                <c:pt idx="238">
                  <c:v>179.76747986758701</c:v>
                </c:pt>
                <c:pt idx="239">
                  <c:v>179.96104098029599</c:v>
                </c:pt>
                <c:pt idx="240">
                  <c:v>182.20297301660099</c:v>
                </c:pt>
                <c:pt idx="241">
                  <c:v>181.88033283827099</c:v>
                </c:pt>
                <c:pt idx="242">
                  <c:v>181.78761054060499</c:v>
                </c:pt>
                <c:pt idx="243">
                  <c:v>180.55730639672001</c:v>
                </c:pt>
                <c:pt idx="244">
                  <c:v>182.30171145985699</c:v>
                </c:pt>
                <c:pt idx="245">
                  <c:v>184.08523137016499</c:v>
                </c:pt>
                <c:pt idx="246">
                  <c:v>187.43912863877699</c:v>
                </c:pt>
                <c:pt idx="247">
                  <c:v>189.20788262068001</c:v>
                </c:pt>
                <c:pt idx="248">
                  <c:v>190.41559726689599</c:v>
                </c:pt>
                <c:pt idx="249">
                  <c:v>191.356956340088</c:v>
                </c:pt>
                <c:pt idx="250">
                  <c:v>191.527205282963</c:v>
                </c:pt>
                <c:pt idx="251">
                  <c:v>191.15574044300601</c:v>
                </c:pt>
                <c:pt idx="252">
                  <c:v>188.80386171639699</c:v>
                </c:pt>
                <c:pt idx="253">
                  <c:v>187.122041041664</c:v>
                </c:pt>
                <c:pt idx="254">
                  <c:v>187.60196163984199</c:v>
                </c:pt>
                <c:pt idx="255">
                  <c:v>191.30909561075799</c:v>
                </c:pt>
                <c:pt idx="256">
                  <c:v>195.60787321839501</c:v>
                </c:pt>
                <c:pt idx="257">
                  <c:v>198.65187529627801</c:v>
                </c:pt>
                <c:pt idx="258">
                  <c:v>198.24499940968099</c:v>
                </c:pt>
                <c:pt idx="259">
                  <c:v>198.096915356544</c:v>
                </c:pt>
                <c:pt idx="260">
                  <c:v>198.526895591032</c:v>
                </c:pt>
                <c:pt idx="261">
                  <c:v>201.213585064265</c:v>
                </c:pt>
                <c:pt idx="262">
                  <c:v>202.773880733114</c:v>
                </c:pt>
                <c:pt idx="263">
                  <c:v>202.707055914779</c:v>
                </c:pt>
                <c:pt idx="264">
                  <c:v>201.517530395911</c:v>
                </c:pt>
                <c:pt idx="265">
                  <c:v>202.61749527563899</c:v>
                </c:pt>
                <c:pt idx="266">
                  <c:v>205.62593503920999</c:v>
                </c:pt>
                <c:pt idx="267">
                  <c:v>208.69354599074401</c:v>
                </c:pt>
                <c:pt idx="268">
                  <c:v>208.02895904002099</c:v>
                </c:pt>
                <c:pt idx="269">
                  <c:v>205.99823513318</c:v>
                </c:pt>
                <c:pt idx="270">
                  <c:v>205.45675865563601</c:v>
                </c:pt>
                <c:pt idx="271">
                  <c:v>207.40858837492101</c:v>
                </c:pt>
                <c:pt idx="272">
                  <c:v>209.53381180681299</c:v>
                </c:pt>
                <c:pt idx="273">
                  <c:v>209.35646587368799</c:v>
                </c:pt>
                <c:pt idx="274">
                  <c:v>208.48309461204599</c:v>
                </c:pt>
                <c:pt idx="275">
                  <c:v>208.07332650978401</c:v>
                </c:pt>
                <c:pt idx="276">
                  <c:v>209.54915911461899</c:v>
                </c:pt>
                <c:pt idx="277">
                  <c:v>211.63063591987401</c:v>
                </c:pt>
                <c:pt idx="278">
                  <c:v>213.518880762771</c:v>
                </c:pt>
                <c:pt idx="279">
                  <c:v>216.147362273976</c:v>
                </c:pt>
                <c:pt idx="280">
                  <c:v>218.70992972074899</c:v>
                </c:pt>
                <c:pt idx="281">
                  <c:v>221.64561406013601</c:v>
                </c:pt>
                <c:pt idx="282">
                  <c:v>222.653622682616</c:v>
                </c:pt>
                <c:pt idx="283">
                  <c:v>222.908854629774</c:v>
                </c:pt>
                <c:pt idx="284">
                  <c:v>222.44949874905001</c:v>
                </c:pt>
                <c:pt idx="285">
                  <c:v>221.485152319338</c:v>
                </c:pt>
                <c:pt idx="286">
                  <c:v>221.25630856647001</c:v>
                </c:pt>
                <c:pt idx="287">
                  <c:v>221.78742490947101</c:v>
                </c:pt>
                <c:pt idx="288">
                  <c:v>223.217910128141</c:v>
                </c:pt>
                <c:pt idx="289">
                  <c:v>224.472486304433</c:v>
                </c:pt>
                <c:pt idx="290">
                  <c:v>225.20422596520899</c:v>
                </c:pt>
                <c:pt idx="291">
                  <c:v>225.980397722048</c:v>
                </c:pt>
                <c:pt idx="292">
                  <c:v>224.48010032624799</c:v>
                </c:pt>
                <c:pt idx="293">
                  <c:v>222.828793735771</c:v>
                </c:pt>
                <c:pt idx="294">
                  <c:v>221.47090590980801</c:v>
                </c:pt>
                <c:pt idx="295">
                  <c:v>223.47640866628799</c:v>
                </c:pt>
                <c:pt idx="296">
                  <c:v>226.70709637207099</c:v>
                </c:pt>
                <c:pt idx="297">
                  <c:v>231.07646492794001</c:v>
                </c:pt>
                <c:pt idx="298">
                  <c:v>235.12419888053299</c:v>
                </c:pt>
                <c:pt idx="299">
                  <c:v>236.854877055392</c:v>
                </c:pt>
                <c:pt idx="300">
                  <c:v>236.856749445231</c:v>
                </c:pt>
                <c:pt idx="301">
                  <c:v>235.43275684100499</c:v>
                </c:pt>
                <c:pt idx="302">
                  <c:v>237.568087413272</c:v>
                </c:pt>
                <c:pt idx="303">
                  <c:v>239.85680020649301</c:v>
                </c:pt>
                <c:pt idx="304">
                  <c:v>243.49230112934001</c:v>
                </c:pt>
                <c:pt idx="305">
                  <c:v>247.65313222679899</c:v>
                </c:pt>
                <c:pt idx="306">
                  <c:v>254.54820088945999</c:v>
                </c:pt>
                <c:pt idx="307">
                  <c:v>262.57560380851902</c:v>
                </c:pt>
                <c:pt idx="308">
                  <c:v>268.58339346052202</c:v>
                </c:pt>
                <c:pt idx="309">
                  <c:v>273.33763722746198</c:v>
                </c:pt>
                <c:pt idx="310">
                  <c:v>279.35370119205697</c:v>
                </c:pt>
                <c:pt idx="311">
                  <c:v>284.97244917396398</c:v>
                </c:pt>
                <c:pt idx="312">
                  <c:v>288.32940831816899</c:v>
                </c:pt>
                <c:pt idx="313">
                  <c:v>284.77515488371102</c:v>
                </c:pt>
                <c:pt idx="314">
                  <c:v>281.75479292284803</c:v>
                </c:pt>
                <c:pt idx="315">
                  <c:v>282.10721618223499</c:v>
                </c:pt>
                <c:pt idx="316">
                  <c:v>287.65859479492798</c:v>
                </c:pt>
                <c:pt idx="317">
                  <c:v>292.955036532809</c:v>
                </c:pt>
                <c:pt idx="318">
                  <c:v>296.22081986798503</c:v>
                </c:pt>
                <c:pt idx="319">
                  <c:v>294.45848903088699</c:v>
                </c:pt>
                <c:pt idx="320">
                  <c:v>289.902092041174</c:v>
                </c:pt>
                <c:pt idx="321">
                  <c:v>281.62266518228699</c:v>
                </c:pt>
                <c:pt idx="322">
                  <c:v>276.25861792886002</c:v>
                </c:pt>
                <c:pt idx="323">
                  <c:v>272.56124615386301</c:v>
                </c:pt>
                <c:pt idx="324">
                  <c:v>270.84350313512402</c:v>
                </c:pt>
                <c:pt idx="325">
                  <c:v>268.46720960521702</c:v>
                </c:pt>
                <c:pt idx="326">
                  <c:v>263.37203188938003</c:v>
                </c:pt>
                <c:pt idx="327">
                  <c:v>261.51831482836201</c:v>
                </c:pt>
                <c:pt idx="328">
                  <c:v>260.73605430473799</c:v>
                </c:pt>
                <c:pt idx="329">
                  <c:v>265.62800275313998</c:v>
                </c:pt>
                <c:pt idx="330">
                  <c:v>266.45473052362098</c:v>
                </c:pt>
                <c:pt idx="331">
                  <c:v>267.17719643627203</c:v>
                </c:pt>
                <c:pt idx="332">
                  <c:v>262.26907470909703</c:v>
                </c:pt>
                <c:pt idx="333">
                  <c:v>258.30189450534101</c:v>
                </c:pt>
                <c:pt idx="334">
                  <c:v>252.017820210834</c:v>
                </c:pt>
                <c:pt idx="335">
                  <c:v>248.981016873464</c:v>
                </c:pt>
                <c:pt idx="336">
                  <c:v>243.54647647002301</c:v>
                </c:pt>
                <c:pt idx="337">
                  <c:v>240.778542178294</c:v>
                </c:pt>
                <c:pt idx="338">
                  <c:v>236.66214166207001</c:v>
                </c:pt>
                <c:pt idx="339">
                  <c:v>238.67000489823201</c:v>
                </c:pt>
                <c:pt idx="340">
                  <c:v>238.65749442984301</c:v>
                </c:pt>
                <c:pt idx="341">
                  <c:v>239.919370132898</c:v>
                </c:pt>
                <c:pt idx="342">
                  <c:v>238.01242902876299</c:v>
                </c:pt>
                <c:pt idx="343">
                  <c:v>239.30420641447</c:v>
                </c:pt>
                <c:pt idx="344">
                  <c:v>241.18616042029899</c:v>
                </c:pt>
                <c:pt idx="345">
                  <c:v>244.937251202357</c:v>
                </c:pt>
                <c:pt idx="346">
                  <c:v>245.600855327928</c:v>
                </c:pt>
                <c:pt idx="347">
                  <c:v>246.06306414471501</c:v>
                </c:pt>
                <c:pt idx="348">
                  <c:v>243.70962124569101</c:v>
                </c:pt>
                <c:pt idx="349">
                  <c:v>244.39190210761899</c:v>
                </c:pt>
                <c:pt idx="350">
                  <c:v>241.01460304067399</c:v>
                </c:pt>
                <c:pt idx="351">
                  <c:v>237.73397447335699</c:v>
                </c:pt>
                <c:pt idx="352">
                  <c:v>232.660501944673</c:v>
                </c:pt>
                <c:pt idx="353">
                  <c:v>233.25785001753701</c:v>
                </c:pt>
                <c:pt idx="354">
                  <c:v>236.46212016943301</c:v>
                </c:pt>
                <c:pt idx="355">
                  <c:v>239.85432896068201</c:v>
                </c:pt>
                <c:pt idx="356">
                  <c:v>240.565463647239</c:v>
                </c:pt>
                <c:pt idx="357">
                  <c:v>241.539628968725</c:v>
                </c:pt>
                <c:pt idx="358">
                  <c:v>242.43941521982001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DBA-4F4B-8ACB-35E664D7E07E}"/>
            </c:ext>
          </c:extLst>
        </c:ser>
        <c:ser>
          <c:idx val="3"/>
          <c:order val="1"/>
          <c:tx>
            <c:v>U.S. Composite - Equal Weighted</c:v>
          </c:tx>
          <c:spPr>
            <a:ln w="38100">
              <a:solidFill>
                <a:srgbClr val="D56509"/>
              </a:solidFill>
            </a:ln>
          </c:spPr>
          <c:marker>
            <c:symbol val="none"/>
          </c:marker>
          <c:xVal>
            <c:numRef>
              <c:f>'U.S. EW &amp; VW'!$L$30:$L$364</c:f>
              <c:numCache>
                <c:formatCode>[$-409]mmm\-yy;@</c:formatCode>
                <c:ptCount val="335"/>
                <c:pt idx="0">
                  <c:v>35826</c:v>
                </c:pt>
                <c:pt idx="1">
                  <c:v>35854</c:v>
                </c:pt>
                <c:pt idx="2">
                  <c:v>35885</c:v>
                </c:pt>
                <c:pt idx="3">
                  <c:v>35915</c:v>
                </c:pt>
                <c:pt idx="4">
                  <c:v>35946</c:v>
                </c:pt>
                <c:pt idx="5">
                  <c:v>35976</c:v>
                </c:pt>
                <c:pt idx="6">
                  <c:v>36007</c:v>
                </c:pt>
                <c:pt idx="7">
                  <c:v>36038</c:v>
                </c:pt>
                <c:pt idx="8">
                  <c:v>36068</c:v>
                </c:pt>
                <c:pt idx="9">
                  <c:v>36099</c:v>
                </c:pt>
                <c:pt idx="10">
                  <c:v>36129</c:v>
                </c:pt>
                <c:pt idx="11">
                  <c:v>36160</c:v>
                </c:pt>
                <c:pt idx="12">
                  <c:v>36191</c:v>
                </c:pt>
                <c:pt idx="13">
                  <c:v>36219</c:v>
                </c:pt>
                <c:pt idx="14">
                  <c:v>36250</c:v>
                </c:pt>
                <c:pt idx="15">
                  <c:v>36280</c:v>
                </c:pt>
                <c:pt idx="16">
                  <c:v>36311</c:v>
                </c:pt>
                <c:pt idx="17">
                  <c:v>36341</c:v>
                </c:pt>
                <c:pt idx="18">
                  <c:v>36372</c:v>
                </c:pt>
                <c:pt idx="19">
                  <c:v>36403</c:v>
                </c:pt>
                <c:pt idx="20">
                  <c:v>36433</c:v>
                </c:pt>
                <c:pt idx="21">
                  <c:v>36464</c:v>
                </c:pt>
                <c:pt idx="22">
                  <c:v>36494</c:v>
                </c:pt>
                <c:pt idx="23">
                  <c:v>36525</c:v>
                </c:pt>
                <c:pt idx="24">
                  <c:v>36556</c:v>
                </c:pt>
                <c:pt idx="25">
                  <c:v>36585</c:v>
                </c:pt>
                <c:pt idx="26">
                  <c:v>36616</c:v>
                </c:pt>
                <c:pt idx="27">
                  <c:v>36646</c:v>
                </c:pt>
                <c:pt idx="28">
                  <c:v>36677</c:v>
                </c:pt>
                <c:pt idx="29">
                  <c:v>36707</c:v>
                </c:pt>
                <c:pt idx="30">
                  <c:v>36738</c:v>
                </c:pt>
                <c:pt idx="31">
                  <c:v>36769</c:v>
                </c:pt>
                <c:pt idx="32">
                  <c:v>36799</c:v>
                </c:pt>
                <c:pt idx="33">
                  <c:v>36830</c:v>
                </c:pt>
                <c:pt idx="34">
                  <c:v>36860</c:v>
                </c:pt>
                <c:pt idx="35">
                  <c:v>36891</c:v>
                </c:pt>
                <c:pt idx="36">
                  <c:v>36922</c:v>
                </c:pt>
                <c:pt idx="37">
                  <c:v>36950</c:v>
                </c:pt>
                <c:pt idx="38">
                  <c:v>36981</c:v>
                </c:pt>
                <c:pt idx="39">
                  <c:v>37011</c:v>
                </c:pt>
                <c:pt idx="40">
                  <c:v>37042</c:v>
                </c:pt>
                <c:pt idx="41">
                  <c:v>37072</c:v>
                </c:pt>
                <c:pt idx="42">
                  <c:v>37103</c:v>
                </c:pt>
                <c:pt idx="43">
                  <c:v>37134</c:v>
                </c:pt>
                <c:pt idx="44">
                  <c:v>37164</c:v>
                </c:pt>
                <c:pt idx="45">
                  <c:v>37195</c:v>
                </c:pt>
                <c:pt idx="46">
                  <c:v>37225</c:v>
                </c:pt>
                <c:pt idx="47">
                  <c:v>37256</c:v>
                </c:pt>
                <c:pt idx="48">
                  <c:v>37287</c:v>
                </c:pt>
                <c:pt idx="49">
                  <c:v>37315</c:v>
                </c:pt>
                <c:pt idx="50">
                  <c:v>37346</c:v>
                </c:pt>
                <c:pt idx="51">
                  <c:v>37376</c:v>
                </c:pt>
                <c:pt idx="52">
                  <c:v>37407</c:v>
                </c:pt>
                <c:pt idx="53">
                  <c:v>37437</c:v>
                </c:pt>
                <c:pt idx="54">
                  <c:v>37468</c:v>
                </c:pt>
                <c:pt idx="55">
                  <c:v>37499</c:v>
                </c:pt>
                <c:pt idx="56">
                  <c:v>37529</c:v>
                </c:pt>
                <c:pt idx="57">
                  <c:v>37560</c:v>
                </c:pt>
                <c:pt idx="58">
                  <c:v>37590</c:v>
                </c:pt>
                <c:pt idx="59">
                  <c:v>37621</c:v>
                </c:pt>
                <c:pt idx="60">
                  <c:v>37652</c:v>
                </c:pt>
                <c:pt idx="61">
                  <c:v>37680</c:v>
                </c:pt>
                <c:pt idx="62">
                  <c:v>37711</c:v>
                </c:pt>
                <c:pt idx="63">
                  <c:v>37741</c:v>
                </c:pt>
                <c:pt idx="64">
                  <c:v>37772</c:v>
                </c:pt>
                <c:pt idx="65">
                  <c:v>37802</c:v>
                </c:pt>
                <c:pt idx="66">
                  <c:v>37833</c:v>
                </c:pt>
                <c:pt idx="67">
                  <c:v>37864</c:v>
                </c:pt>
                <c:pt idx="68">
                  <c:v>37894</c:v>
                </c:pt>
                <c:pt idx="69">
                  <c:v>37925</c:v>
                </c:pt>
                <c:pt idx="70">
                  <c:v>37955</c:v>
                </c:pt>
                <c:pt idx="71">
                  <c:v>37986</c:v>
                </c:pt>
                <c:pt idx="72">
                  <c:v>38017</c:v>
                </c:pt>
                <c:pt idx="73">
                  <c:v>38046</c:v>
                </c:pt>
                <c:pt idx="74">
                  <c:v>38077</c:v>
                </c:pt>
                <c:pt idx="75">
                  <c:v>38107</c:v>
                </c:pt>
                <c:pt idx="76">
                  <c:v>38138</c:v>
                </c:pt>
                <c:pt idx="77">
                  <c:v>38168</c:v>
                </c:pt>
                <c:pt idx="78">
                  <c:v>38199</c:v>
                </c:pt>
                <c:pt idx="79">
                  <c:v>38230</c:v>
                </c:pt>
                <c:pt idx="80">
                  <c:v>38260</c:v>
                </c:pt>
                <c:pt idx="81">
                  <c:v>38291</c:v>
                </c:pt>
                <c:pt idx="82">
                  <c:v>38321</c:v>
                </c:pt>
                <c:pt idx="83">
                  <c:v>38352</c:v>
                </c:pt>
                <c:pt idx="84">
                  <c:v>38383</c:v>
                </c:pt>
                <c:pt idx="85">
                  <c:v>38411</c:v>
                </c:pt>
                <c:pt idx="86">
                  <c:v>38442</c:v>
                </c:pt>
                <c:pt idx="87">
                  <c:v>38472</c:v>
                </c:pt>
                <c:pt idx="88">
                  <c:v>38503</c:v>
                </c:pt>
                <c:pt idx="89">
                  <c:v>38533</c:v>
                </c:pt>
                <c:pt idx="90">
                  <c:v>38564</c:v>
                </c:pt>
                <c:pt idx="91">
                  <c:v>38595</c:v>
                </c:pt>
                <c:pt idx="92">
                  <c:v>38625</c:v>
                </c:pt>
                <c:pt idx="93">
                  <c:v>38656</c:v>
                </c:pt>
                <c:pt idx="94">
                  <c:v>38686</c:v>
                </c:pt>
                <c:pt idx="95">
                  <c:v>38717</c:v>
                </c:pt>
                <c:pt idx="96">
                  <c:v>38748</c:v>
                </c:pt>
                <c:pt idx="97">
                  <c:v>38776</c:v>
                </c:pt>
                <c:pt idx="98">
                  <c:v>38807</c:v>
                </c:pt>
                <c:pt idx="99">
                  <c:v>38837</c:v>
                </c:pt>
                <c:pt idx="100">
                  <c:v>38868</c:v>
                </c:pt>
                <c:pt idx="101">
                  <c:v>38898</c:v>
                </c:pt>
                <c:pt idx="102">
                  <c:v>38929</c:v>
                </c:pt>
                <c:pt idx="103">
                  <c:v>38960</c:v>
                </c:pt>
                <c:pt idx="104">
                  <c:v>38990</c:v>
                </c:pt>
                <c:pt idx="105">
                  <c:v>39021</c:v>
                </c:pt>
                <c:pt idx="106">
                  <c:v>39051</c:v>
                </c:pt>
                <c:pt idx="107">
                  <c:v>39082</c:v>
                </c:pt>
                <c:pt idx="108">
                  <c:v>39113</c:v>
                </c:pt>
                <c:pt idx="109">
                  <c:v>39141</c:v>
                </c:pt>
                <c:pt idx="110">
                  <c:v>39172</c:v>
                </c:pt>
                <c:pt idx="111">
                  <c:v>39202</c:v>
                </c:pt>
                <c:pt idx="112">
                  <c:v>39233</c:v>
                </c:pt>
                <c:pt idx="113">
                  <c:v>39263</c:v>
                </c:pt>
                <c:pt idx="114">
                  <c:v>39294</c:v>
                </c:pt>
                <c:pt idx="115">
                  <c:v>39325</c:v>
                </c:pt>
                <c:pt idx="116">
                  <c:v>39355</c:v>
                </c:pt>
                <c:pt idx="117">
                  <c:v>39386</c:v>
                </c:pt>
                <c:pt idx="118">
                  <c:v>39416</c:v>
                </c:pt>
                <c:pt idx="119">
                  <c:v>39447</c:v>
                </c:pt>
                <c:pt idx="120">
                  <c:v>39478</c:v>
                </c:pt>
                <c:pt idx="121">
                  <c:v>39507</c:v>
                </c:pt>
                <c:pt idx="122">
                  <c:v>39538</c:v>
                </c:pt>
                <c:pt idx="123">
                  <c:v>39568</c:v>
                </c:pt>
                <c:pt idx="124">
                  <c:v>39599</c:v>
                </c:pt>
                <c:pt idx="125">
                  <c:v>39629</c:v>
                </c:pt>
                <c:pt idx="126">
                  <c:v>39660</c:v>
                </c:pt>
                <c:pt idx="127">
                  <c:v>39691</c:v>
                </c:pt>
                <c:pt idx="128">
                  <c:v>39721</c:v>
                </c:pt>
                <c:pt idx="129">
                  <c:v>39752</c:v>
                </c:pt>
                <c:pt idx="130">
                  <c:v>39782</c:v>
                </c:pt>
                <c:pt idx="131">
                  <c:v>39813</c:v>
                </c:pt>
                <c:pt idx="132">
                  <c:v>39844</c:v>
                </c:pt>
                <c:pt idx="133">
                  <c:v>39872</c:v>
                </c:pt>
                <c:pt idx="134">
                  <c:v>39903</c:v>
                </c:pt>
                <c:pt idx="135">
                  <c:v>39933</c:v>
                </c:pt>
                <c:pt idx="136">
                  <c:v>39964</c:v>
                </c:pt>
                <c:pt idx="137">
                  <c:v>39994</c:v>
                </c:pt>
                <c:pt idx="138">
                  <c:v>40025</c:v>
                </c:pt>
                <c:pt idx="139">
                  <c:v>40056</c:v>
                </c:pt>
                <c:pt idx="140">
                  <c:v>40086</c:v>
                </c:pt>
                <c:pt idx="141">
                  <c:v>40117</c:v>
                </c:pt>
                <c:pt idx="142">
                  <c:v>40147</c:v>
                </c:pt>
                <c:pt idx="143">
                  <c:v>40178</c:v>
                </c:pt>
                <c:pt idx="144">
                  <c:v>40209</c:v>
                </c:pt>
                <c:pt idx="145">
                  <c:v>40237</c:v>
                </c:pt>
                <c:pt idx="146">
                  <c:v>40268</c:v>
                </c:pt>
                <c:pt idx="147">
                  <c:v>40298</c:v>
                </c:pt>
                <c:pt idx="148">
                  <c:v>40329</c:v>
                </c:pt>
                <c:pt idx="149">
                  <c:v>40359</c:v>
                </c:pt>
                <c:pt idx="150">
                  <c:v>40390</c:v>
                </c:pt>
                <c:pt idx="151">
                  <c:v>40421</c:v>
                </c:pt>
                <c:pt idx="152">
                  <c:v>40451</c:v>
                </c:pt>
                <c:pt idx="153">
                  <c:v>40482</c:v>
                </c:pt>
                <c:pt idx="154">
                  <c:v>40512</c:v>
                </c:pt>
                <c:pt idx="155">
                  <c:v>40543</c:v>
                </c:pt>
                <c:pt idx="156">
                  <c:v>40574</c:v>
                </c:pt>
                <c:pt idx="157">
                  <c:v>40602</c:v>
                </c:pt>
                <c:pt idx="158">
                  <c:v>40633</c:v>
                </c:pt>
                <c:pt idx="159">
                  <c:v>40663</c:v>
                </c:pt>
                <c:pt idx="160">
                  <c:v>40694</c:v>
                </c:pt>
                <c:pt idx="161">
                  <c:v>40724</c:v>
                </c:pt>
                <c:pt idx="162">
                  <c:v>40755</c:v>
                </c:pt>
                <c:pt idx="163">
                  <c:v>40786</c:v>
                </c:pt>
                <c:pt idx="164">
                  <c:v>40816</c:v>
                </c:pt>
                <c:pt idx="165">
                  <c:v>40847</c:v>
                </c:pt>
                <c:pt idx="166">
                  <c:v>40877</c:v>
                </c:pt>
                <c:pt idx="167">
                  <c:v>40908</c:v>
                </c:pt>
                <c:pt idx="168">
                  <c:v>40939</c:v>
                </c:pt>
                <c:pt idx="169">
                  <c:v>40968</c:v>
                </c:pt>
                <c:pt idx="170">
                  <c:v>40999</c:v>
                </c:pt>
                <c:pt idx="171">
                  <c:v>41029</c:v>
                </c:pt>
                <c:pt idx="172">
                  <c:v>41060</c:v>
                </c:pt>
                <c:pt idx="173">
                  <c:v>41090</c:v>
                </c:pt>
                <c:pt idx="174">
                  <c:v>41121</c:v>
                </c:pt>
                <c:pt idx="175">
                  <c:v>41152</c:v>
                </c:pt>
                <c:pt idx="176">
                  <c:v>41182</c:v>
                </c:pt>
                <c:pt idx="177">
                  <c:v>41213</c:v>
                </c:pt>
                <c:pt idx="178">
                  <c:v>41243</c:v>
                </c:pt>
                <c:pt idx="179">
                  <c:v>41274</c:v>
                </c:pt>
                <c:pt idx="180">
                  <c:v>41305</c:v>
                </c:pt>
                <c:pt idx="181">
                  <c:v>41333</c:v>
                </c:pt>
                <c:pt idx="182">
                  <c:v>41364</c:v>
                </c:pt>
                <c:pt idx="183">
                  <c:v>41394</c:v>
                </c:pt>
                <c:pt idx="184">
                  <c:v>41425</c:v>
                </c:pt>
                <c:pt idx="185">
                  <c:v>41455</c:v>
                </c:pt>
                <c:pt idx="186">
                  <c:v>41486</c:v>
                </c:pt>
                <c:pt idx="187">
                  <c:v>41517</c:v>
                </c:pt>
                <c:pt idx="188">
                  <c:v>41547</c:v>
                </c:pt>
                <c:pt idx="189">
                  <c:v>41578</c:v>
                </c:pt>
                <c:pt idx="190">
                  <c:v>41608</c:v>
                </c:pt>
                <c:pt idx="191">
                  <c:v>41639</c:v>
                </c:pt>
                <c:pt idx="192">
                  <c:v>41670</c:v>
                </c:pt>
                <c:pt idx="193">
                  <c:v>41698</c:v>
                </c:pt>
                <c:pt idx="194">
                  <c:v>41729</c:v>
                </c:pt>
                <c:pt idx="195">
                  <c:v>41759</c:v>
                </c:pt>
                <c:pt idx="196">
                  <c:v>41790</c:v>
                </c:pt>
                <c:pt idx="197">
                  <c:v>41820</c:v>
                </c:pt>
                <c:pt idx="198">
                  <c:v>41851</c:v>
                </c:pt>
                <c:pt idx="199">
                  <c:v>41882</c:v>
                </c:pt>
                <c:pt idx="200">
                  <c:v>41912</c:v>
                </c:pt>
                <c:pt idx="201">
                  <c:v>41943</c:v>
                </c:pt>
                <c:pt idx="202">
                  <c:v>41973</c:v>
                </c:pt>
                <c:pt idx="203">
                  <c:v>42004</c:v>
                </c:pt>
                <c:pt idx="204">
                  <c:v>42035</c:v>
                </c:pt>
                <c:pt idx="205">
                  <c:v>42063</c:v>
                </c:pt>
                <c:pt idx="206">
                  <c:v>42094</c:v>
                </c:pt>
                <c:pt idx="207">
                  <c:v>42124</c:v>
                </c:pt>
                <c:pt idx="208">
                  <c:v>42155</c:v>
                </c:pt>
                <c:pt idx="209">
                  <c:v>42185</c:v>
                </c:pt>
                <c:pt idx="210">
                  <c:v>42216</c:v>
                </c:pt>
                <c:pt idx="211">
                  <c:v>42247</c:v>
                </c:pt>
                <c:pt idx="212">
                  <c:v>42277</c:v>
                </c:pt>
                <c:pt idx="213">
                  <c:v>42308</c:v>
                </c:pt>
                <c:pt idx="214">
                  <c:v>42338</c:v>
                </c:pt>
                <c:pt idx="215">
                  <c:v>42369</c:v>
                </c:pt>
                <c:pt idx="216">
                  <c:v>42400</c:v>
                </c:pt>
                <c:pt idx="217">
                  <c:v>42429</c:v>
                </c:pt>
                <c:pt idx="218">
                  <c:v>42460</c:v>
                </c:pt>
                <c:pt idx="219">
                  <c:v>42490</c:v>
                </c:pt>
                <c:pt idx="220">
                  <c:v>42521</c:v>
                </c:pt>
                <c:pt idx="221">
                  <c:v>42551</c:v>
                </c:pt>
                <c:pt idx="222">
                  <c:v>42582</c:v>
                </c:pt>
                <c:pt idx="223">
                  <c:v>42613</c:v>
                </c:pt>
                <c:pt idx="224">
                  <c:v>42643</c:v>
                </c:pt>
                <c:pt idx="225">
                  <c:v>42674</c:v>
                </c:pt>
                <c:pt idx="226">
                  <c:v>42704</c:v>
                </c:pt>
                <c:pt idx="227">
                  <c:v>42735</c:v>
                </c:pt>
                <c:pt idx="228">
                  <c:v>42766</c:v>
                </c:pt>
                <c:pt idx="229">
                  <c:v>42794</c:v>
                </c:pt>
                <c:pt idx="230">
                  <c:v>42825</c:v>
                </c:pt>
                <c:pt idx="231">
                  <c:v>42855</c:v>
                </c:pt>
                <c:pt idx="232">
                  <c:v>42886</c:v>
                </c:pt>
                <c:pt idx="233">
                  <c:v>42916</c:v>
                </c:pt>
                <c:pt idx="234">
                  <c:v>42947</c:v>
                </c:pt>
                <c:pt idx="235">
                  <c:v>42978</c:v>
                </c:pt>
                <c:pt idx="236">
                  <c:v>43008</c:v>
                </c:pt>
                <c:pt idx="237">
                  <c:v>43039</c:v>
                </c:pt>
                <c:pt idx="238">
                  <c:v>43069</c:v>
                </c:pt>
                <c:pt idx="239">
                  <c:v>43100</c:v>
                </c:pt>
                <c:pt idx="240">
                  <c:v>43131</c:v>
                </c:pt>
                <c:pt idx="241">
                  <c:v>43159</c:v>
                </c:pt>
                <c:pt idx="242">
                  <c:v>43190</c:v>
                </c:pt>
                <c:pt idx="243">
                  <c:v>43220</c:v>
                </c:pt>
                <c:pt idx="244">
                  <c:v>43251</c:v>
                </c:pt>
                <c:pt idx="245">
                  <c:v>43281</c:v>
                </c:pt>
                <c:pt idx="246">
                  <c:v>43312</c:v>
                </c:pt>
                <c:pt idx="247">
                  <c:v>43343</c:v>
                </c:pt>
                <c:pt idx="248">
                  <c:v>43373</c:v>
                </c:pt>
                <c:pt idx="249">
                  <c:v>43404</c:v>
                </c:pt>
                <c:pt idx="250">
                  <c:v>43434</c:v>
                </c:pt>
                <c:pt idx="251">
                  <c:v>43465</c:v>
                </c:pt>
                <c:pt idx="252">
                  <c:v>43496</c:v>
                </c:pt>
                <c:pt idx="253">
                  <c:v>43524</c:v>
                </c:pt>
                <c:pt idx="254">
                  <c:v>43555</c:v>
                </c:pt>
                <c:pt idx="255">
                  <c:v>43585</c:v>
                </c:pt>
                <c:pt idx="256">
                  <c:v>43616</c:v>
                </c:pt>
                <c:pt idx="257">
                  <c:v>43646</c:v>
                </c:pt>
                <c:pt idx="258">
                  <c:v>43677</c:v>
                </c:pt>
                <c:pt idx="259">
                  <c:v>43708</c:v>
                </c:pt>
                <c:pt idx="260">
                  <c:v>43738</c:v>
                </c:pt>
                <c:pt idx="261">
                  <c:v>43769</c:v>
                </c:pt>
                <c:pt idx="262">
                  <c:v>43799</c:v>
                </c:pt>
                <c:pt idx="263">
                  <c:v>43830</c:v>
                </c:pt>
                <c:pt idx="264">
                  <c:v>43861</c:v>
                </c:pt>
                <c:pt idx="265">
                  <c:v>43890</c:v>
                </c:pt>
                <c:pt idx="266">
                  <c:v>43921</c:v>
                </c:pt>
                <c:pt idx="267">
                  <c:v>43951</c:v>
                </c:pt>
                <c:pt idx="268">
                  <c:v>43982</c:v>
                </c:pt>
                <c:pt idx="269">
                  <c:v>44012</c:v>
                </c:pt>
                <c:pt idx="270">
                  <c:v>44043</c:v>
                </c:pt>
                <c:pt idx="271">
                  <c:v>44074</c:v>
                </c:pt>
                <c:pt idx="272">
                  <c:v>44104</c:v>
                </c:pt>
                <c:pt idx="273">
                  <c:v>44135</c:v>
                </c:pt>
                <c:pt idx="274">
                  <c:v>44165</c:v>
                </c:pt>
                <c:pt idx="275">
                  <c:v>44196</c:v>
                </c:pt>
                <c:pt idx="276">
                  <c:v>44227</c:v>
                </c:pt>
                <c:pt idx="277">
                  <c:v>44255</c:v>
                </c:pt>
                <c:pt idx="278">
                  <c:v>44286</c:v>
                </c:pt>
                <c:pt idx="279">
                  <c:v>44316</c:v>
                </c:pt>
                <c:pt idx="280">
                  <c:v>44347</c:v>
                </c:pt>
                <c:pt idx="281">
                  <c:v>44377</c:v>
                </c:pt>
                <c:pt idx="282">
                  <c:v>44408</c:v>
                </c:pt>
                <c:pt idx="283">
                  <c:v>44439</c:v>
                </c:pt>
                <c:pt idx="284">
                  <c:v>44469</c:v>
                </c:pt>
                <c:pt idx="285">
                  <c:v>44500</c:v>
                </c:pt>
                <c:pt idx="286">
                  <c:v>44530</c:v>
                </c:pt>
                <c:pt idx="287">
                  <c:v>44561</c:v>
                </c:pt>
                <c:pt idx="288">
                  <c:v>44592</c:v>
                </c:pt>
                <c:pt idx="289">
                  <c:v>44620</c:v>
                </c:pt>
                <c:pt idx="290">
                  <c:v>44651</c:v>
                </c:pt>
                <c:pt idx="291">
                  <c:v>44681</c:v>
                </c:pt>
                <c:pt idx="292">
                  <c:v>44712</c:v>
                </c:pt>
                <c:pt idx="293">
                  <c:v>44742</c:v>
                </c:pt>
                <c:pt idx="294">
                  <c:v>44773</c:v>
                </c:pt>
                <c:pt idx="295">
                  <c:v>44804</c:v>
                </c:pt>
                <c:pt idx="296">
                  <c:v>44834</c:v>
                </c:pt>
                <c:pt idx="297">
                  <c:v>44865</c:v>
                </c:pt>
                <c:pt idx="298">
                  <c:v>44895</c:v>
                </c:pt>
                <c:pt idx="299">
                  <c:v>44926</c:v>
                </c:pt>
                <c:pt idx="300">
                  <c:v>44957</c:v>
                </c:pt>
                <c:pt idx="301">
                  <c:v>44985</c:v>
                </c:pt>
                <c:pt idx="302">
                  <c:v>45016</c:v>
                </c:pt>
                <c:pt idx="303">
                  <c:v>45046</c:v>
                </c:pt>
                <c:pt idx="304">
                  <c:v>45077</c:v>
                </c:pt>
                <c:pt idx="305">
                  <c:v>45107</c:v>
                </c:pt>
                <c:pt idx="306">
                  <c:v>45138</c:v>
                </c:pt>
                <c:pt idx="307">
                  <c:v>45169</c:v>
                </c:pt>
                <c:pt idx="308">
                  <c:v>45199</c:v>
                </c:pt>
                <c:pt idx="309">
                  <c:v>45230</c:v>
                </c:pt>
                <c:pt idx="310">
                  <c:v>45260</c:v>
                </c:pt>
                <c:pt idx="311">
                  <c:v>45291</c:v>
                </c:pt>
                <c:pt idx="312">
                  <c:v>45322</c:v>
                </c:pt>
                <c:pt idx="313">
                  <c:v>45351</c:v>
                </c:pt>
                <c:pt idx="314">
                  <c:v>45382</c:v>
                </c:pt>
                <c:pt idx="315">
                  <c:v>45412</c:v>
                </c:pt>
                <c:pt idx="316">
                  <c:v>45443</c:v>
                </c:pt>
                <c:pt idx="317">
                  <c:v>45473</c:v>
                </c:pt>
                <c:pt idx="318">
                  <c:v>45504</c:v>
                </c:pt>
                <c:pt idx="319">
                  <c:v>45535</c:v>
                </c:pt>
                <c:pt idx="320">
                  <c:v>45565</c:v>
                </c:pt>
                <c:pt idx="321">
                  <c:v>45596</c:v>
                </c:pt>
                <c:pt idx="322">
                  <c:v>45626</c:v>
                </c:pt>
                <c:pt idx="323">
                  <c:v>45657</c:v>
                </c:pt>
                <c:pt idx="324">
                  <c:v>45688</c:v>
                </c:pt>
                <c:pt idx="325">
                  <c:v>45716</c:v>
                </c:pt>
                <c:pt idx="326">
                  <c:v>45747</c:v>
                </c:pt>
                <c:pt idx="327">
                  <c:v>45777</c:v>
                </c:pt>
                <c:pt idx="328">
                  <c:v>45808</c:v>
                </c:pt>
                <c:pt idx="329">
                  <c:v>45838</c:v>
                </c:pt>
                <c:pt idx="330">
                  <c:v>45869</c:v>
                </c:pt>
                <c:pt idx="331">
                  <c:v>45900</c:v>
                </c:pt>
                <c:pt idx="332">
                  <c:v>45930</c:v>
                </c:pt>
                <c:pt idx="333">
                  <c:v>45961</c:v>
                </c:pt>
                <c:pt idx="334">
                  <c:v>45991</c:v>
                </c:pt>
              </c:numCache>
            </c:numRef>
          </c:xVal>
          <c:yVal>
            <c:numRef>
              <c:f>'U.S. EW &amp; VW'!$M$30:$M$364</c:f>
              <c:numCache>
                <c:formatCode>_(* #,##0_);_(* \(#,##0\);_(* "-"??_);_(@_)</c:formatCode>
                <c:ptCount val="335"/>
                <c:pt idx="0">
                  <c:v>78.227292831078401</c:v>
                </c:pt>
                <c:pt idx="1">
                  <c:v>78.010187657866098</c:v>
                </c:pt>
                <c:pt idx="2">
                  <c:v>77.9322201527186</c:v>
                </c:pt>
                <c:pt idx="3">
                  <c:v>78.881839283332397</c:v>
                </c:pt>
                <c:pt idx="4">
                  <c:v>79.990542883659103</c:v>
                </c:pt>
                <c:pt idx="5">
                  <c:v>81.050438507381699</c:v>
                </c:pt>
                <c:pt idx="6">
                  <c:v>80.7200596816065</c:v>
                </c:pt>
                <c:pt idx="7">
                  <c:v>79.973052641191003</c:v>
                </c:pt>
                <c:pt idx="8">
                  <c:v>79.689343241018193</c:v>
                </c:pt>
                <c:pt idx="9">
                  <c:v>80.740448810953396</c:v>
                </c:pt>
                <c:pt idx="10">
                  <c:v>82.529753304793402</c:v>
                </c:pt>
                <c:pt idx="11">
                  <c:v>83.762007304928005</c:v>
                </c:pt>
                <c:pt idx="12">
                  <c:v>83.958172050730099</c:v>
                </c:pt>
                <c:pt idx="13">
                  <c:v>83.624215289247104</c:v>
                </c:pt>
                <c:pt idx="14">
                  <c:v>83.912650259698395</c:v>
                </c:pt>
                <c:pt idx="15">
                  <c:v>85.147664717455299</c:v>
                </c:pt>
                <c:pt idx="16">
                  <c:v>86.674747530002094</c:v>
                </c:pt>
                <c:pt idx="17">
                  <c:v>87.9168840628776</c:v>
                </c:pt>
                <c:pt idx="18">
                  <c:v>88.379443541434796</c:v>
                </c:pt>
                <c:pt idx="19">
                  <c:v>88.6976768517886</c:v>
                </c:pt>
                <c:pt idx="20">
                  <c:v>89.159704114098304</c:v>
                </c:pt>
                <c:pt idx="21">
                  <c:v>89.876224783541602</c:v>
                </c:pt>
                <c:pt idx="22">
                  <c:v>90.848159412008798</c:v>
                </c:pt>
                <c:pt idx="23">
                  <c:v>91.304219891397693</c:v>
                </c:pt>
                <c:pt idx="24">
                  <c:v>92.222416029048702</c:v>
                </c:pt>
                <c:pt idx="25">
                  <c:v>92.616773732744093</c:v>
                </c:pt>
                <c:pt idx="26">
                  <c:v>93.334313333760903</c:v>
                </c:pt>
                <c:pt idx="27">
                  <c:v>94.049928094089395</c:v>
                </c:pt>
                <c:pt idx="28">
                  <c:v>95.753420476692099</c:v>
                </c:pt>
                <c:pt idx="29">
                  <c:v>97.646843489325306</c:v>
                </c:pt>
                <c:pt idx="30">
                  <c:v>98.112041422255501</c:v>
                </c:pt>
                <c:pt idx="31">
                  <c:v>97.759052166863697</c:v>
                </c:pt>
                <c:pt idx="32">
                  <c:v>97.237146903968096</c:v>
                </c:pt>
                <c:pt idx="33">
                  <c:v>98.289163674583193</c:v>
                </c:pt>
                <c:pt idx="34">
                  <c:v>99.333692415773498</c:v>
                </c:pt>
                <c:pt idx="35">
                  <c:v>100</c:v>
                </c:pt>
                <c:pt idx="36">
                  <c:v>100.16477879164199</c:v>
                </c:pt>
                <c:pt idx="37">
                  <c:v>100.403862300176</c:v>
                </c:pt>
                <c:pt idx="38">
                  <c:v>100.533870003549</c:v>
                </c:pt>
                <c:pt idx="39">
                  <c:v>100.60165197453</c:v>
                </c:pt>
                <c:pt idx="40">
                  <c:v>100.908368141816</c:v>
                </c:pt>
                <c:pt idx="41">
                  <c:v>102.286028286868</c:v>
                </c:pt>
                <c:pt idx="42">
                  <c:v>103.997187096375</c:v>
                </c:pt>
                <c:pt idx="43">
                  <c:v>105.977399403086</c:v>
                </c:pt>
                <c:pt idx="44">
                  <c:v>106.953197841164</c:v>
                </c:pt>
                <c:pt idx="45">
                  <c:v>106.56631949809</c:v>
                </c:pt>
                <c:pt idx="46">
                  <c:v>105.443722072559</c:v>
                </c:pt>
                <c:pt idx="47">
                  <c:v>104.109229056836</c:v>
                </c:pt>
                <c:pt idx="48">
                  <c:v>104.411810654112</c:v>
                </c:pt>
                <c:pt idx="49">
                  <c:v>105.612340181943</c:v>
                </c:pt>
                <c:pt idx="50">
                  <c:v>107.56584171201</c:v>
                </c:pt>
                <c:pt idx="51">
                  <c:v>108.578067262608</c:v>
                </c:pt>
                <c:pt idx="52">
                  <c:v>109.270963566437</c:v>
                </c:pt>
                <c:pt idx="53">
                  <c:v>109.692257518112</c:v>
                </c:pt>
                <c:pt idx="54">
                  <c:v>110.635381749754</c:v>
                </c:pt>
                <c:pt idx="55">
                  <c:v>111.81494289794701</c:v>
                </c:pt>
                <c:pt idx="56">
                  <c:v>113.32422413874799</c:v>
                </c:pt>
                <c:pt idx="57">
                  <c:v>115.12553943383701</c:v>
                </c:pt>
                <c:pt idx="58">
                  <c:v>116.857062508057</c:v>
                </c:pt>
                <c:pt idx="59">
                  <c:v>117.80465930838901</c:v>
                </c:pt>
                <c:pt idx="60">
                  <c:v>117.647596920175</c:v>
                </c:pt>
                <c:pt idx="61">
                  <c:v>117.572345434404</c:v>
                </c:pt>
                <c:pt idx="62">
                  <c:v>118.51156658242699</c:v>
                </c:pt>
                <c:pt idx="63">
                  <c:v>120.25050729524899</c:v>
                </c:pt>
                <c:pt idx="64">
                  <c:v>121.79769044538899</c:v>
                </c:pt>
                <c:pt idx="65">
                  <c:v>122.579798427903</c:v>
                </c:pt>
                <c:pt idx="66">
                  <c:v>123.595900870075</c:v>
                </c:pt>
                <c:pt idx="67">
                  <c:v>124.92408448204699</c:v>
                </c:pt>
                <c:pt idx="68">
                  <c:v>126.612843541006</c:v>
                </c:pt>
                <c:pt idx="69">
                  <c:v>127.64278155013</c:v>
                </c:pt>
                <c:pt idx="70">
                  <c:v>128.03577478210599</c:v>
                </c:pt>
                <c:pt idx="71">
                  <c:v>128.50122049205899</c:v>
                </c:pt>
                <c:pt idx="72">
                  <c:v>129.69469793187801</c:v>
                </c:pt>
                <c:pt idx="73">
                  <c:v>132.22808176628999</c:v>
                </c:pt>
                <c:pt idx="74">
                  <c:v>134.734777778211</c:v>
                </c:pt>
                <c:pt idx="75">
                  <c:v>137.29473630337301</c:v>
                </c:pt>
                <c:pt idx="76">
                  <c:v>138.76465494659701</c:v>
                </c:pt>
                <c:pt idx="77">
                  <c:v>140.83950299294099</c:v>
                </c:pt>
                <c:pt idx="78">
                  <c:v>142.79717875035601</c:v>
                </c:pt>
                <c:pt idx="79">
                  <c:v>145.19982623895299</c:v>
                </c:pt>
                <c:pt idx="80">
                  <c:v>146.10978711482201</c:v>
                </c:pt>
                <c:pt idx="81">
                  <c:v>145.78827380693099</c:v>
                </c:pt>
                <c:pt idx="82">
                  <c:v>145.52483675328401</c:v>
                </c:pt>
                <c:pt idx="83">
                  <c:v>146.729952746295</c:v>
                </c:pt>
                <c:pt idx="84">
                  <c:v>149.945441161845</c:v>
                </c:pt>
                <c:pt idx="85">
                  <c:v>153.74511286978401</c:v>
                </c:pt>
                <c:pt idx="86">
                  <c:v>157.05322081674899</c:v>
                </c:pt>
                <c:pt idx="87">
                  <c:v>159.16591232542601</c:v>
                </c:pt>
                <c:pt idx="88">
                  <c:v>160.87667012195499</c:v>
                </c:pt>
                <c:pt idx="89">
                  <c:v>162.32286809567501</c:v>
                </c:pt>
                <c:pt idx="90">
                  <c:v>164.149914664877</c:v>
                </c:pt>
                <c:pt idx="91">
                  <c:v>166.37174639644701</c:v>
                </c:pt>
                <c:pt idx="92">
                  <c:v>168.04059497378501</c:v>
                </c:pt>
                <c:pt idx="93">
                  <c:v>169.17128080704401</c:v>
                </c:pt>
                <c:pt idx="94">
                  <c:v>169.144528018199</c:v>
                </c:pt>
                <c:pt idx="95">
                  <c:v>170.66302895065999</c:v>
                </c:pt>
                <c:pt idx="96">
                  <c:v>172.41052804127</c:v>
                </c:pt>
                <c:pt idx="97">
                  <c:v>175.204060271457</c:v>
                </c:pt>
                <c:pt idx="98">
                  <c:v>175.928317672503</c:v>
                </c:pt>
                <c:pt idx="99">
                  <c:v>177.15932958124301</c:v>
                </c:pt>
                <c:pt idx="100">
                  <c:v>177.689133125643</c:v>
                </c:pt>
                <c:pt idx="101">
                  <c:v>179.208581224998</c:v>
                </c:pt>
                <c:pt idx="102">
                  <c:v>178.803977704744</c:v>
                </c:pt>
                <c:pt idx="103">
                  <c:v>178.14112799227999</c:v>
                </c:pt>
                <c:pt idx="104">
                  <c:v>176.236481362917</c:v>
                </c:pt>
                <c:pt idx="105">
                  <c:v>175.168779950242</c:v>
                </c:pt>
                <c:pt idx="106">
                  <c:v>175.50814711362901</c:v>
                </c:pt>
                <c:pt idx="107">
                  <c:v>176.96344359655399</c:v>
                </c:pt>
                <c:pt idx="108">
                  <c:v>179.62241305421901</c:v>
                </c:pt>
                <c:pt idx="109">
                  <c:v>181.878384915483</c:v>
                </c:pt>
                <c:pt idx="110">
                  <c:v>183.54915960200799</c:v>
                </c:pt>
                <c:pt idx="111">
                  <c:v>185.16029675169901</c:v>
                </c:pt>
                <c:pt idx="112">
                  <c:v>185.334080061419</c:v>
                </c:pt>
                <c:pt idx="113">
                  <c:v>186.40675851529099</c:v>
                </c:pt>
                <c:pt idx="114">
                  <c:v>186.237409587065</c:v>
                </c:pt>
                <c:pt idx="115">
                  <c:v>187.14153217101099</c:v>
                </c:pt>
                <c:pt idx="116">
                  <c:v>185.21559862531899</c:v>
                </c:pt>
                <c:pt idx="117">
                  <c:v>182.15198135518199</c:v>
                </c:pt>
                <c:pt idx="118">
                  <c:v>179.354531882461</c:v>
                </c:pt>
                <c:pt idx="119">
                  <c:v>178.89549336626001</c:v>
                </c:pt>
                <c:pt idx="120">
                  <c:v>180.43315986006101</c:v>
                </c:pt>
                <c:pt idx="121">
                  <c:v>180.24198001531599</c:v>
                </c:pt>
                <c:pt idx="122">
                  <c:v>178.193618018179</c:v>
                </c:pt>
                <c:pt idx="123">
                  <c:v>175.13498665978699</c:v>
                </c:pt>
                <c:pt idx="124">
                  <c:v>173.77144212470401</c:v>
                </c:pt>
                <c:pt idx="125">
                  <c:v>173.25760175444299</c:v>
                </c:pt>
                <c:pt idx="126">
                  <c:v>172.95611911869801</c:v>
                </c:pt>
                <c:pt idx="127">
                  <c:v>171.78445196769599</c:v>
                </c:pt>
                <c:pt idx="128">
                  <c:v>167.94876220716699</c:v>
                </c:pt>
                <c:pt idx="129">
                  <c:v>163.65389518730399</c:v>
                </c:pt>
                <c:pt idx="130">
                  <c:v>157.773632853176</c:v>
                </c:pt>
                <c:pt idx="131">
                  <c:v>155.04800407520099</c:v>
                </c:pt>
                <c:pt idx="132">
                  <c:v>151.56656503699199</c:v>
                </c:pt>
                <c:pt idx="133">
                  <c:v>149.38078101601101</c:v>
                </c:pt>
                <c:pt idx="134">
                  <c:v>144.66332177735799</c:v>
                </c:pt>
                <c:pt idx="135">
                  <c:v>141.419556867946</c:v>
                </c:pt>
                <c:pt idx="136">
                  <c:v>139.20356150499899</c:v>
                </c:pt>
                <c:pt idx="137">
                  <c:v>139.435803881319</c:v>
                </c:pt>
                <c:pt idx="138">
                  <c:v>139.79232298784299</c:v>
                </c:pt>
                <c:pt idx="139">
                  <c:v>138.94737422808299</c:v>
                </c:pt>
                <c:pt idx="140">
                  <c:v>135.19724619138901</c:v>
                </c:pt>
                <c:pt idx="141">
                  <c:v>130.64638390195401</c:v>
                </c:pt>
                <c:pt idx="142">
                  <c:v>128.73488848012599</c:v>
                </c:pt>
                <c:pt idx="143">
                  <c:v>129.20249159911199</c:v>
                </c:pt>
                <c:pt idx="144">
                  <c:v>131.42390495173001</c:v>
                </c:pt>
                <c:pt idx="145">
                  <c:v>132.60481009449899</c:v>
                </c:pt>
                <c:pt idx="146">
                  <c:v>131.922225671154</c:v>
                </c:pt>
                <c:pt idx="147">
                  <c:v>129.40712280927301</c:v>
                </c:pt>
                <c:pt idx="148">
                  <c:v>125.98722207389601</c:v>
                </c:pt>
                <c:pt idx="149">
                  <c:v>123.849556453963</c:v>
                </c:pt>
                <c:pt idx="150">
                  <c:v>123.559217618918</c:v>
                </c:pt>
                <c:pt idx="151">
                  <c:v>124.357664866162</c:v>
                </c:pt>
                <c:pt idx="152">
                  <c:v>124.118047751604</c:v>
                </c:pt>
                <c:pt idx="153">
                  <c:v>123.249970432507</c:v>
                </c:pt>
                <c:pt idx="154">
                  <c:v>122.70425355803199</c:v>
                </c:pt>
                <c:pt idx="155">
                  <c:v>123.189985015974</c:v>
                </c:pt>
                <c:pt idx="156">
                  <c:v>122.51873966460499</c:v>
                </c:pt>
                <c:pt idx="157">
                  <c:v>120.99873777527201</c:v>
                </c:pt>
                <c:pt idx="158">
                  <c:v>119.69268101597</c:v>
                </c:pt>
                <c:pt idx="159">
                  <c:v>120.207847351634</c:v>
                </c:pt>
                <c:pt idx="160">
                  <c:v>120.98354712342601</c:v>
                </c:pt>
                <c:pt idx="161">
                  <c:v>120.829011136715</c:v>
                </c:pt>
                <c:pt idx="162">
                  <c:v>120.440372185968</c:v>
                </c:pt>
                <c:pt idx="163">
                  <c:v>121.129436411342</c:v>
                </c:pt>
                <c:pt idx="164">
                  <c:v>122.631555343999</c:v>
                </c:pt>
                <c:pt idx="165">
                  <c:v>123.95250415058101</c:v>
                </c:pt>
                <c:pt idx="166">
                  <c:v>124.19252801508</c:v>
                </c:pt>
                <c:pt idx="167">
                  <c:v>123.69712053996</c:v>
                </c:pt>
                <c:pt idx="168">
                  <c:v>122.156545977627</c:v>
                </c:pt>
                <c:pt idx="169">
                  <c:v>120.312227942653</c:v>
                </c:pt>
                <c:pt idx="170">
                  <c:v>120.329866789146</c:v>
                </c:pt>
                <c:pt idx="171">
                  <c:v>121.16080524301501</c:v>
                </c:pt>
                <c:pt idx="172">
                  <c:v>122.67111610290701</c:v>
                </c:pt>
                <c:pt idx="173">
                  <c:v>123.218764209135</c:v>
                </c:pt>
                <c:pt idx="174">
                  <c:v>124.243226076122</c:v>
                </c:pt>
                <c:pt idx="175">
                  <c:v>125.59445859115</c:v>
                </c:pt>
                <c:pt idx="176">
                  <c:v>126.898151854966</c:v>
                </c:pt>
                <c:pt idx="177">
                  <c:v>128.86776393391801</c:v>
                </c:pt>
                <c:pt idx="178">
                  <c:v>129.76448785985301</c:v>
                </c:pt>
                <c:pt idx="179">
                  <c:v>130.40459994494799</c:v>
                </c:pt>
                <c:pt idx="180">
                  <c:v>128.731683618407</c:v>
                </c:pt>
                <c:pt idx="181">
                  <c:v>127.186015111039</c:v>
                </c:pt>
                <c:pt idx="182">
                  <c:v>126.820172377464</c:v>
                </c:pt>
                <c:pt idx="183">
                  <c:v>129.089778894262</c:v>
                </c:pt>
                <c:pt idx="184">
                  <c:v>131.87055963853601</c:v>
                </c:pt>
                <c:pt idx="185">
                  <c:v>134.40186121208501</c:v>
                </c:pt>
                <c:pt idx="186">
                  <c:v>135.581184377178</c:v>
                </c:pt>
                <c:pt idx="187">
                  <c:v>136.40840787778001</c:v>
                </c:pt>
                <c:pt idx="188">
                  <c:v>137.012608366157</c:v>
                </c:pt>
                <c:pt idx="189">
                  <c:v>137.65937916777901</c:v>
                </c:pt>
                <c:pt idx="190">
                  <c:v>138.539106233556</c:v>
                </c:pt>
                <c:pt idx="191">
                  <c:v>139.837093810342</c:v>
                </c:pt>
                <c:pt idx="192">
                  <c:v>141.94722390305901</c:v>
                </c:pt>
                <c:pt idx="193">
                  <c:v>142.74749358784001</c:v>
                </c:pt>
                <c:pt idx="194">
                  <c:v>143.095912287837</c:v>
                </c:pt>
                <c:pt idx="195">
                  <c:v>143.355848981528</c:v>
                </c:pt>
                <c:pt idx="196">
                  <c:v>145.37476517692301</c:v>
                </c:pt>
                <c:pt idx="197">
                  <c:v>147.73460949820199</c:v>
                </c:pt>
                <c:pt idx="198">
                  <c:v>150.301661698137</c:v>
                </c:pt>
                <c:pt idx="199">
                  <c:v>151.87769415625399</c:v>
                </c:pt>
                <c:pt idx="200">
                  <c:v>153.085080931052</c:v>
                </c:pt>
                <c:pt idx="201">
                  <c:v>153.740315782767</c:v>
                </c:pt>
                <c:pt idx="202">
                  <c:v>154.70086460638299</c:v>
                </c:pt>
                <c:pt idx="203">
                  <c:v>155.559909047091</c:v>
                </c:pt>
                <c:pt idx="204">
                  <c:v>157.054311289917</c:v>
                </c:pt>
                <c:pt idx="205">
                  <c:v>157.72674445570101</c:v>
                </c:pt>
                <c:pt idx="206">
                  <c:v>158.67434880231201</c:v>
                </c:pt>
                <c:pt idx="207">
                  <c:v>159.60329459249201</c:v>
                </c:pt>
                <c:pt idx="208">
                  <c:v>161.73334810045</c:v>
                </c:pt>
                <c:pt idx="209">
                  <c:v>163.76801978221499</c:v>
                </c:pt>
                <c:pt idx="210">
                  <c:v>165.94508182333499</c:v>
                </c:pt>
                <c:pt idx="211">
                  <c:v>167.13830059536801</c:v>
                </c:pt>
                <c:pt idx="212">
                  <c:v>167.34504889847099</c:v>
                </c:pt>
                <c:pt idx="213">
                  <c:v>166.34645569749699</c:v>
                </c:pt>
                <c:pt idx="214">
                  <c:v>166.390366187658</c:v>
                </c:pt>
                <c:pt idx="215">
                  <c:v>167.47815836866999</c:v>
                </c:pt>
                <c:pt idx="216">
                  <c:v>170.52096111666401</c:v>
                </c:pt>
                <c:pt idx="217">
                  <c:v>171.616126379946</c:v>
                </c:pt>
                <c:pt idx="218">
                  <c:v>171.70122619876599</c:v>
                </c:pt>
                <c:pt idx="219">
                  <c:v>170.71704911686899</c:v>
                </c:pt>
                <c:pt idx="220">
                  <c:v>172.381038687608</c:v>
                </c:pt>
                <c:pt idx="221">
                  <c:v>174.99793996984499</c:v>
                </c:pt>
                <c:pt idx="222">
                  <c:v>179.148185337066</c:v>
                </c:pt>
                <c:pt idx="223">
                  <c:v>181.40867919601399</c:v>
                </c:pt>
                <c:pt idx="224">
                  <c:v>182.600580418531</c:v>
                </c:pt>
                <c:pt idx="225">
                  <c:v>181.648121218542</c:v>
                </c:pt>
                <c:pt idx="226">
                  <c:v>181.29124385427301</c:v>
                </c:pt>
                <c:pt idx="227">
                  <c:v>182.20130700017299</c:v>
                </c:pt>
                <c:pt idx="228">
                  <c:v>186.02909481100701</c:v>
                </c:pt>
                <c:pt idx="229">
                  <c:v>190.917125303555</c:v>
                </c:pt>
                <c:pt idx="230">
                  <c:v>194.16966807833799</c:v>
                </c:pt>
                <c:pt idx="231">
                  <c:v>196.23691652467301</c:v>
                </c:pt>
                <c:pt idx="232">
                  <c:v>198.24805111347999</c:v>
                </c:pt>
                <c:pt idx="233">
                  <c:v>202.15367781792901</c:v>
                </c:pt>
                <c:pt idx="234">
                  <c:v>204.57684751627801</c:v>
                </c:pt>
                <c:pt idx="235">
                  <c:v>204.82799230580801</c:v>
                </c:pt>
                <c:pt idx="236">
                  <c:v>202.881516210379</c:v>
                </c:pt>
                <c:pt idx="237">
                  <c:v>202.479206036351</c:v>
                </c:pt>
                <c:pt idx="238">
                  <c:v>204.31374620037101</c:v>
                </c:pt>
                <c:pt idx="239">
                  <c:v>207.24539500910299</c:v>
                </c:pt>
                <c:pt idx="240">
                  <c:v>209.36431994965201</c:v>
                </c:pt>
                <c:pt idx="241">
                  <c:v>208.077411038615</c:v>
                </c:pt>
                <c:pt idx="242">
                  <c:v>205.606691852637</c:v>
                </c:pt>
                <c:pt idx="243">
                  <c:v>204.99841146567101</c:v>
                </c:pt>
                <c:pt idx="244">
                  <c:v>207.380492707938</c:v>
                </c:pt>
                <c:pt idx="245">
                  <c:v>212.14996583797699</c:v>
                </c:pt>
                <c:pt idx="246">
                  <c:v>214.52051481045299</c:v>
                </c:pt>
                <c:pt idx="247">
                  <c:v>215.434020516701</c:v>
                </c:pt>
                <c:pt idx="248">
                  <c:v>213.93809157818001</c:v>
                </c:pt>
                <c:pt idx="249">
                  <c:v>214.365321758173</c:v>
                </c:pt>
                <c:pt idx="250">
                  <c:v>215.77383968118701</c:v>
                </c:pt>
                <c:pt idx="251">
                  <c:v>217.73229956450399</c:v>
                </c:pt>
                <c:pt idx="252">
                  <c:v>219.33604956611899</c:v>
                </c:pt>
                <c:pt idx="253">
                  <c:v>219.655839525164</c:v>
                </c:pt>
                <c:pt idx="254">
                  <c:v>219.97234786852101</c:v>
                </c:pt>
                <c:pt idx="255">
                  <c:v>220.42530261240901</c:v>
                </c:pt>
                <c:pt idx="256">
                  <c:v>221.58737087427301</c:v>
                </c:pt>
                <c:pt idx="257">
                  <c:v>222.99350194071201</c:v>
                </c:pt>
                <c:pt idx="258">
                  <c:v>224.554732424018</c:v>
                </c:pt>
                <c:pt idx="259">
                  <c:v>226.150325946138</c:v>
                </c:pt>
                <c:pt idx="260">
                  <c:v>226.81993282323401</c:v>
                </c:pt>
                <c:pt idx="261">
                  <c:v>226.33343960085401</c:v>
                </c:pt>
                <c:pt idx="262">
                  <c:v>225.734819842045</c:v>
                </c:pt>
                <c:pt idx="263">
                  <c:v>226.62531330297401</c:v>
                </c:pt>
                <c:pt idx="264">
                  <c:v>229.21871219604</c:v>
                </c:pt>
                <c:pt idx="265">
                  <c:v>232.55300066264201</c:v>
                </c:pt>
                <c:pt idx="266">
                  <c:v>233.857143637794</c:v>
                </c:pt>
                <c:pt idx="267">
                  <c:v>233.00975877450099</c:v>
                </c:pt>
                <c:pt idx="268">
                  <c:v>229.89491590343101</c:v>
                </c:pt>
                <c:pt idx="269">
                  <c:v>228.88699938526099</c:v>
                </c:pt>
                <c:pt idx="270">
                  <c:v>228.412965850571</c:v>
                </c:pt>
                <c:pt idx="271">
                  <c:v>230.98661534680801</c:v>
                </c:pt>
                <c:pt idx="272">
                  <c:v>234.224461842881</c:v>
                </c:pt>
                <c:pt idx="273">
                  <c:v>240.11095381636201</c:v>
                </c:pt>
                <c:pt idx="274">
                  <c:v>243.95866723489999</c:v>
                </c:pt>
                <c:pt idx="275">
                  <c:v>246.37595008531</c:v>
                </c:pt>
                <c:pt idx="276">
                  <c:v>245.07567310571201</c:v>
                </c:pt>
                <c:pt idx="277">
                  <c:v>244.21648090613201</c:v>
                </c:pt>
                <c:pt idx="278">
                  <c:v>245.66434831571701</c:v>
                </c:pt>
                <c:pt idx="279">
                  <c:v>249.849033080693</c:v>
                </c:pt>
                <c:pt idx="280">
                  <c:v>254.019215663121</c:v>
                </c:pt>
                <c:pt idx="281">
                  <c:v>258.64770841941697</c:v>
                </c:pt>
                <c:pt idx="282">
                  <c:v>262.00131661157502</c:v>
                </c:pt>
                <c:pt idx="283">
                  <c:v>266.20305893549499</c:v>
                </c:pt>
                <c:pt idx="284">
                  <c:v>268.30752815156302</c:v>
                </c:pt>
                <c:pt idx="285">
                  <c:v>274.32901346763902</c:v>
                </c:pt>
                <c:pt idx="286">
                  <c:v>278.258148768875</c:v>
                </c:pt>
                <c:pt idx="287">
                  <c:v>282.48644138291502</c:v>
                </c:pt>
                <c:pt idx="288">
                  <c:v>280.35902404408</c:v>
                </c:pt>
                <c:pt idx="289">
                  <c:v>280.03962695160601</c:v>
                </c:pt>
                <c:pt idx="290">
                  <c:v>283.43092089444599</c:v>
                </c:pt>
                <c:pt idx="291">
                  <c:v>291.97009879939498</c:v>
                </c:pt>
                <c:pt idx="292">
                  <c:v>298.52930214480102</c:v>
                </c:pt>
                <c:pt idx="293">
                  <c:v>301.03439279500901</c:v>
                </c:pt>
                <c:pt idx="294">
                  <c:v>298.43898516750897</c:v>
                </c:pt>
                <c:pt idx="295">
                  <c:v>297.85207191073999</c:v>
                </c:pt>
                <c:pt idx="296">
                  <c:v>297.23641622205298</c:v>
                </c:pt>
                <c:pt idx="297">
                  <c:v>299.26728123560599</c:v>
                </c:pt>
                <c:pt idx="298">
                  <c:v>297.63912548815</c:v>
                </c:pt>
                <c:pt idx="299">
                  <c:v>296.22271409440998</c:v>
                </c:pt>
                <c:pt idx="300">
                  <c:v>293.78292909256197</c:v>
                </c:pt>
                <c:pt idx="301">
                  <c:v>293.13637922457599</c:v>
                </c:pt>
                <c:pt idx="302">
                  <c:v>295.27576290327301</c:v>
                </c:pt>
                <c:pt idx="303">
                  <c:v>295.45301610218002</c:v>
                </c:pt>
                <c:pt idx="304">
                  <c:v>299.43738177716602</c:v>
                </c:pt>
                <c:pt idx="305">
                  <c:v>301.10704047911798</c:v>
                </c:pt>
                <c:pt idx="306">
                  <c:v>305.06341705312599</c:v>
                </c:pt>
                <c:pt idx="307">
                  <c:v>304.71680045146002</c:v>
                </c:pt>
                <c:pt idx="308">
                  <c:v>306.65526584649302</c:v>
                </c:pt>
                <c:pt idx="309">
                  <c:v>304.89188327648498</c:v>
                </c:pt>
                <c:pt idx="310">
                  <c:v>305.02378116432902</c:v>
                </c:pt>
                <c:pt idx="311">
                  <c:v>301.93897821107703</c:v>
                </c:pt>
                <c:pt idx="312">
                  <c:v>303.287636843938</c:v>
                </c:pt>
                <c:pt idx="313">
                  <c:v>303.27547493209698</c:v>
                </c:pt>
                <c:pt idx="314">
                  <c:v>307.78558147183298</c:v>
                </c:pt>
                <c:pt idx="315">
                  <c:v>308.12585016788603</c:v>
                </c:pt>
                <c:pt idx="316">
                  <c:v>309.11959268925301</c:v>
                </c:pt>
                <c:pt idx="317">
                  <c:v>307.18845601773398</c:v>
                </c:pt>
                <c:pt idx="318">
                  <c:v>306.42791648111501</c:v>
                </c:pt>
                <c:pt idx="319">
                  <c:v>307.74781270663402</c:v>
                </c:pt>
                <c:pt idx="320">
                  <c:v>312.58583778556499</c:v>
                </c:pt>
                <c:pt idx="321">
                  <c:v>312.37745689303398</c:v>
                </c:pt>
                <c:pt idx="322">
                  <c:v>309.90829208548598</c:v>
                </c:pt>
                <c:pt idx="323">
                  <c:v>306.18359882322602</c:v>
                </c:pt>
                <c:pt idx="324">
                  <c:v>308.349942631945</c:v>
                </c:pt>
                <c:pt idx="325">
                  <c:v>312.07880193944402</c:v>
                </c:pt>
                <c:pt idx="326">
                  <c:v>315.936201756375</c:v>
                </c:pt>
                <c:pt idx="327">
                  <c:v>313.51359168705102</c:v>
                </c:pt>
                <c:pt idx="328">
                  <c:v>311.86790414519498</c:v>
                </c:pt>
                <c:pt idx="329">
                  <c:v>310.30670056516601</c:v>
                </c:pt>
                <c:pt idx="330">
                  <c:v>311.02673822961202</c:v>
                </c:pt>
                <c:pt idx="331">
                  <c:v>311.92281756945698</c:v>
                </c:pt>
                <c:pt idx="332">
                  <c:v>311.15566647344798</c:v>
                </c:pt>
                <c:pt idx="333">
                  <c:v>312.52822364567999</c:v>
                </c:pt>
                <c:pt idx="334">
                  <c:v>309.75455445931402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DBA-4F4B-8ACB-35E664D7E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6026224"/>
        <c:axId val="526026616"/>
      </c:scatterChart>
      <c:valAx>
        <c:axId val="526026224"/>
        <c:scaling>
          <c:orientation val="minMax"/>
          <c:max val="45991"/>
          <c:min val="3582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" sourceLinked="0"/>
        <c:majorTickMark val="out"/>
        <c:minorTickMark val="none"/>
        <c:tickLblPos val="nextTo"/>
        <c:txPr>
          <a:bodyPr rot="0" vert="horz"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6026616"/>
        <c:crosses val="autoZero"/>
        <c:crossBetween val="midCat"/>
        <c:majorUnit val="365"/>
      </c:valAx>
      <c:valAx>
        <c:axId val="526026616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6026224"/>
        <c:crosses val="autoZero"/>
        <c:crossBetween val="midCat"/>
        <c:majorUnit val="25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3.5228376857948156E-2"/>
          <c:y val="2.6966521011796602E-2"/>
          <c:w val="0.90551966652406224"/>
          <c:h val="7.8875601300690656E-2"/>
        </c:manualLayout>
      </c:layout>
      <c:overlay val="0"/>
      <c:txPr>
        <a:bodyPr/>
        <a:lstStyle/>
        <a:p>
          <a:pPr>
            <a:defRPr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100"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23243198271804"/>
          <c:y val="0.13072643263342079"/>
          <c:w val="0.84514504939066182"/>
          <c:h val="0.73785610783027122"/>
        </c:manualLayout>
      </c:layout>
      <c:scatterChart>
        <c:scatterStyle val="lineMarker"/>
        <c:varyColors val="0"/>
        <c:ser>
          <c:idx val="0"/>
          <c:order val="0"/>
          <c:tx>
            <c:strRef>
              <c:f>RegionalPropertyType!$O$5</c:f>
              <c:strCache>
                <c:ptCount val="1"/>
                <c:pt idx="0">
                  <c:v>Midwest Office</c:v>
                </c:pt>
              </c:strCache>
            </c:strRef>
          </c:tx>
          <c:spPr>
            <a:ln w="38100">
              <a:solidFill>
                <a:srgbClr val="FF9900"/>
              </a:solidFill>
            </a:ln>
          </c:spPr>
          <c:marker>
            <c:symbol val="none"/>
          </c:marker>
          <c:xVal>
            <c:numRef>
              <c:f>RegionalPropertyType!$N$6:$N$108</c:f>
              <c:numCache>
                <c:formatCode>[$-409]mmm\-yy;@</c:formatCode>
                <c:ptCount val="103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</c:numCache>
            </c:numRef>
          </c:xVal>
          <c:yVal>
            <c:numRef>
              <c:f>RegionalPropertyType!$O$6:$O$108</c:f>
              <c:numCache>
                <c:formatCode>0</c:formatCode>
                <c:ptCount val="103"/>
                <c:pt idx="0">
                  <c:v>90.258737732499796</c:v>
                </c:pt>
                <c:pt idx="1">
                  <c:v>94.228633621526797</c:v>
                </c:pt>
                <c:pt idx="2">
                  <c:v>98.243526779349196</c:v>
                </c:pt>
                <c:pt idx="3">
                  <c:v>100</c:v>
                </c:pt>
                <c:pt idx="4">
                  <c:v>100.22917774469801</c:v>
                </c:pt>
                <c:pt idx="5">
                  <c:v>100.728383871452</c:v>
                </c:pt>
                <c:pt idx="6">
                  <c:v>102.589621111985</c:v>
                </c:pt>
                <c:pt idx="7">
                  <c:v>104.65131446690199</c:v>
                </c:pt>
                <c:pt idx="8">
                  <c:v>104.923530014188</c:v>
                </c:pt>
                <c:pt idx="9">
                  <c:v>104.16961474877399</c:v>
                </c:pt>
                <c:pt idx="10">
                  <c:v>103.418636817335</c:v>
                </c:pt>
                <c:pt idx="11">
                  <c:v>105.193880219235</c:v>
                </c:pt>
                <c:pt idx="12">
                  <c:v>110.333782725346</c:v>
                </c:pt>
                <c:pt idx="13">
                  <c:v>113.589934747236</c:v>
                </c:pt>
                <c:pt idx="14">
                  <c:v>112.22569812812699</c:v>
                </c:pt>
                <c:pt idx="15">
                  <c:v>112.297835704921</c:v>
                </c:pt>
                <c:pt idx="16">
                  <c:v>116.817613758184</c:v>
                </c:pt>
                <c:pt idx="17">
                  <c:v>121.510566164086</c:v>
                </c:pt>
                <c:pt idx="18">
                  <c:v>121.98039429494899</c:v>
                </c:pt>
                <c:pt idx="19">
                  <c:v>121.001345329258</c:v>
                </c:pt>
                <c:pt idx="20">
                  <c:v>122.373840021612</c:v>
                </c:pt>
                <c:pt idx="21">
                  <c:v>125.915706086163</c:v>
                </c:pt>
                <c:pt idx="22">
                  <c:v>130.077400171157</c:v>
                </c:pt>
                <c:pt idx="23">
                  <c:v>131.20965340067201</c:v>
                </c:pt>
                <c:pt idx="24">
                  <c:v>127.779827905831</c:v>
                </c:pt>
                <c:pt idx="25">
                  <c:v>123.947055514307</c:v>
                </c:pt>
                <c:pt idx="26">
                  <c:v>125.332845631517</c:v>
                </c:pt>
                <c:pt idx="27">
                  <c:v>128.25510964393399</c:v>
                </c:pt>
                <c:pt idx="28">
                  <c:v>129.22219613858701</c:v>
                </c:pt>
                <c:pt idx="29">
                  <c:v>130.750249614605</c:v>
                </c:pt>
                <c:pt idx="30">
                  <c:v>129.70870568861099</c:v>
                </c:pt>
                <c:pt idx="31">
                  <c:v>126.714220313966</c:v>
                </c:pt>
                <c:pt idx="32">
                  <c:v>123.429122591612</c:v>
                </c:pt>
                <c:pt idx="33">
                  <c:v>118.811987524405</c:v>
                </c:pt>
                <c:pt idx="34">
                  <c:v>112.798244756465</c:v>
                </c:pt>
                <c:pt idx="35">
                  <c:v>105.78289486899401</c:v>
                </c:pt>
                <c:pt idx="36">
                  <c:v>97.292101255330095</c:v>
                </c:pt>
                <c:pt idx="37">
                  <c:v>91.915309881167602</c:v>
                </c:pt>
                <c:pt idx="38">
                  <c:v>93.277718854221405</c:v>
                </c:pt>
                <c:pt idx="39">
                  <c:v>93.870354456110405</c:v>
                </c:pt>
                <c:pt idx="40">
                  <c:v>89.428240391375994</c:v>
                </c:pt>
                <c:pt idx="41">
                  <c:v>85.050340127640396</c:v>
                </c:pt>
                <c:pt idx="42">
                  <c:v>82.034506290923204</c:v>
                </c:pt>
                <c:pt idx="43">
                  <c:v>79.112248921165602</c:v>
                </c:pt>
                <c:pt idx="44">
                  <c:v>77.818158894243496</c:v>
                </c:pt>
                <c:pt idx="45">
                  <c:v>79.0080821004982</c:v>
                </c:pt>
                <c:pt idx="46">
                  <c:v>80.373444837537093</c:v>
                </c:pt>
                <c:pt idx="47">
                  <c:v>80.0476079570293</c:v>
                </c:pt>
                <c:pt idx="48">
                  <c:v>78.031621826723295</c:v>
                </c:pt>
                <c:pt idx="49">
                  <c:v>75.464328394484497</c:v>
                </c:pt>
                <c:pt idx="50">
                  <c:v>75.521627215431593</c:v>
                </c:pt>
                <c:pt idx="51">
                  <c:v>77.250188540050303</c:v>
                </c:pt>
                <c:pt idx="52">
                  <c:v>78.642896998733406</c:v>
                </c:pt>
                <c:pt idx="53">
                  <c:v>80.203946092577894</c:v>
                </c:pt>
                <c:pt idx="54">
                  <c:v>81.935847578738702</c:v>
                </c:pt>
                <c:pt idx="55">
                  <c:v>83.297440738189707</c:v>
                </c:pt>
                <c:pt idx="56">
                  <c:v>84.388957279121399</c:v>
                </c:pt>
                <c:pt idx="57">
                  <c:v>86.069091238825905</c:v>
                </c:pt>
                <c:pt idx="58">
                  <c:v>88.535378478451307</c:v>
                </c:pt>
                <c:pt idx="59">
                  <c:v>90.429474867583707</c:v>
                </c:pt>
                <c:pt idx="60">
                  <c:v>90.741826647012005</c:v>
                </c:pt>
                <c:pt idx="61">
                  <c:v>91.314514103284196</c:v>
                </c:pt>
                <c:pt idx="62">
                  <c:v>92.626650891066703</c:v>
                </c:pt>
                <c:pt idx="63">
                  <c:v>92.753470326808099</c:v>
                </c:pt>
                <c:pt idx="64">
                  <c:v>92.427732289694106</c:v>
                </c:pt>
                <c:pt idx="65">
                  <c:v>93.999734630099994</c:v>
                </c:pt>
                <c:pt idx="66">
                  <c:v>96.7446822846358</c:v>
                </c:pt>
                <c:pt idx="67">
                  <c:v>99.900635290286203</c:v>
                </c:pt>
                <c:pt idx="68">
                  <c:v>106.05983355153001</c:v>
                </c:pt>
                <c:pt idx="69">
                  <c:v>114.86410460155901</c:v>
                </c:pt>
                <c:pt idx="70">
                  <c:v>115.189969775923</c:v>
                </c:pt>
                <c:pt idx="71">
                  <c:v>109.50953453979101</c:v>
                </c:pt>
                <c:pt idx="72">
                  <c:v>108.62117764883</c:v>
                </c:pt>
                <c:pt idx="73">
                  <c:v>111.533262006554</c:v>
                </c:pt>
                <c:pt idx="74">
                  <c:v>113.05515568491499</c:v>
                </c:pt>
                <c:pt idx="75">
                  <c:v>112.68532436196701</c:v>
                </c:pt>
                <c:pt idx="76">
                  <c:v>115.21259029461901</c:v>
                </c:pt>
                <c:pt idx="77">
                  <c:v>118.208455755006</c:v>
                </c:pt>
                <c:pt idx="78">
                  <c:v>117.20427681619</c:v>
                </c:pt>
                <c:pt idx="79">
                  <c:v>115.34212200283299</c:v>
                </c:pt>
                <c:pt idx="80">
                  <c:v>115.15055380985</c:v>
                </c:pt>
                <c:pt idx="81">
                  <c:v>112.723187158954</c:v>
                </c:pt>
                <c:pt idx="82">
                  <c:v>114.328692275183</c:v>
                </c:pt>
                <c:pt idx="83">
                  <c:v>119.867379350525</c:v>
                </c:pt>
                <c:pt idx="84">
                  <c:v>121.778664072258</c:v>
                </c:pt>
                <c:pt idx="85">
                  <c:v>124.08535885361501</c:v>
                </c:pt>
                <c:pt idx="86">
                  <c:v>128.75536253256899</c:v>
                </c:pt>
                <c:pt idx="87">
                  <c:v>132.295017123809</c:v>
                </c:pt>
                <c:pt idx="88">
                  <c:v>133.91412389783</c:v>
                </c:pt>
                <c:pt idx="89">
                  <c:v>135.099134701369</c:v>
                </c:pt>
                <c:pt idx="90">
                  <c:v>129.87704254360801</c:v>
                </c:pt>
                <c:pt idx="91">
                  <c:v>124.101710376095</c:v>
                </c:pt>
                <c:pt idx="92">
                  <c:v>125.778857489004</c:v>
                </c:pt>
                <c:pt idx="93">
                  <c:v>130.228259355132</c:v>
                </c:pt>
                <c:pt idx="94">
                  <c:v>129.37339404773601</c:v>
                </c:pt>
                <c:pt idx="95">
                  <c:v>124.349931160675</c:v>
                </c:pt>
                <c:pt idx="96">
                  <c:v>125.108338603224</c:v>
                </c:pt>
                <c:pt idx="97">
                  <c:v>130.39913426144901</c:v>
                </c:pt>
                <c:pt idx="98">
                  <c:v>126.57502687413</c:v>
                </c:pt>
                <c:pt idx="99">
                  <c:v>122.604538319905</c:v>
                </c:pt>
                <c:pt idx="100">
                  <c:v>128.71613123205199</c:v>
                </c:pt>
                <c:pt idx="101">
                  <c:v>127.913552031379</c:v>
                </c:pt>
                <c:pt idx="102">
                  <c:v>125.51785485342801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A15-4FD1-BE89-32F0ADCF2F1A}"/>
            </c:ext>
          </c:extLst>
        </c:ser>
        <c:ser>
          <c:idx val="1"/>
          <c:order val="1"/>
          <c:tx>
            <c:strRef>
              <c:f>RegionalPropertyType!$P$5</c:f>
              <c:strCache>
                <c:ptCount val="1"/>
                <c:pt idx="0">
                  <c:v>Midwest Industrial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RegionalPropertyType!$N$6:$N$108</c:f>
              <c:numCache>
                <c:formatCode>[$-409]mmm\-yy;@</c:formatCode>
                <c:ptCount val="103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</c:numCache>
            </c:numRef>
          </c:xVal>
          <c:yVal>
            <c:numRef>
              <c:f>RegionalPropertyType!$P$6:$P$108</c:f>
              <c:numCache>
                <c:formatCode>0</c:formatCode>
                <c:ptCount val="103"/>
                <c:pt idx="0">
                  <c:v>95.599121062098604</c:v>
                </c:pt>
                <c:pt idx="1">
                  <c:v>98.594649837984207</c:v>
                </c:pt>
                <c:pt idx="2">
                  <c:v>99.748020893284902</c:v>
                </c:pt>
                <c:pt idx="3">
                  <c:v>100</c:v>
                </c:pt>
                <c:pt idx="4">
                  <c:v>102.238096801136</c:v>
                </c:pt>
                <c:pt idx="5">
                  <c:v>104.572623188552</c:v>
                </c:pt>
                <c:pt idx="6">
                  <c:v>104.829112271722</c:v>
                </c:pt>
                <c:pt idx="7">
                  <c:v>104.03979410826901</c:v>
                </c:pt>
                <c:pt idx="8">
                  <c:v>103.228270978259</c:v>
                </c:pt>
                <c:pt idx="9">
                  <c:v>104.392907810528</c:v>
                </c:pt>
                <c:pt idx="10">
                  <c:v>108.163613474036</c:v>
                </c:pt>
                <c:pt idx="11">
                  <c:v>110.07083853130899</c:v>
                </c:pt>
                <c:pt idx="12">
                  <c:v>109.479458748928</c:v>
                </c:pt>
                <c:pt idx="13">
                  <c:v>109.86683265326801</c:v>
                </c:pt>
                <c:pt idx="14">
                  <c:v>111.39860195609501</c:v>
                </c:pt>
                <c:pt idx="15">
                  <c:v>113.417188706858</c:v>
                </c:pt>
                <c:pt idx="16">
                  <c:v>114.975179871571</c:v>
                </c:pt>
                <c:pt idx="17">
                  <c:v>113.317345831933</c:v>
                </c:pt>
                <c:pt idx="18">
                  <c:v>110.26568363251199</c:v>
                </c:pt>
                <c:pt idx="19">
                  <c:v>111.687438453054</c:v>
                </c:pt>
                <c:pt idx="20">
                  <c:v>119.29186557444901</c:v>
                </c:pt>
                <c:pt idx="21">
                  <c:v>127.172309210864</c:v>
                </c:pt>
                <c:pt idx="22">
                  <c:v>127.488201843203</c:v>
                </c:pt>
                <c:pt idx="23">
                  <c:v>125.826559877273</c:v>
                </c:pt>
                <c:pt idx="24">
                  <c:v>126.214570051408</c:v>
                </c:pt>
                <c:pt idx="25">
                  <c:v>127.287729600804</c:v>
                </c:pt>
                <c:pt idx="26">
                  <c:v>130.27245240918799</c:v>
                </c:pt>
                <c:pt idx="27">
                  <c:v>131.20731981893601</c:v>
                </c:pt>
                <c:pt idx="28">
                  <c:v>128.50432492689501</c:v>
                </c:pt>
                <c:pt idx="29">
                  <c:v>125.414320488005</c:v>
                </c:pt>
                <c:pt idx="30">
                  <c:v>124.206011874468</c:v>
                </c:pt>
                <c:pt idx="31">
                  <c:v>124.484873298625</c:v>
                </c:pt>
                <c:pt idx="32">
                  <c:v>124.86655376930401</c:v>
                </c:pt>
                <c:pt idx="33">
                  <c:v>125.46843559620901</c:v>
                </c:pt>
                <c:pt idx="34">
                  <c:v>119.26123119683101</c:v>
                </c:pt>
                <c:pt idx="35">
                  <c:v>110.06680822702999</c:v>
                </c:pt>
                <c:pt idx="36">
                  <c:v>105.055869008453</c:v>
                </c:pt>
                <c:pt idx="37">
                  <c:v>103.405140810368</c:v>
                </c:pt>
                <c:pt idx="38">
                  <c:v>100.16141052924399</c:v>
                </c:pt>
                <c:pt idx="39">
                  <c:v>94.5379280297294</c:v>
                </c:pt>
                <c:pt idx="40">
                  <c:v>92.054065368625999</c:v>
                </c:pt>
                <c:pt idx="41">
                  <c:v>91.784543785784194</c:v>
                </c:pt>
                <c:pt idx="42">
                  <c:v>89.441822385329303</c:v>
                </c:pt>
                <c:pt idx="43">
                  <c:v>85.930523414891894</c:v>
                </c:pt>
                <c:pt idx="44">
                  <c:v>86.439464039736805</c:v>
                </c:pt>
                <c:pt idx="45">
                  <c:v>90.052922520070496</c:v>
                </c:pt>
                <c:pt idx="46">
                  <c:v>89.281158450681204</c:v>
                </c:pt>
                <c:pt idx="47">
                  <c:v>86.089018497489604</c:v>
                </c:pt>
                <c:pt idx="48">
                  <c:v>85.857636668553099</c:v>
                </c:pt>
                <c:pt idx="49">
                  <c:v>86.300034485526297</c:v>
                </c:pt>
                <c:pt idx="50">
                  <c:v>86.9497349715746</c:v>
                </c:pt>
                <c:pt idx="51">
                  <c:v>87.182121248826405</c:v>
                </c:pt>
                <c:pt idx="52">
                  <c:v>87.935571807855894</c:v>
                </c:pt>
                <c:pt idx="53">
                  <c:v>90.555475947828597</c:v>
                </c:pt>
                <c:pt idx="54">
                  <c:v>92.248155429939402</c:v>
                </c:pt>
                <c:pt idx="55">
                  <c:v>93.185243320313702</c:v>
                </c:pt>
                <c:pt idx="56">
                  <c:v>97.887709324225497</c:v>
                </c:pt>
                <c:pt idx="57">
                  <c:v>104.01494494873999</c:v>
                </c:pt>
                <c:pt idx="58">
                  <c:v>104.795109497342</c:v>
                </c:pt>
                <c:pt idx="59">
                  <c:v>103.87827913927801</c:v>
                </c:pt>
                <c:pt idx="60">
                  <c:v>106.744336656065</c:v>
                </c:pt>
                <c:pt idx="61">
                  <c:v>111.794403155807</c:v>
                </c:pt>
                <c:pt idx="62">
                  <c:v>112.439090318032</c:v>
                </c:pt>
                <c:pt idx="63">
                  <c:v>110.676294693993</c:v>
                </c:pt>
                <c:pt idx="64">
                  <c:v>114.835036523461</c:v>
                </c:pt>
                <c:pt idx="65">
                  <c:v>120.94156463263499</c:v>
                </c:pt>
                <c:pt idx="66">
                  <c:v>121.500328793091</c:v>
                </c:pt>
                <c:pt idx="67">
                  <c:v>121.104751195528</c:v>
                </c:pt>
                <c:pt idx="68">
                  <c:v>126.95737594334</c:v>
                </c:pt>
                <c:pt idx="69">
                  <c:v>135.003028668708</c:v>
                </c:pt>
                <c:pt idx="70">
                  <c:v>138.627635086758</c:v>
                </c:pt>
                <c:pt idx="71">
                  <c:v>139.095583484336</c:v>
                </c:pt>
                <c:pt idx="72">
                  <c:v>140.14427192385</c:v>
                </c:pt>
                <c:pt idx="73">
                  <c:v>141.466342506888</c:v>
                </c:pt>
                <c:pt idx="74">
                  <c:v>143.80338143636999</c:v>
                </c:pt>
                <c:pt idx="75">
                  <c:v>146.43743167551199</c:v>
                </c:pt>
                <c:pt idx="76">
                  <c:v>148.14269919816101</c:v>
                </c:pt>
                <c:pt idx="77">
                  <c:v>150.185972289506</c:v>
                </c:pt>
                <c:pt idx="78">
                  <c:v>153.987328300592</c:v>
                </c:pt>
                <c:pt idx="79">
                  <c:v>157.535218357323</c:v>
                </c:pt>
                <c:pt idx="80">
                  <c:v>159.85265866126801</c:v>
                </c:pt>
                <c:pt idx="81">
                  <c:v>162.754574244552</c:v>
                </c:pt>
                <c:pt idx="82">
                  <c:v>164.43996868243201</c:v>
                </c:pt>
                <c:pt idx="83">
                  <c:v>166.97424344465099</c:v>
                </c:pt>
                <c:pt idx="84">
                  <c:v>175.32234225789799</c:v>
                </c:pt>
                <c:pt idx="85">
                  <c:v>186.82978470367701</c:v>
                </c:pt>
                <c:pt idx="86">
                  <c:v>194.21246070286901</c:v>
                </c:pt>
                <c:pt idx="87">
                  <c:v>197.600870215393</c:v>
                </c:pt>
                <c:pt idx="88">
                  <c:v>204.41734928216201</c:v>
                </c:pt>
                <c:pt idx="89">
                  <c:v>216.53539656246599</c:v>
                </c:pt>
                <c:pt idx="90">
                  <c:v>220.94971219707301</c:v>
                </c:pt>
                <c:pt idx="91">
                  <c:v>217.114053069324</c:v>
                </c:pt>
                <c:pt idx="92">
                  <c:v>219.705991828084</c:v>
                </c:pt>
                <c:pt idx="93">
                  <c:v>228.14147530714101</c:v>
                </c:pt>
                <c:pt idx="94">
                  <c:v>236.72649957158501</c:v>
                </c:pt>
                <c:pt idx="95">
                  <c:v>243.638515668829</c:v>
                </c:pt>
                <c:pt idx="96">
                  <c:v>245.21412711800701</c:v>
                </c:pt>
                <c:pt idx="97">
                  <c:v>240.522269467223</c:v>
                </c:pt>
                <c:pt idx="98">
                  <c:v>240.388968775026</c:v>
                </c:pt>
                <c:pt idx="99">
                  <c:v>246.22305884747399</c:v>
                </c:pt>
                <c:pt idx="100">
                  <c:v>249.00918946652001</c:v>
                </c:pt>
                <c:pt idx="101">
                  <c:v>249.48219530127</c:v>
                </c:pt>
                <c:pt idx="102">
                  <c:v>253.011452277871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A15-4FD1-BE89-32F0ADCF2F1A}"/>
            </c:ext>
          </c:extLst>
        </c:ser>
        <c:ser>
          <c:idx val="2"/>
          <c:order val="2"/>
          <c:tx>
            <c:strRef>
              <c:f>RegionalPropertyType!$Q$5</c:f>
              <c:strCache>
                <c:ptCount val="1"/>
                <c:pt idx="0">
                  <c:v>Midwest Retail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RegionalPropertyType!$N$6:$N$108</c:f>
              <c:numCache>
                <c:formatCode>[$-409]mmm\-yy;@</c:formatCode>
                <c:ptCount val="103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</c:numCache>
            </c:numRef>
          </c:xVal>
          <c:yVal>
            <c:numRef>
              <c:f>RegionalPropertyType!$Q$6:$Q$108</c:f>
              <c:numCache>
                <c:formatCode>0</c:formatCode>
                <c:ptCount val="103"/>
                <c:pt idx="0">
                  <c:v>94.551545019673</c:v>
                </c:pt>
                <c:pt idx="1">
                  <c:v>95.546667212820395</c:v>
                </c:pt>
                <c:pt idx="2">
                  <c:v>98.964498376048496</c:v>
                </c:pt>
                <c:pt idx="3">
                  <c:v>100</c:v>
                </c:pt>
                <c:pt idx="4">
                  <c:v>100.05022717201101</c:v>
                </c:pt>
                <c:pt idx="5">
                  <c:v>105.102847753304</c:v>
                </c:pt>
                <c:pt idx="6">
                  <c:v>112.48213993634501</c:v>
                </c:pt>
                <c:pt idx="7">
                  <c:v>115.201269830502</c:v>
                </c:pt>
                <c:pt idx="8">
                  <c:v>115.19710082112999</c:v>
                </c:pt>
                <c:pt idx="9">
                  <c:v>116.00258182604099</c:v>
                </c:pt>
                <c:pt idx="10">
                  <c:v>118.187486361504</c:v>
                </c:pt>
                <c:pt idx="11">
                  <c:v>121.14648299632201</c:v>
                </c:pt>
                <c:pt idx="12">
                  <c:v>125.23494438417799</c:v>
                </c:pt>
                <c:pt idx="13">
                  <c:v>130.46097188079401</c:v>
                </c:pt>
                <c:pt idx="14">
                  <c:v>133.463026306073</c:v>
                </c:pt>
                <c:pt idx="15">
                  <c:v>136.214323595265</c:v>
                </c:pt>
                <c:pt idx="16">
                  <c:v>140.475644482946</c:v>
                </c:pt>
                <c:pt idx="17">
                  <c:v>142.74851008034301</c:v>
                </c:pt>
                <c:pt idx="18">
                  <c:v>144.62619833299399</c:v>
                </c:pt>
                <c:pt idx="19">
                  <c:v>148.79528295983999</c:v>
                </c:pt>
                <c:pt idx="20">
                  <c:v>155.24596367513999</c:v>
                </c:pt>
                <c:pt idx="21">
                  <c:v>162.016043179316</c:v>
                </c:pt>
                <c:pt idx="22">
                  <c:v>161.87689504686799</c:v>
                </c:pt>
                <c:pt idx="23">
                  <c:v>159.303448607718</c:v>
                </c:pt>
                <c:pt idx="24">
                  <c:v>158.207710696264</c:v>
                </c:pt>
                <c:pt idx="25">
                  <c:v>153.933204812322</c:v>
                </c:pt>
                <c:pt idx="26">
                  <c:v>153.11580173899401</c:v>
                </c:pt>
                <c:pt idx="27">
                  <c:v>157.44615280011601</c:v>
                </c:pt>
                <c:pt idx="28">
                  <c:v>159.56953749670399</c:v>
                </c:pt>
                <c:pt idx="29">
                  <c:v>156.07025986013701</c:v>
                </c:pt>
                <c:pt idx="30">
                  <c:v>150.57229255412099</c:v>
                </c:pt>
                <c:pt idx="31">
                  <c:v>146.540592976836</c:v>
                </c:pt>
                <c:pt idx="32">
                  <c:v>141.98836879953899</c:v>
                </c:pt>
                <c:pt idx="33">
                  <c:v>139.42980108244899</c:v>
                </c:pt>
                <c:pt idx="34">
                  <c:v>133.079769168296</c:v>
                </c:pt>
                <c:pt idx="35">
                  <c:v>123.257826783271</c:v>
                </c:pt>
                <c:pt idx="36">
                  <c:v>118.393194392315</c:v>
                </c:pt>
                <c:pt idx="37">
                  <c:v>118.45288294981999</c:v>
                </c:pt>
                <c:pt idx="38">
                  <c:v>117.73216008564501</c:v>
                </c:pt>
                <c:pt idx="39">
                  <c:v>113.520232228084</c:v>
                </c:pt>
                <c:pt idx="40">
                  <c:v>109.29301165844799</c:v>
                </c:pt>
                <c:pt idx="41">
                  <c:v>105.996462973405</c:v>
                </c:pt>
                <c:pt idx="42">
                  <c:v>104.174870828471</c:v>
                </c:pt>
                <c:pt idx="43">
                  <c:v>103.074403336855</c:v>
                </c:pt>
                <c:pt idx="44">
                  <c:v>102.328146099321</c:v>
                </c:pt>
                <c:pt idx="45">
                  <c:v>101.29634918356901</c:v>
                </c:pt>
                <c:pt idx="46">
                  <c:v>100.311779126166</c:v>
                </c:pt>
                <c:pt idx="47">
                  <c:v>99.7558095856336</c:v>
                </c:pt>
                <c:pt idx="48">
                  <c:v>97.521093924986801</c:v>
                </c:pt>
                <c:pt idx="49">
                  <c:v>96.143219058519605</c:v>
                </c:pt>
                <c:pt idx="50">
                  <c:v>100.10103091515801</c:v>
                </c:pt>
                <c:pt idx="51">
                  <c:v>103.41693272669499</c:v>
                </c:pt>
                <c:pt idx="52">
                  <c:v>102.621290181452</c:v>
                </c:pt>
                <c:pt idx="53">
                  <c:v>103.65841613139099</c:v>
                </c:pt>
                <c:pt idx="54">
                  <c:v>106.919424277169</c:v>
                </c:pt>
                <c:pt idx="55">
                  <c:v>108.960929222602</c:v>
                </c:pt>
                <c:pt idx="56">
                  <c:v>110.40320047449499</c:v>
                </c:pt>
                <c:pt idx="57">
                  <c:v>113.659763934471</c:v>
                </c:pt>
                <c:pt idx="58">
                  <c:v>116.201987647999</c:v>
                </c:pt>
                <c:pt idx="59">
                  <c:v>116.75759561327</c:v>
                </c:pt>
                <c:pt idx="60">
                  <c:v>118.772805095989</c:v>
                </c:pt>
                <c:pt idx="61">
                  <c:v>120.803762628687</c:v>
                </c:pt>
                <c:pt idx="62">
                  <c:v>120.187386598217</c:v>
                </c:pt>
                <c:pt idx="63">
                  <c:v>120.648159908861</c:v>
                </c:pt>
                <c:pt idx="64">
                  <c:v>123.744689289558</c:v>
                </c:pt>
                <c:pt idx="65">
                  <c:v>128.367792007585</c:v>
                </c:pt>
                <c:pt idx="66">
                  <c:v>132.8502308656</c:v>
                </c:pt>
                <c:pt idx="67">
                  <c:v>135.636935159583</c:v>
                </c:pt>
                <c:pt idx="68">
                  <c:v>138.580233061857</c:v>
                </c:pt>
                <c:pt idx="69">
                  <c:v>140.93460083574101</c:v>
                </c:pt>
                <c:pt idx="70">
                  <c:v>142.724257801817</c:v>
                </c:pt>
                <c:pt idx="71">
                  <c:v>144.25837831856501</c:v>
                </c:pt>
                <c:pt idx="72">
                  <c:v>143.93664127370701</c:v>
                </c:pt>
                <c:pt idx="73">
                  <c:v>143.169901831136</c:v>
                </c:pt>
                <c:pt idx="74">
                  <c:v>146.554259259509</c:v>
                </c:pt>
                <c:pt idx="75">
                  <c:v>150.15119446906999</c:v>
                </c:pt>
                <c:pt idx="76">
                  <c:v>148.37383322242101</c:v>
                </c:pt>
                <c:pt idx="77">
                  <c:v>145.84498986924899</c:v>
                </c:pt>
                <c:pt idx="78">
                  <c:v>145.89667848109301</c:v>
                </c:pt>
                <c:pt idx="79">
                  <c:v>147.04292777101199</c:v>
                </c:pt>
                <c:pt idx="80">
                  <c:v>145.849493882209</c:v>
                </c:pt>
                <c:pt idx="81">
                  <c:v>143.73947230920399</c:v>
                </c:pt>
                <c:pt idx="82">
                  <c:v>147.853786108989</c:v>
                </c:pt>
                <c:pt idx="83">
                  <c:v>153.44777927855</c:v>
                </c:pt>
                <c:pt idx="84">
                  <c:v>155.45899685886499</c:v>
                </c:pt>
                <c:pt idx="85">
                  <c:v>161.65997601622601</c:v>
                </c:pt>
                <c:pt idx="86">
                  <c:v>169.60178472997299</c:v>
                </c:pt>
                <c:pt idx="87">
                  <c:v>173.812800075083</c:v>
                </c:pt>
                <c:pt idx="88">
                  <c:v>177.85769492809499</c:v>
                </c:pt>
                <c:pt idx="89">
                  <c:v>180.25622277434701</c:v>
                </c:pt>
                <c:pt idx="90">
                  <c:v>177.01034898946699</c:v>
                </c:pt>
                <c:pt idx="91">
                  <c:v>173.961569243063</c:v>
                </c:pt>
                <c:pt idx="92">
                  <c:v>173.293969031952</c:v>
                </c:pt>
                <c:pt idx="93">
                  <c:v>178.16400826952801</c:v>
                </c:pt>
                <c:pt idx="94">
                  <c:v>184.79689472390899</c:v>
                </c:pt>
                <c:pt idx="95">
                  <c:v>183.492528334236</c:v>
                </c:pt>
                <c:pt idx="96">
                  <c:v>180.994675291872</c:v>
                </c:pt>
                <c:pt idx="97">
                  <c:v>181.46984842524</c:v>
                </c:pt>
                <c:pt idx="98">
                  <c:v>183.66053857088099</c:v>
                </c:pt>
                <c:pt idx="99">
                  <c:v>187.20474556953701</c:v>
                </c:pt>
                <c:pt idx="100">
                  <c:v>186.625974362992</c:v>
                </c:pt>
                <c:pt idx="101">
                  <c:v>179.31001614954701</c:v>
                </c:pt>
                <c:pt idx="102">
                  <c:v>175.66757355491501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A15-4FD1-BE89-32F0ADCF2F1A}"/>
            </c:ext>
          </c:extLst>
        </c:ser>
        <c:ser>
          <c:idx val="3"/>
          <c:order val="3"/>
          <c:tx>
            <c:strRef>
              <c:f>RegionalPropertyType!$R$5</c:f>
              <c:strCache>
                <c:ptCount val="1"/>
                <c:pt idx="0">
                  <c:v>Midwest Multifamily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RegionalPropertyType!$N$6:$N$108</c:f>
              <c:numCache>
                <c:formatCode>[$-409]mmm\-yy;@</c:formatCode>
                <c:ptCount val="103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</c:numCache>
            </c:numRef>
          </c:xVal>
          <c:yVal>
            <c:numRef>
              <c:f>RegionalPropertyType!$R$6:$R$108</c:f>
              <c:numCache>
                <c:formatCode>0</c:formatCode>
                <c:ptCount val="103"/>
                <c:pt idx="0">
                  <c:v>95.927737007951606</c:v>
                </c:pt>
                <c:pt idx="1">
                  <c:v>102.366529298964</c:v>
                </c:pt>
                <c:pt idx="2">
                  <c:v>101.588501476638</c:v>
                </c:pt>
                <c:pt idx="3">
                  <c:v>100</c:v>
                </c:pt>
                <c:pt idx="4">
                  <c:v>105.300266722367</c:v>
                </c:pt>
                <c:pt idx="5">
                  <c:v>111.98122806443</c:v>
                </c:pt>
                <c:pt idx="6">
                  <c:v>113.67700820313</c:v>
                </c:pt>
                <c:pt idx="7">
                  <c:v>114.383919513677</c:v>
                </c:pt>
                <c:pt idx="8">
                  <c:v>117.994061297055</c:v>
                </c:pt>
                <c:pt idx="9">
                  <c:v>125.322771143971</c:v>
                </c:pt>
                <c:pt idx="10">
                  <c:v>134.27679993377299</c:v>
                </c:pt>
                <c:pt idx="11">
                  <c:v>137.509313111609</c:v>
                </c:pt>
                <c:pt idx="12">
                  <c:v>137.36881994669099</c:v>
                </c:pt>
                <c:pt idx="13">
                  <c:v>138.93600264891199</c:v>
                </c:pt>
                <c:pt idx="14">
                  <c:v>142.968137610262</c:v>
                </c:pt>
                <c:pt idx="15">
                  <c:v>148.61732150794899</c:v>
                </c:pt>
                <c:pt idx="16">
                  <c:v>154.29108747886701</c:v>
                </c:pt>
                <c:pt idx="17">
                  <c:v>160.09022595180301</c:v>
                </c:pt>
                <c:pt idx="18">
                  <c:v>167.69086767289201</c:v>
                </c:pt>
                <c:pt idx="19">
                  <c:v>172.32649710193201</c:v>
                </c:pt>
                <c:pt idx="20">
                  <c:v>170.847087116057</c:v>
                </c:pt>
                <c:pt idx="21">
                  <c:v>169.506700926223</c:v>
                </c:pt>
                <c:pt idx="22">
                  <c:v>172.540598756805</c:v>
                </c:pt>
                <c:pt idx="23">
                  <c:v>176.11912037266899</c:v>
                </c:pt>
                <c:pt idx="24">
                  <c:v>174.82933192321499</c:v>
                </c:pt>
                <c:pt idx="25">
                  <c:v>171.711394673342</c:v>
                </c:pt>
                <c:pt idx="26">
                  <c:v>169.63973783581301</c:v>
                </c:pt>
                <c:pt idx="27">
                  <c:v>167.64603981610199</c:v>
                </c:pt>
                <c:pt idx="28">
                  <c:v>163.53367531743999</c:v>
                </c:pt>
                <c:pt idx="29">
                  <c:v>158.942713152317</c:v>
                </c:pt>
                <c:pt idx="30">
                  <c:v>156.319491003883</c:v>
                </c:pt>
                <c:pt idx="31">
                  <c:v>153.25658684743601</c:v>
                </c:pt>
                <c:pt idx="32">
                  <c:v>145.89174862204399</c:v>
                </c:pt>
                <c:pt idx="33">
                  <c:v>137.823304724623</c:v>
                </c:pt>
                <c:pt idx="34">
                  <c:v>128.93878802378799</c:v>
                </c:pt>
                <c:pt idx="35">
                  <c:v>121.473237489491</c:v>
                </c:pt>
                <c:pt idx="36">
                  <c:v>117.79557435615099</c:v>
                </c:pt>
                <c:pt idx="37">
                  <c:v>112.707160684748</c:v>
                </c:pt>
                <c:pt idx="38">
                  <c:v>103.917706626338</c:v>
                </c:pt>
                <c:pt idx="39">
                  <c:v>97.885471536896404</c:v>
                </c:pt>
                <c:pt idx="40">
                  <c:v>96.311820354711401</c:v>
                </c:pt>
                <c:pt idx="41">
                  <c:v>96.079149802472998</c:v>
                </c:pt>
                <c:pt idx="42">
                  <c:v>95.296519675781298</c:v>
                </c:pt>
                <c:pt idx="43">
                  <c:v>93.553260981151894</c:v>
                </c:pt>
                <c:pt idx="44">
                  <c:v>95.024991355760307</c:v>
                </c:pt>
                <c:pt idx="45">
                  <c:v>98.858789603140593</c:v>
                </c:pt>
                <c:pt idx="46">
                  <c:v>103.64722709634999</c:v>
                </c:pt>
                <c:pt idx="47">
                  <c:v>105.817496192655</c:v>
                </c:pt>
                <c:pt idx="48">
                  <c:v>101.886545094116</c:v>
                </c:pt>
                <c:pt idx="49">
                  <c:v>98.828987503236704</c:v>
                </c:pt>
                <c:pt idx="50">
                  <c:v>105.343146297063</c:v>
                </c:pt>
                <c:pt idx="51">
                  <c:v>114.036651368582</c:v>
                </c:pt>
                <c:pt idx="52">
                  <c:v>118.934056485456</c:v>
                </c:pt>
                <c:pt idx="53">
                  <c:v>125.86490541122301</c:v>
                </c:pt>
                <c:pt idx="54">
                  <c:v>129.20138874963499</c:v>
                </c:pt>
                <c:pt idx="55">
                  <c:v>129.278355235064</c:v>
                </c:pt>
                <c:pt idx="56">
                  <c:v>133.84027137922399</c:v>
                </c:pt>
                <c:pt idx="57">
                  <c:v>139.87062751774201</c:v>
                </c:pt>
                <c:pt idx="58">
                  <c:v>141.71469106445801</c:v>
                </c:pt>
                <c:pt idx="59">
                  <c:v>142.852905488712</c:v>
                </c:pt>
                <c:pt idx="60">
                  <c:v>147.83120814393899</c:v>
                </c:pt>
                <c:pt idx="61">
                  <c:v>157.40297999456999</c:v>
                </c:pt>
                <c:pt idx="62">
                  <c:v>163.68043762170899</c:v>
                </c:pt>
                <c:pt idx="63">
                  <c:v>163.260984509862</c:v>
                </c:pt>
                <c:pt idx="64">
                  <c:v>163.57583370074599</c:v>
                </c:pt>
                <c:pt idx="65">
                  <c:v>166.505725645007</c:v>
                </c:pt>
                <c:pt idx="66">
                  <c:v>172.241184704098</c:v>
                </c:pt>
                <c:pt idx="67">
                  <c:v>178.83231524818899</c:v>
                </c:pt>
                <c:pt idx="68">
                  <c:v>188.524396845593</c:v>
                </c:pt>
                <c:pt idx="69">
                  <c:v>200.083808787713</c:v>
                </c:pt>
                <c:pt idx="70">
                  <c:v>200.065322767613</c:v>
                </c:pt>
                <c:pt idx="71">
                  <c:v>196.17357863235401</c:v>
                </c:pt>
                <c:pt idx="72">
                  <c:v>199.361947732353</c:v>
                </c:pt>
                <c:pt idx="73">
                  <c:v>204.62074815483101</c:v>
                </c:pt>
                <c:pt idx="74">
                  <c:v>209.409305183192</c:v>
                </c:pt>
                <c:pt idx="75">
                  <c:v>211.50781864861699</c:v>
                </c:pt>
                <c:pt idx="76">
                  <c:v>211.670417394092</c:v>
                </c:pt>
                <c:pt idx="77">
                  <c:v>214.322578100653</c:v>
                </c:pt>
                <c:pt idx="78">
                  <c:v>218.37322657887299</c:v>
                </c:pt>
                <c:pt idx="79">
                  <c:v>220.71608489892799</c:v>
                </c:pt>
                <c:pt idx="80">
                  <c:v>221.20247244408799</c:v>
                </c:pt>
                <c:pt idx="81">
                  <c:v>220.380658677349</c:v>
                </c:pt>
                <c:pt idx="82">
                  <c:v>227.965371432513</c:v>
                </c:pt>
                <c:pt idx="83">
                  <c:v>241.562263625811</c:v>
                </c:pt>
                <c:pt idx="84">
                  <c:v>253.92321793004601</c:v>
                </c:pt>
                <c:pt idx="85">
                  <c:v>268.70520779959901</c:v>
                </c:pt>
                <c:pt idx="86">
                  <c:v>278.973405343764</c:v>
                </c:pt>
                <c:pt idx="87">
                  <c:v>282.867210522064</c:v>
                </c:pt>
                <c:pt idx="88">
                  <c:v>291.51982445641102</c:v>
                </c:pt>
                <c:pt idx="89">
                  <c:v>304.323187944148</c:v>
                </c:pt>
                <c:pt idx="90">
                  <c:v>299.38495114682001</c:v>
                </c:pt>
                <c:pt idx="91">
                  <c:v>286.29710782319802</c:v>
                </c:pt>
                <c:pt idx="92">
                  <c:v>283.81118914839999</c:v>
                </c:pt>
                <c:pt idx="93">
                  <c:v>284.87780416361397</c:v>
                </c:pt>
                <c:pt idx="94">
                  <c:v>286.05817914953599</c:v>
                </c:pt>
                <c:pt idx="95">
                  <c:v>289.14784955279299</c:v>
                </c:pt>
                <c:pt idx="96">
                  <c:v>294.45409120105899</c:v>
                </c:pt>
                <c:pt idx="97">
                  <c:v>298.05728866994099</c:v>
                </c:pt>
                <c:pt idx="98">
                  <c:v>298.093647409715</c:v>
                </c:pt>
                <c:pt idx="99">
                  <c:v>296.98393426541497</c:v>
                </c:pt>
                <c:pt idx="100">
                  <c:v>301.50811238879197</c:v>
                </c:pt>
                <c:pt idx="101">
                  <c:v>317.05024696220897</c:v>
                </c:pt>
                <c:pt idx="102">
                  <c:v>324.07105237623898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A15-4FD1-BE89-32F0ADCF2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7805160"/>
        <c:axId val="530825600"/>
      </c:scatterChart>
      <c:valAx>
        <c:axId val="387805160"/>
        <c:scaling>
          <c:orientation val="minMax"/>
          <c:max val="45991"/>
          <c:min val="3661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530825600"/>
        <c:crosses val="autoZero"/>
        <c:crossBetween val="midCat"/>
        <c:majorUnit val="365"/>
      </c:valAx>
      <c:valAx>
        <c:axId val="530825600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Value (2000 Dec = 100)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387805160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"/>
          <c:y val="1.1880651417089185E-2"/>
          <c:w val="1"/>
          <c:h val="0.121724650887481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900"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23241177185614"/>
          <c:y val="0.12204587707786525"/>
          <c:w val="0.87404546129846972"/>
          <c:h val="0.76389791038731436"/>
        </c:manualLayout>
      </c:layout>
      <c:scatterChart>
        <c:scatterStyle val="lineMarker"/>
        <c:varyColors val="0"/>
        <c:ser>
          <c:idx val="0"/>
          <c:order val="0"/>
          <c:tx>
            <c:strRef>
              <c:f>RegionalPropertyType!$S$5</c:f>
              <c:strCache>
                <c:ptCount val="1"/>
                <c:pt idx="0">
                  <c:v>Northeast Office</c:v>
                </c:pt>
              </c:strCache>
            </c:strRef>
          </c:tx>
          <c:spPr>
            <a:ln w="38100">
              <a:solidFill>
                <a:srgbClr val="FF9900"/>
              </a:solidFill>
            </a:ln>
          </c:spPr>
          <c:marker>
            <c:symbol val="none"/>
          </c:marker>
          <c:xVal>
            <c:numRef>
              <c:f>RegionalPropertyType!$N$6:$N$108</c:f>
              <c:numCache>
                <c:formatCode>[$-409]mmm\-yy;@</c:formatCode>
                <c:ptCount val="103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</c:numCache>
            </c:numRef>
          </c:xVal>
          <c:yVal>
            <c:numRef>
              <c:f>RegionalPropertyType!$S$6:$S$108</c:f>
              <c:numCache>
                <c:formatCode>0</c:formatCode>
                <c:ptCount val="103"/>
                <c:pt idx="0">
                  <c:v>91.939922894943294</c:v>
                </c:pt>
                <c:pt idx="1">
                  <c:v>98.601164986670199</c:v>
                </c:pt>
                <c:pt idx="2">
                  <c:v>101.01960971811999</c:v>
                </c:pt>
                <c:pt idx="3">
                  <c:v>100</c:v>
                </c:pt>
                <c:pt idx="4">
                  <c:v>102.476385449009</c:v>
                </c:pt>
                <c:pt idx="5">
                  <c:v>102.97295779345799</c:v>
                </c:pt>
                <c:pt idx="6">
                  <c:v>100.24591643650901</c:v>
                </c:pt>
                <c:pt idx="7">
                  <c:v>101.776623291766</c:v>
                </c:pt>
                <c:pt idx="8">
                  <c:v>107.428273217148</c:v>
                </c:pt>
                <c:pt idx="9">
                  <c:v>112.410391431083</c:v>
                </c:pt>
                <c:pt idx="10">
                  <c:v>113.984023100912</c:v>
                </c:pt>
                <c:pt idx="11">
                  <c:v>113.73388320937001</c:v>
                </c:pt>
                <c:pt idx="12">
                  <c:v>115.253875010455</c:v>
                </c:pt>
                <c:pt idx="13">
                  <c:v>118.15316618057101</c:v>
                </c:pt>
                <c:pt idx="14">
                  <c:v>122.26560101714701</c:v>
                </c:pt>
                <c:pt idx="15">
                  <c:v>125.78231822804899</c:v>
                </c:pt>
                <c:pt idx="16">
                  <c:v>126.30133061792699</c:v>
                </c:pt>
                <c:pt idx="17">
                  <c:v>125.913567817553</c:v>
                </c:pt>
                <c:pt idx="18">
                  <c:v>132.64191952494201</c:v>
                </c:pt>
                <c:pt idx="19">
                  <c:v>143.161236582312</c:v>
                </c:pt>
                <c:pt idx="20">
                  <c:v>150.649287307881</c:v>
                </c:pt>
                <c:pt idx="21">
                  <c:v>157.63469958182301</c:v>
                </c:pt>
                <c:pt idx="22">
                  <c:v>159.24758366298099</c:v>
                </c:pt>
                <c:pt idx="23">
                  <c:v>159.51368657580801</c:v>
                </c:pt>
                <c:pt idx="24">
                  <c:v>164.31873308298</c:v>
                </c:pt>
                <c:pt idx="25">
                  <c:v>169.36918867530099</c:v>
                </c:pt>
                <c:pt idx="26">
                  <c:v>171.10191953939901</c:v>
                </c:pt>
                <c:pt idx="27">
                  <c:v>172.90906107740099</c:v>
                </c:pt>
                <c:pt idx="28">
                  <c:v>177.252565368386</c:v>
                </c:pt>
                <c:pt idx="29">
                  <c:v>178.55908312352599</c:v>
                </c:pt>
                <c:pt idx="30">
                  <c:v>172.21446391745999</c:v>
                </c:pt>
                <c:pt idx="31">
                  <c:v>167.73334245520101</c:v>
                </c:pt>
                <c:pt idx="32">
                  <c:v>170.69412457164501</c:v>
                </c:pt>
                <c:pt idx="33">
                  <c:v>174.17451800300299</c:v>
                </c:pt>
                <c:pt idx="34">
                  <c:v>166.51352073278099</c:v>
                </c:pt>
                <c:pt idx="35">
                  <c:v>153.08911113624001</c:v>
                </c:pt>
                <c:pt idx="36">
                  <c:v>142.03150376059699</c:v>
                </c:pt>
                <c:pt idx="37">
                  <c:v>133.734803789491</c:v>
                </c:pt>
                <c:pt idx="38">
                  <c:v>133.07532481620299</c:v>
                </c:pt>
                <c:pt idx="39">
                  <c:v>135.957868265689</c:v>
                </c:pt>
                <c:pt idx="40">
                  <c:v>133.54125648346101</c:v>
                </c:pt>
                <c:pt idx="41">
                  <c:v>127.129455332943</c:v>
                </c:pt>
                <c:pt idx="42">
                  <c:v>126.76904783580601</c:v>
                </c:pt>
                <c:pt idx="43">
                  <c:v>128.121307141746</c:v>
                </c:pt>
                <c:pt idx="44">
                  <c:v>126.61119489575</c:v>
                </c:pt>
                <c:pt idx="45">
                  <c:v>128.75784961894601</c:v>
                </c:pt>
                <c:pt idx="46">
                  <c:v>133.596768293145</c:v>
                </c:pt>
                <c:pt idx="47">
                  <c:v>136.165620385605</c:v>
                </c:pt>
                <c:pt idx="48">
                  <c:v>135.390558228641</c:v>
                </c:pt>
                <c:pt idx="49">
                  <c:v>135.050916554644</c:v>
                </c:pt>
                <c:pt idx="50">
                  <c:v>137.459586559809</c:v>
                </c:pt>
                <c:pt idx="51">
                  <c:v>139.72404173511501</c:v>
                </c:pt>
                <c:pt idx="52">
                  <c:v>138.97596119543601</c:v>
                </c:pt>
                <c:pt idx="53">
                  <c:v>135.17674730501801</c:v>
                </c:pt>
                <c:pt idx="54">
                  <c:v>137.50642694893099</c:v>
                </c:pt>
                <c:pt idx="55">
                  <c:v>145.709405472653</c:v>
                </c:pt>
                <c:pt idx="56">
                  <c:v>150.63233384092999</c:v>
                </c:pt>
                <c:pt idx="57">
                  <c:v>153.83817326085801</c:v>
                </c:pt>
                <c:pt idx="58">
                  <c:v>156.12644166034599</c:v>
                </c:pt>
                <c:pt idx="59">
                  <c:v>157.962175762047</c:v>
                </c:pt>
                <c:pt idx="60">
                  <c:v>160.56056117211199</c:v>
                </c:pt>
                <c:pt idx="61">
                  <c:v>161.57055615630199</c:v>
                </c:pt>
                <c:pt idx="62">
                  <c:v>158.230223411536</c:v>
                </c:pt>
                <c:pt idx="63">
                  <c:v>157.22612282546399</c:v>
                </c:pt>
                <c:pt idx="64">
                  <c:v>161.918149689827</c:v>
                </c:pt>
                <c:pt idx="65">
                  <c:v>166.94386244481001</c:v>
                </c:pt>
                <c:pt idx="66">
                  <c:v>172.33535383370699</c:v>
                </c:pt>
                <c:pt idx="67">
                  <c:v>177.06412467337199</c:v>
                </c:pt>
                <c:pt idx="68">
                  <c:v>179.76525768800499</c:v>
                </c:pt>
                <c:pt idx="69">
                  <c:v>184.15584962092001</c:v>
                </c:pt>
                <c:pt idx="70">
                  <c:v>188.01442383932499</c:v>
                </c:pt>
                <c:pt idx="71">
                  <c:v>188.94444312884499</c:v>
                </c:pt>
                <c:pt idx="72">
                  <c:v>189.00877426677701</c:v>
                </c:pt>
                <c:pt idx="73">
                  <c:v>191.02564948449199</c:v>
                </c:pt>
                <c:pt idx="74">
                  <c:v>197.866991348261</c:v>
                </c:pt>
                <c:pt idx="75">
                  <c:v>200.595905909523</c:v>
                </c:pt>
                <c:pt idx="76">
                  <c:v>195.719358582154</c:v>
                </c:pt>
                <c:pt idx="77">
                  <c:v>193.547517762399</c:v>
                </c:pt>
                <c:pt idx="78">
                  <c:v>197.54678150067801</c:v>
                </c:pt>
                <c:pt idx="79">
                  <c:v>202.49322169514701</c:v>
                </c:pt>
                <c:pt idx="80">
                  <c:v>204.99159894006399</c:v>
                </c:pt>
                <c:pt idx="81">
                  <c:v>206.473660737654</c:v>
                </c:pt>
                <c:pt idx="82">
                  <c:v>206.52831044062199</c:v>
                </c:pt>
                <c:pt idx="83">
                  <c:v>205.90652485399099</c:v>
                </c:pt>
                <c:pt idx="84">
                  <c:v>208.480648044514</c:v>
                </c:pt>
                <c:pt idx="85">
                  <c:v>215.47446219257901</c:v>
                </c:pt>
                <c:pt idx="86">
                  <c:v>220.064178956951</c:v>
                </c:pt>
                <c:pt idx="87">
                  <c:v>218.74291725417399</c:v>
                </c:pt>
                <c:pt idx="88">
                  <c:v>219.64020505299399</c:v>
                </c:pt>
                <c:pt idx="89">
                  <c:v>232.78409195447199</c:v>
                </c:pt>
                <c:pt idx="90">
                  <c:v>245.448754321341</c:v>
                </c:pt>
                <c:pt idx="91">
                  <c:v>238.69927443859899</c:v>
                </c:pt>
                <c:pt idx="92">
                  <c:v>220.33183467386399</c:v>
                </c:pt>
                <c:pt idx="93">
                  <c:v>217.40698888352901</c:v>
                </c:pt>
                <c:pt idx="94">
                  <c:v>225.880377176134</c:v>
                </c:pt>
                <c:pt idx="95">
                  <c:v>223.37704401605001</c:v>
                </c:pt>
                <c:pt idx="96">
                  <c:v>218.928556923325</c:v>
                </c:pt>
                <c:pt idx="97">
                  <c:v>216.216280230244</c:v>
                </c:pt>
                <c:pt idx="98">
                  <c:v>217.037677732036</c:v>
                </c:pt>
                <c:pt idx="99">
                  <c:v>221.85177715495399</c:v>
                </c:pt>
                <c:pt idx="100">
                  <c:v>220.98279129138501</c:v>
                </c:pt>
                <c:pt idx="101">
                  <c:v>217.94477475136301</c:v>
                </c:pt>
                <c:pt idx="102">
                  <c:v>220.451623352843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F3E-4A65-842B-D74B395F091D}"/>
            </c:ext>
          </c:extLst>
        </c:ser>
        <c:ser>
          <c:idx val="1"/>
          <c:order val="1"/>
          <c:tx>
            <c:strRef>
              <c:f>RegionalPropertyType!$T$5</c:f>
              <c:strCache>
                <c:ptCount val="1"/>
                <c:pt idx="0">
                  <c:v>Northeast Industrial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RegionalPropertyType!$N$6:$N$108</c:f>
              <c:numCache>
                <c:formatCode>[$-409]mmm\-yy;@</c:formatCode>
                <c:ptCount val="103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</c:numCache>
            </c:numRef>
          </c:xVal>
          <c:yVal>
            <c:numRef>
              <c:f>RegionalPropertyType!$T$6:$T$108</c:f>
              <c:numCache>
                <c:formatCode>0</c:formatCode>
                <c:ptCount val="103"/>
                <c:pt idx="0">
                  <c:v>98.663564874818405</c:v>
                </c:pt>
                <c:pt idx="1">
                  <c:v>102.029683333088</c:v>
                </c:pt>
                <c:pt idx="2">
                  <c:v>100.06274397069799</c:v>
                </c:pt>
                <c:pt idx="3">
                  <c:v>100</c:v>
                </c:pt>
                <c:pt idx="4">
                  <c:v>107.187111408295</c:v>
                </c:pt>
                <c:pt idx="5">
                  <c:v>109.30908762462499</c:v>
                </c:pt>
                <c:pt idx="6">
                  <c:v>101.54922901992001</c:v>
                </c:pt>
                <c:pt idx="7">
                  <c:v>98.027825690021203</c:v>
                </c:pt>
                <c:pt idx="8">
                  <c:v>102.72104798166799</c:v>
                </c:pt>
                <c:pt idx="9">
                  <c:v>111.601650824939</c:v>
                </c:pt>
                <c:pt idx="10">
                  <c:v>115.842290774529</c:v>
                </c:pt>
                <c:pt idx="11">
                  <c:v>113.71322654884401</c:v>
                </c:pt>
                <c:pt idx="12">
                  <c:v>115.671586968341</c:v>
                </c:pt>
                <c:pt idx="13">
                  <c:v>119.600862958975</c:v>
                </c:pt>
                <c:pt idx="14">
                  <c:v>122.327874721249</c:v>
                </c:pt>
                <c:pt idx="15">
                  <c:v>127.513060427165</c:v>
                </c:pt>
                <c:pt idx="16">
                  <c:v>138.20554728148699</c:v>
                </c:pt>
                <c:pt idx="17">
                  <c:v>146.68469653852901</c:v>
                </c:pt>
                <c:pt idx="18">
                  <c:v>145.965628687963</c:v>
                </c:pt>
                <c:pt idx="19">
                  <c:v>147.22674935277601</c:v>
                </c:pt>
                <c:pt idx="20">
                  <c:v>154.94965995706201</c:v>
                </c:pt>
                <c:pt idx="21">
                  <c:v>162.20853041556501</c:v>
                </c:pt>
                <c:pt idx="22">
                  <c:v>164.84385929535199</c:v>
                </c:pt>
                <c:pt idx="23">
                  <c:v>165.94232846704901</c:v>
                </c:pt>
                <c:pt idx="24">
                  <c:v>167.53558101528</c:v>
                </c:pt>
                <c:pt idx="25">
                  <c:v>167.922566180941</c:v>
                </c:pt>
                <c:pt idx="26">
                  <c:v>172.609926374254</c:v>
                </c:pt>
                <c:pt idx="27">
                  <c:v>180.593981424117</c:v>
                </c:pt>
                <c:pt idx="28">
                  <c:v>184.42049913114701</c:v>
                </c:pt>
                <c:pt idx="29">
                  <c:v>185.655032018219</c:v>
                </c:pt>
                <c:pt idx="30">
                  <c:v>188.113627133118</c:v>
                </c:pt>
                <c:pt idx="31">
                  <c:v>188.37362822262</c:v>
                </c:pt>
                <c:pt idx="32">
                  <c:v>183.39615508322399</c:v>
                </c:pt>
                <c:pt idx="33">
                  <c:v>180.47323365164399</c:v>
                </c:pt>
                <c:pt idx="34">
                  <c:v>183.812100108518</c:v>
                </c:pt>
                <c:pt idx="35">
                  <c:v>181.628278581301</c:v>
                </c:pt>
                <c:pt idx="36">
                  <c:v>167.711477124173</c:v>
                </c:pt>
                <c:pt idx="37">
                  <c:v>157.889187593521</c:v>
                </c:pt>
                <c:pt idx="38">
                  <c:v>155.751870523989</c:v>
                </c:pt>
                <c:pt idx="39">
                  <c:v>153.17515534668601</c:v>
                </c:pt>
                <c:pt idx="40">
                  <c:v>150.88465053781499</c:v>
                </c:pt>
                <c:pt idx="41">
                  <c:v>151.789411091874</c:v>
                </c:pt>
                <c:pt idx="42">
                  <c:v>151.492423559359</c:v>
                </c:pt>
                <c:pt idx="43">
                  <c:v>148.96764427010001</c:v>
                </c:pt>
                <c:pt idx="44">
                  <c:v>149.265864786745</c:v>
                </c:pt>
                <c:pt idx="45">
                  <c:v>150.06567328068101</c:v>
                </c:pt>
                <c:pt idx="46">
                  <c:v>147.839854889344</c:v>
                </c:pt>
                <c:pt idx="47">
                  <c:v>146.29828544396</c:v>
                </c:pt>
                <c:pt idx="48">
                  <c:v>146.29739403958399</c:v>
                </c:pt>
                <c:pt idx="49">
                  <c:v>147.86619787461399</c:v>
                </c:pt>
                <c:pt idx="50">
                  <c:v>150.114686616336</c:v>
                </c:pt>
                <c:pt idx="51">
                  <c:v>151.23045407077899</c:v>
                </c:pt>
                <c:pt idx="52">
                  <c:v>153.64436561079401</c:v>
                </c:pt>
                <c:pt idx="53">
                  <c:v>155.48470982756601</c:v>
                </c:pt>
                <c:pt idx="54">
                  <c:v>156.550753889508</c:v>
                </c:pt>
                <c:pt idx="55">
                  <c:v>158.037750199741</c:v>
                </c:pt>
                <c:pt idx="56">
                  <c:v>159.05547028574901</c:v>
                </c:pt>
                <c:pt idx="57">
                  <c:v>160.459158830116</c:v>
                </c:pt>
                <c:pt idx="58">
                  <c:v>168.51620120532701</c:v>
                </c:pt>
                <c:pt idx="59">
                  <c:v>178.25731447392201</c:v>
                </c:pt>
                <c:pt idx="60">
                  <c:v>182.19030606464699</c:v>
                </c:pt>
                <c:pt idx="61">
                  <c:v>183.960628691599</c:v>
                </c:pt>
                <c:pt idx="62">
                  <c:v>182.42261705369199</c:v>
                </c:pt>
                <c:pt idx="63">
                  <c:v>181.85140338860299</c:v>
                </c:pt>
                <c:pt idx="64">
                  <c:v>185.82647050158701</c:v>
                </c:pt>
                <c:pt idx="65">
                  <c:v>191.370294763657</c:v>
                </c:pt>
                <c:pt idx="66">
                  <c:v>198.514609311752</c:v>
                </c:pt>
                <c:pt idx="67">
                  <c:v>206.623833422193</c:v>
                </c:pt>
                <c:pt idx="68">
                  <c:v>215.40283195727699</c:v>
                </c:pt>
                <c:pt idx="69">
                  <c:v>224.006952700016</c:v>
                </c:pt>
                <c:pt idx="70">
                  <c:v>225.429362611567</c:v>
                </c:pt>
                <c:pt idx="71">
                  <c:v>226.60929221269001</c:v>
                </c:pt>
                <c:pt idx="72">
                  <c:v>234.99441967269499</c:v>
                </c:pt>
                <c:pt idx="73">
                  <c:v>243.44368872795499</c:v>
                </c:pt>
                <c:pt idx="74">
                  <c:v>252.898378865382</c:v>
                </c:pt>
                <c:pt idx="75">
                  <c:v>261.567301336311</c:v>
                </c:pt>
                <c:pt idx="76">
                  <c:v>264.82541937464498</c:v>
                </c:pt>
                <c:pt idx="77">
                  <c:v>266.18779809814902</c:v>
                </c:pt>
                <c:pt idx="78">
                  <c:v>267.72933471883999</c:v>
                </c:pt>
                <c:pt idx="79">
                  <c:v>274.74836689430799</c:v>
                </c:pt>
                <c:pt idx="80">
                  <c:v>292.921595220955</c:v>
                </c:pt>
                <c:pt idx="81">
                  <c:v>307.2157892308</c:v>
                </c:pt>
                <c:pt idx="82">
                  <c:v>308.893416117534</c:v>
                </c:pt>
                <c:pt idx="83">
                  <c:v>313.01645491483799</c:v>
                </c:pt>
                <c:pt idx="84">
                  <c:v>321.41586005417503</c:v>
                </c:pt>
                <c:pt idx="85">
                  <c:v>329.40986176970102</c:v>
                </c:pt>
                <c:pt idx="86">
                  <c:v>342.29493524387698</c:v>
                </c:pt>
                <c:pt idx="87">
                  <c:v>358.92945482802003</c:v>
                </c:pt>
                <c:pt idx="88">
                  <c:v>381.00207090799</c:v>
                </c:pt>
                <c:pt idx="89">
                  <c:v>400.864535559741</c:v>
                </c:pt>
                <c:pt idx="90">
                  <c:v>407.26734046463298</c:v>
                </c:pt>
                <c:pt idx="91">
                  <c:v>412.26879270975297</c:v>
                </c:pt>
                <c:pt idx="92">
                  <c:v>419.26670951186202</c:v>
                </c:pt>
                <c:pt idx="93">
                  <c:v>431.04840808367101</c:v>
                </c:pt>
                <c:pt idx="94">
                  <c:v>431.38268548419597</c:v>
                </c:pt>
                <c:pt idx="95">
                  <c:v>418.57093998255198</c:v>
                </c:pt>
                <c:pt idx="96">
                  <c:v>420.788350136725</c:v>
                </c:pt>
                <c:pt idx="97">
                  <c:v>455.58680324763799</c:v>
                </c:pt>
                <c:pt idx="98">
                  <c:v>488.08346706024003</c:v>
                </c:pt>
                <c:pt idx="99">
                  <c:v>478.57768205870502</c:v>
                </c:pt>
                <c:pt idx="100">
                  <c:v>460.98611186125299</c:v>
                </c:pt>
                <c:pt idx="101">
                  <c:v>468.215774653425</c:v>
                </c:pt>
                <c:pt idx="102">
                  <c:v>478.58987420631598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F3E-4A65-842B-D74B395F091D}"/>
            </c:ext>
          </c:extLst>
        </c:ser>
        <c:ser>
          <c:idx val="2"/>
          <c:order val="2"/>
          <c:tx>
            <c:strRef>
              <c:f>RegionalPropertyType!$U$5</c:f>
              <c:strCache>
                <c:ptCount val="1"/>
                <c:pt idx="0">
                  <c:v>Northeast Retail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RegionalPropertyType!$N$6:$N$108</c:f>
              <c:numCache>
                <c:formatCode>[$-409]mmm\-yy;@</c:formatCode>
                <c:ptCount val="103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</c:numCache>
            </c:numRef>
          </c:xVal>
          <c:yVal>
            <c:numRef>
              <c:f>RegionalPropertyType!$U$6:$U$108</c:f>
              <c:numCache>
                <c:formatCode>0</c:formatCode>
                <c:ptCount val="103"/>
                <c:pt idx="0">
                  <c:v>93.191410803547001</c:v>
                </c:pt>
                <c:pt idx="1">
                  <c:v>98.897530918616795</c:v>
                </c:pt>
                <c:pt idx="2">
                  <c:v>100.59175207148201</c:v>
                </c:pt>
                <c:pt idx="3">
                  <c:v>100</c:v>
                </c:pt>
                <c:pt idx="4">
                  <c:v>104.133366544184</c:v>
                </c:pt>
                <c:pt idx="5">
                  <c:v>107.57188679354999</c:v>
                </c:pt>
                <c:pt idx="6">
                  <c:v>105.967889513019</c:v>
                </c:pt>
                <c:pt idx="7">
                  <c:v>105.430982775911</c:v>
                </c:pt>
                <c:pt idx="8">
                  <c:v>108.0273570133</c:v>
                </c:pt>
                <c:pt idx="9">
                  <c:v>111.391583133259</c:v>
                </c:pt>
                <c:pt idx="10">
                  <c:v>116.277809169199</c:v>
                </c:pt>
                <c:pt idx="11">
                  <c:v>120.589734722225</c:v>
                </c:pt>
                <c:pt idx="12">
                  <c:v>123.98233169858</c:v>
                </c:pt>
                <c:pt idx="13">
                  <c:v>129.40846007666499</c:v>
                </c:pt>
                <c:pt idx="14">
                  <c:v>136.01324505154699</c:v>
                </c:pt>
                <c:pt idx="15">
                  <c:v>141.59408010569999</c:v>
                </c:pt>
                <c:pt idx="16">
                  <c:v>146.74767395351</c:v>
                </c:pt>
                <c:pt idx="17">
                  <c:v>151.01409411997099</c:v>
                </c:pt>
                <c:pt idx="18">
                  <c:v>155.73398680481</c:v>
                </c:pt>
                <c:pt idx="19">
                  <c:v>162.57491038355101</c:v>
                </c:pt>
                <c:pt idx="20">
                  <c:v>172.45126115375101</c:v>
                </c:pt>
                <c:pt idx="21">
                  <c:v>183.194818400657</c:v>
                </c:pt>
                <c:pt idx="22">
                  <c:v>187.24152437383401</c:v>
                </c:pt>
                <c:pt idx="23">
                  <c:v>189.54054779867101</c:v>
                </c:pt>
                <c:pt idx="24">
                  <c:v>195.49671067363499</c:v>
                </c:pt>
                <c:pt idx="25">
                  <c:v>201.76135413051401</c:v>
                </c:pt>
                <c:pt idx="26">
                  <c:v>201.29079155969501</c:v>
                </c:pt>
                <c:pt idx="27">
                  <c:v>200.16565025166099</c:v>
                </c:pt>
                <c:pt idx="28">
                  <c:v>207.84658674445501</c:v>
                </c:pt>
                <c:pt idx="29">
                  <c:v>213.36915340360699</c:v>
                </c:pt>
                <c:pt idx="30">
                  <c:v>207.28052655483</c:v>
                </c:pt>
                <c:pt idx="31">
                  <c:v>201.95816696614301</c:v>
                </c:pt>
                <c:pt idx="32">
                  <c:v>202.86299808402899</c:v>
                </c:pt>
                <c:pt idx="33">
                  <c:v>202.152274048923</c:v>
                </c:pt>
                <c:pt idx="34">
                  <c:v>194.35990896928001</c:v>
                </c:pt>
                <c:pt idx="35">
                  <c:v>187.26382273942099</c:v>
                </c:pt>
                <c:pt idx="36">
                  <c:v>185.352683672251</c:v>
                </c:pt>
                <c:pt idx="37">
                  <c:v>184.159611559821</c:v>
                </c:pt>
                <c:pt idx="38">
                  <c:v>183.23461495306901</c:v>
                </c:pt>
                <c:pt idx="39">
                  <c:v>180.17155130517099</c:v>
                </c:pt>
                <c:pt idx="40">
                  <c:v>172.80227566747601</c:v>
                </c:pt>
                <c:pt idx="41">
                  <c:v>164.24578335150599</c:v>
                </c:pt>
                <c:pt idx="42">
                  <c:v>166.937117630926</c:v>
                </c:pt>
                <c:pt idx="43">
                  <c:v>173.985329359649</c:v>
                </c:pt>
                <c:pt idx="44">
                  <c:v>171.61145519291699</c:v>
                </c:pt>
                <c:pt idx="45">
                  <c:v>167.06848129760201</c:v>
                </c:pt>
                <c:pt idx="46">
                  <c:v>168.650771585895</c:v>
                </c:pt>
                <c:pt idx="47">
                  <c:v>172.50242740927499</c:v>
                </c:pt>
                <c:pt idx="48">
                  <c:v>173.172262192208</c:v>
                </c:pt>
                <c:pt idx="49">
                  <c:v>172.49053342107899</c:v>
                </c:pt>
                <c:pt idx="50">
                  <c:v>172.65416426871599</c:v>
                </c:pt>
                <c:pt idx="51">
                  <c:v>174.53157040064201</c:v>
                </c:pt>
                <c:pt idx="52">
                  <c:v>178.985667557982</c:v>
                </c:pt>
                <c:pt idx="53">
                  <c:v>187.87008674934199</c:v>
                </c:pt>
                <c:pt idx="54">
                  <c:v>193.15229009870899</c:v>
                </c:pt>
                <c:pt idx="55">
                  <c:v>192.81823275964101</c:v>
                </c:pt>
                <c:pt idx="56">
                  <c:v>196.43168513008499</c:v>
                </c:pt>
                <c:pt idx="57">
                  <c:v>204.208675890628</c:v>
                </c:pt>
                <c:pt idx="58">
                  <c:v>210.661836105573</c:v>
                </c:pt>
                <c:pt idx="59">
                  <c:v>214.365589205676</c:v>
                </c:pt>
                <c:pt idx="60">
                  <c:v>216.682137903528</c:v>
                </c:pt>
                <c:pt idx="61">
                  <c:v>219.32770810520699</c:v>
                </c:pt>
                <c:pt idx="62">
                  <c:v>222.808682631956</c:v>
                </c:pt>
                <c:pt idx="63">
                  <c:v>224.18795714985299</c:v>
                </c:pt>
                <c:pt idx="64">
                  <c:v>225.55999684633301</c:v>
                </c:pt>
                <c:pt idx="65">
                  <c:v>231.373785593756</c:v>
                </c:pt>
                <c:pt idx="66">
                  <c:v>238.56227648961999</c:v>
                </c:pt>
                <c:pt idx="67">
                  <c:v>246.50920188928899</c:v>
                </c:pt>
                <c:pt idx="68">
                  <c:v>261.33011670536803</c:v>
                </c:pt>
                <c:pt idx="69">
                  <c:v>276.49057545309699</c:v>
                </c:pt>
                <c:pt idx="70">
                  <c:v>279.82821459190899</c:v>
                </c:pt>
                <c:pt idx="71">
                  <c:v>276.62538763241702</c:v>
                </c:pt>
                <c:pt idx="72">
                  <c:v>270.709808904525</c:v>
                </c:pt>
                <c:pt idx="73">
                  <c:v>261.72559500125499</c:v>
                </c:pt>
                <c:pt idx="74">
                  <c:v>265.35881930848501</c:v>
                </c:pt>
                <c:pt idx="75">
                  <c:v>276.97236252188401</c:v>
                </c:pt>
                <c:pt idx="76">
                  <c:v>277.08047233872003</c:v>
                </c:pt>
                <c:pt idx="77">
                  <c:v>271.930842890809</c:v>
                </c:pt>
                <c:pt idx="78">
                  <c:v>270.80213083691802</c:v>
                </c:pt>
                <c:pt idx="79">
                  <c:v>271.12607516242502</c:v>
                </c:pt>
                <c:pt idx="80">
                  <c:v>269.37458772589298</c:v>
                </c:pt>
                <c:pt idx="81">
                  <c:v>269.941919509206</c:v>
                </c:pt>
                <c:pt idx="82">
                  <c:v>275.01945098022298</c:v>
                </c:pt>
                <c:pt idx="83">
                  <c:v>281.78327253342098</c:v>
                </c:pt>
                <c:pt idx="84">
                  <c:v>289.762961828296</c:v>
                </c:pt>
                <c:pt idx="85">
                  <c:v>299.74921226166703</c:v>
                </c:pt>
                <c:pt idx="86">
                  <c:v>310.581804896969</c:v>
                </c:pt>
                <c:pt idx="87">
                  <c:v>315.463450690076</c:v>
                </c:pt>
                <c:pt idx="88">
                  <c:v>320.16821489945801</c:v>
                </c:pt>
                <c:pt idx="89">
                  <c:v>334.08767487142302</c:v>
                </c:pt>
                <c:pt idx="90">
                  <c:v>337.10769344393702</c:v>
                </c:pt>
                <c:pt idx="91">
                  <c:v>331.08560443398602</c:v>
                </c:pt>
                <c:pt idx="92">
                  <c:v>332.13693034009799</c:v>
                </c:pt>
                <c:pt idx="93">
                  <c:v>334.674998517956</c:v>
                </c:pt>
                <c:pt idx="94">
                  <c:v>335.51171685560098</c:v>
                </c:pt>
                <c:pt idx="95">
                  <c:v>333.62657444933598</c:v>
                </c:pt>
                <c:pt idx="96">
                  <c:v>333.87935319885401</c:v>
                </c:pt>
                <c:pt idx="97">
                  <c:v>347.08973135820298</c:v>
                </c:pt>
                <c:pt idx="98">
                  <c:v>364.52814277344999</c:v>
                </c:pt>
                <c:pt idx="99">
                  <c:v>364.53420509385802</c:v>
                </c:pt>
                <c:pt idx="100">
                  <c:v>350.72864638521997</c:v>
                </c:pt>
                <c:pt idx="101">
                  <c:v>347.33353120839797</c:v>
                </c:pt>
                <c:pt idx="102">
                  <c:v>355.52774083561798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F3E-4A65-842B-D74B395F091D}"/>
            </c:ext>
          </c:extLst>
        </c:ser>
        <c:ser>
          <c:idx val="3"/>
          <c:order val="3"/>
          <c:tx>
            <c:strRef>
              <c:f>RegionalPropertyType!$V$5</c:f>
              <c:strCache>
                <c:ptCount val="1"/>
                <c:pt idx="0">
                  <c:v>Northeast Multifamily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RegionalPropertyType!$N$6:$N$108</c:f>
              <c:numCache>
                <c:formatCode>[$-409]mmm\-yy;@</c:formatCode>
                <c:ptCount val="103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</c:numCache>
            </c:numRef>
          </c:xVal>
          <c:yVal>
            <c:numRef>
              <c:f>RegionalPropertyType!$V$6:$V$108</c:f>
              <c:numCache>
                <c:formatCode>0</c:formatCode>
                <c:ptCount val="103"/>
                <c:pt idx="0">
                  <c:v>98.445884551440798</c:v>
                </c:pt>
                <c:pt idx="1">
                  <c:v>98.6039512847168</c:v>
                </c:pt>
                <c:pt idx="2">
                  <c:v>98.203112927012896</c:v>
                </c:pt>
                <c:pt idx="3">
                  <c:v>100</c:v>
                </c:pt>
                <c:pt idx="4">
                  <c:v>103.31588761841699</c:v>
                </c:pt>
                <c:pt idx="5">
                  <c:v>106.24861896294399</c:v>
                </c:pt>
                <c:pt idx="6">
                  <c:v>111.896794486955</c:v>
                </c:pt>
                <c:pt idx="7">
                  <c:v>119.277193135042</c:v>
                </c:pt>
                <c:pt idx="8">
                  <c:v>123.982428202157</c:v>
                </c:pt>
                <c:pt idx="9">
                  <c:v>125.45301016744099</c:v>
                </c:pt>
                <c:pt idx="10">
                  <c:v>130.80459794753901</c:v>
                </c:pt>
                <c:pt idx="11">
                  <c:v>142.457352490201</c:v>
                </c:pt>
                <c:pt idx="12">
                  <c:v>151.01245312672401</c:v>
                </c:pt>
                <c:pt idx="13">
                  <c:v>156.35657823180699</c:v>
                </c:pt>
                <c:pt idx="14">
                  <c:v>162.41928380787701</c:v>
                </c:pt>
                <c:pt idx="15">
                  <c:v>168.439802178468</c:v>
                </c:pt>
                <c:pt idx="16">
                  <c:v>175.222400759035</c:v>
                </c:pt>
                <c:pt idx="17">
                  <c:v>184.408961538445</c:v>
                </c:pt>
                <c:pt idx="18">
                  <c:v>189.986256877383</c:v>
                </c:pt>
                <c:pt idx="19">
                  <c:v>194.44859521036301</c:v>
                </c:pt>
                <c:pt idx="20">
                  <c:v>206.218350086642</c:v>
                </c:pt>
                <c:pt idx="21">
                  <c:v>218.185636535838</c:v>
                </c:pt>
                <c:pt idx="22">
                  <c:v>221.648013346563</c:v>
                </c:pt>
                <c:pt idx="23">
                  <c:v>224.38173062518101</c:v>
                </c:pt>
                <c:pt idx="24">
                  <c:v>228.73407738030701</c:v>
                </c:pt>
                <c:pt idx="25">
                  <c:v>227.87198891132701</c:v>
                </c:pt>
                <c:pt idx="26">
                  <c:v>222.14277669396199</c:v>
                </c:pt>
                <c:pt idx="27">
                  <c:v>222.579459209276</c:v>
                </c:pt>
                <c:pt idx="28">
                  <c:v>235.09270612508001</c:v>
                </c:pt>
                <c:pt idx="29">
                  <c:v>248.536302178874</c:v>
                </c:pt>
                <c:pt idx="30">
                  <c:v>246.18996958610401</c:v>
                </c:pt>
                <c:pt idx="31">
                  <c:v>238.943720901283</c:v>
                </c:pt>
                <c:pt idx="32">
                  <c:v>240.93488942478399</c:v>
                </c:pt>
                <c:pt idx="33">
                  <c:v>239.74125480344199</c:v>
                </c:pt>
                <c:pt idx="34">
                  <c:v>227.01936384817799</c:v>
                </c:pt>
                <c:pt idx="35">
                  <c:v>216.87616860315501</c:v>
                </c:pt>
                <c:pt idx="36">
                  <c:v>210.109368964358</c:v>
                </c:pt>
                <c:pt idx="37">
                  <c:v>203.62396728389101</c:v>
                </c:pt>
                <c:pt idx="38">
                  <c:v>201.96145404673999</c:v>
                </c:pt>
                <c:pt idx="39">
                  <c:v>200.65339684193799</c:v>
                </c:pt>
                <c:pt idx="40">
                  <c:v>199.32902743982601</c:v>
                </c:pt>
                <c:pt idx="41">
                  <c:v>196.20088167679199</c:v>
                </c:pt>
                <c:pt idx="42">
                  <c:v>198.22229004011399</c:v>
                </c:pt>
                <c:pt idx="43">
                  <c:v>206.10294246036801</c:v>
                </c:pt>
                <c:pt idx="44">
                  <c:v>209.12161960687399</c:v>
                </c:pt>
                <c:pt idx="45">
                  <c:v>211.21594478254201</c:v>
                </c:pt>
                <c:pt idx="46">
                  <c:v>218.29701821733801</c:v>
                </c:pt>
                <c:pt idx="47">
                  <c:v>222.85929452404301</c:v>
                </c:pt>
                <c:pt idx="48">
                  <c:v>222.390721249026</c:v>
                </c:pt>
                <c:pt idx="49">
                  <c:v>223.377819631459</c:v>
                </c:pt>
                <c:pt idx="50">
                  <c:v>230.86092037722801</c:v>
                </c:pt>
                <c:pt idx="51">
                  <c:v>239.95929228864699</c:v>
                </c:pt>
                <c:pt idx="52">
                  <c:v>245.054123615414</c:v>
                </c:pt>
                <c:pt idx="53">
                  <c:v>250.94618158590899</c:v>
                </c:pt>
                <c:pt idx="54">
                  <c:v>259.11706561386097</c:v>
                </c:pt>
                <c:pt idx="55">
                  <c:v>266.89710348747002</c:v>
                </c:pt>
                <c:pt idx="56">
                  <c:v>276.04320127557099</c:v>
                </c:pt>
                <c:pt idx="57">
                  <c:v>291.41022233482602</c:v>
                </c:pt>
                <c:pt idx="58">
                  <c:v>309.05988627704301</c:v>
                </c:pt>
                <c:pt idx="59">
                  <c:v>320.17752314972398</c:v>
                </c:pt>
                <c:pt idx="60">
                  <c:v>329.69546611725701</c:v>
                </c:pt>
                <c:pt idx="61">
                  <c:v>341.88770265124901</c:v>
                </c:pt>
                <c:pt idx="62">
                  <c:v>344.87492245776099</c:v>
                </c:pt>
                <c:pt idx="63">
                  <c:v>344.88037470858399</c:v>
                </c:pt>
                <c:pt idx="64">
                  <c:v>354.05555946881202</c:v>
                </c:pt>
                <c:pt idx="65">
                  <c:v>364.34227593360799</c:v>
                </c:pt>
                <c:pt idx="66">
                  <c:v>364.43799550472397</c:v>
                </c:pt>
                <c:pt idx="67">
                  <c:v>366.96991026200698</c:v>
                </c:pt>
                <c:pt idx="68">
                  <c:v>384.09157120475999</c:v>
                </c:pt>
                <c:pt idx="69">
                  <c:v>399.59095923003798</c:v>
                </c:pt>
                <c:pt idx="70">
                  <c:v>402.369811429751</c:v>
                </c:pt>
                <c:pt idx="71">
                  <c:v>400.12992813432601</c:v>
                </c:pt>
                <c:pt idx="72">
                  <c:v>397.49697629819201</c:v>
                </c:pt>
                <c:pt idx="73">
                  <c:v>399.44092326030602</c:v>
                </c:pt>
                <c:pt idx="74">
                  <c:v>401.92226500709103</c:v>
                </c:pt>
                <c:pt idx="75">
                  <c:v>403.56186609177098</c:v>
                </c:pt>
                <c:pt idx="76">
                  <c:v>410.94174084133198</c:v>
                </c:pt>
                <c:pt idx="77">
                  <c:v>416.27343114492697</c:v>
                </c:pt>
                <c:pt idx="78">
                  <c:v>409.53801746458902</c:v>
                </c:pt>
                <c:pt idx="79">
                  <c:v>407.80633797132498</c:v>
                </c:pt>
                <c:pt idx="80">
                  <c:v>425.28853164549599</c:v>
                </c:pt>
                <c:pt idx="81">
                  <c:v>432.24346572550598</c:v>
                </c:pt>
                <c:pt idx="82">
                  <c:v>427.64765807132801</c:v>
                </c:pt>
                <c:pt idx="83">
                  <c:v>433.22910588738</c:v>
                </c:pt>
                <c:pt idx="84">
                  <c:v>446.34756031440298</c:v>
                </c:pt>
                <c:pt idx="85">
                  <c:v>470.033557807031</c:v>
                </c:pt>
                <c:pt idx="86">
                  <c:v>492.27755651709901</c:v>
                </c:pt>
                <c:pt idx="87">
                  <c:v>495.60971429753403</c:v>
                </c:pt>
                <c:pt idx="88">
                  <c:v>498.03800062232301</c:v>
                </c:pt>
                <c:pt idx="89">
                  <c:v>510.98115063678199</c:v>
                </c:pt>
                <c:pt idx="90">
                  <c:v>505.99941157984603</c:v>
                </c:pt>
                <c:pt idx="91">
                  <c:v>491.33917994359598</c:v>
                </c:pt>
                <c:pt idx="92">
                  <c:v>491.69387727038202</c:v>
                </c:pt>
                <c:pt idx="93">
                  <c:v>502.54010746703</c:v>
                </c:pt>
                <c:pt idx="94">
                  <c:v>500.72708630956498</c:v>
                </c:pt>
                <c:pt idx="95">
                  <c:v>496.43950734895901</c:v>
                </c:pt>
                <c:pt idx="96">
                  <c:v>519.52942239547599</c:v>
                </c:pt>
                <c:pt idx="97">
                  <c:v>540.47221031163599</c:v>
                </c:pt>
                <c:pt idx="98">
                  <c:v>519.46435481423498</c:v>
                </c:pt>
                <c:pt idx="99">
                  <c:v>501.64517262864501</c:v>
                </c:pt>
                <c:pt idx="100">
                  <c:v>506.26973010010602</c:v>
                </c:pt>
                <c:pt idx="101">
                  <c:v>497.64077130663298</c:v>
                </c:pt>
                <c:pt idx="102">
                  <c:v>493.80411778237197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F3E-4A65-842B-D74B395F0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0826384"/>
        <c:axId val="530826776"/>
      </c:scatterChart>
      <c:valAx>
        <c:axId val="530826384"/>
        <c:scaling>
          <c:orientation val="minMax"/>
          <c:max val="45991"/>
          <c:min val="3661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530826776"/>
        <c:crosses val="autoZero"/>
        <c:crossBetween val="midCat"/>
        <c:majorUnit val="365"/>
      </c:valAx>
      <c:valAx>
        <c:axId val="530826776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Value (2000 Dec = 100)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530826384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"/>
          <c:y val="1.1880651417089185E-2"/>
          <c:w val="1"/>
          <c:h val="0.121724650887481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900"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94541041592458"/>
          <c:y val="0.14374726596675416"/>
          <c:w val="0.83370995299786588"/>
          <c:h val="0.72917555227471564"/>
        </c:manualLayout>
      </c:layout>
      <c:scatterChart>
        <c:scatterStyle val="lineMarker"/>
        <c:varyColors val="0"/>
        <c:ser>
          <c:idx val="0"/>
          <c:order val="0"/>
          <c:tx>
            <c:strRef>
              <c:f>RegionalPropertyType!$W$5</c:f>
              <c:strCache>
                <c:ptCount val="1"/>
                <c:pt idx="0">
                  <c:v>South Office</c:v>
                </c:pt>
              </c:strCache>
            </c:strRef>
          </c:tx>
          <c:spPr>
            <a:ln w="38100">
              <a:solidFill>
                <a:srgbClr val="FF9900"/>
              </a:solidFill>
            </a:ln>
          </c:spPr>
          <c:marker>
            <c:symbol val="none"/>
          </c:marker>
          <c:xVal>
            <c:numRef>
              <c:f>RegionalPropertyType!$N$6:$N$108</c:f>
              <c:numCache>
                <c:formatCode>[$-409]mmm\-yy;@</c:formatCode>
                <c:ptCount val="103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</c:numCache>
            </c:numRef>
          </c:xVal>
          <c:yVal>
            <c:numRef>
              <c:f>RegionalPropertyType!$W$6:$W$108</c:f>
              <c:numCache>
                <c:formatCode>0</c:formatCode>
                <c:ptCount val="103"/>
                <c:pt idx="0">
                  <c:v>93.616849166532305</c:v>
                </c:pt>
                <c:pt idx="1">
                  <c:v>95.148233034940503</c:v>
                </c:pt>
                <c:pt idx="2">
                  <c:v>98.904486563625596</c:v>
                </c:pt>
                <c:pt idx="3">
                  <c:v>100</c:v>
                </c:pt>
                <c:pt idx="4">
                  <c:v>97.614421753296398</c:v>
                </c:pt>
                <c:pt idx="5">
                  <c:v>98.148587606787402</c:v>
                </c:pt>
                <c:pt idx="6">
                  <c:v>103.367668229437</c:v>
                </c:pt>
                <c:pt idx="7">
                  <c:v>106.374439887854</c:v>
                </c:pt>
                <c:pt idx="8">
                  <c:v>104.740296041504</c:v>
                </c:pt>
                <c:pt idx="9">
                  <c:v>105.10280293547601</c:v>
                </c:pt>
                <c:pt idx="10">
                  <c:v>109.518207071164</c:v>
                </c:pt>
                <c:pt idx="11">
                  <c:v>113.168981569517</c:v>
                </c:pt>
                <c:pt idx="12">
                  <c:v>114.110844718355</c:v>
                </c:pt>
                <c:pt idx="13">
                  <c:v>114.799842956582</c:v>
                </c:pt>
                <c:pt idx="14">
                  <c:v>117.735200223048</c:v>
                </c:pt>
                <c:pt idx="15">
                  <c:v>121.91896554826199</c:v>
                </c:pt>
                <c:pt idx="16">
                  <c:v>126.24443927704201</c:v>
                </c:pt>
                <c:pt idx="17">
                  <c:v>132.24442971851201</c:v>
                </c:pt>
                <c:pt idx="18">
                  <c:v>139.143926817797</c:v>
                </c:pt>
                <c:pt idx="19">
                  <c:v>144.884270673694</c:v>
                </c:pt>
                <c:pt idx="20">
                  <c:v>148.96201829532001</c:v>
                </c:pt>
                <c:pt idx="21">
                  <c:v>154.25144040547099</c:v>
                </c:pt>
                <c:pt idx="22">
                  <c:v>160.561786771172</c:v>
                </c:pt>
                <c:pt idx="23">
                  <c:v>164.497347979403</c:v>
                </c:pt>
                <c:pt idx="24">
                  <c:v>166.29993244718099</c:v>
                </c:pt>
                <c:pt idx="25">
                  <c:v>166.95115262365101</c:v>
                </c:pt>
                <c:pt idx="26">
                  <c:v>166.95221990954201</c:v>
                </c:pt>
                <c:pt idx="27">
                  <c:v>168.33046236307101</c:v>
                </c:pt>
                <c:pt idx="28">
                  <c:v>171.71092248861001</c:v>
                </c:pt>
                <c:pt idx="29">
                  <c:v>174.060117148481</c:v>
                </c:pt>
                <c:pt idx="30">
                  <c:v>171.56717551951201</c:v>
                </c:pt>
                <c:pt idx="31">
                  <c:v>167.965137984157</c:v>
                </c:pt>
                <c:pt idx="32">
                  <c:v>163.05645317476899</c:v>
                </c:pt>
                <c:pt idx="33">
                  <c:v>155.441522569293</c:v>
                </c:pt>
                <c:pt idx="34">
                  <c:v>147.82486573532299</c:v>
                </c:pt>
                <c:pt idx="35">
                  <c:v>141.57336665409099</c:v>
                </c:pt>
                <c:pt idx="36">
                  <c:v>135.31453088050901</c:v>
                </c:pt>
                <c:pt idx="37">
                  <c:v>131.058542947733</c:v>
                </c:pt>
                <c:pt idx="38">
                  <c:v>130.46176180168499</c:v>
                </c:pt>
                <c:pt idx="39">
                  <c:v>129.15680924107099</c:v>
                </c:pt>
                <c:pt idx="40">
                  <c:v>125.45893369616201</c:v>
                </c:pt>
                <c:pt idx="41">
                  <c:v>122.20080142768199</c:v>
                </c:pt>
                <c:pt idx="42">
                  <c:v>120.644686288212</c:v>
                </c:pt>
                <c:pt idx="43">
                  <c:v>118.245878493257</c:v>
                </c:pt>
                <c:pt idx="44">
                  <c:v>114.851943174841</c:v>
                </c:pt>
                <c:pt idx="45">
                  <c:v>113.73149700624199</c:v>
                </c:pt>
                <c:pt idx="46">
                  <c:v>113.76486594196101</c:v>
                </c:pt>
                <c:pt idx="47">
                  <c:v>112.45666404412</c:v>
                </c:pt>
                <c:pt idx="48">
                  <c:v>111.578740700765</c:v>
                </c:pt>
                <c:pt idx="49">
                  <c:v>112.549574024983</c:v>
                </c:pt>
                <c:pt idx="50">
                  <c:v>115.078621633026</c:v>
                </c:pt>
                <c:pt idx="51">
                  <c:v>117.212489352166</c:v>
                </c:pt>
                <c:pt idx="52">
                  <c:v>118.779192710915</c:v>
                </c:pt>
                <c:pt idx="53">
                  <c:v>119.87869539320999</c:v>
                </c:pt>
                <c:pt idx="54">
                  <c:v>120.050387973771</c:v>
                </c:pt>
                <c:pt idx="55">
                  <c:v>121.41389454302301</c:v>
                </c:pt>
                <c:pt idx="56">
                  <c:v>125.53012501292299</c:v>
                </c:pt>
                <c:pt idx="57">
                  <c:v>129.49770453903801</c:v>
                </c:pt>
                <c:pt idx="58">
                  <c:v>129.232108608153</c:v>
                </c:pt>
                <c:pt idx="59">
                  <c:v>129.76723709851001</c:v>
                </c:pt>
                <c:pt idx="60">
                  <c:v>136.806536245757</c:v>
                </c:pt>
                <c:pt idx="61">
                  <c:v>144.11931180580601</c:v>
                </c:pt>
                <c:pt idx="62">
                  <c:v>144.21812571101</c:v>
                </c:pt>
                <c:pt idx="63">
                  <c:v>142.53319028256499</c:v>
                </c:pt>
                <c:pt idx="64">
                  <c:v>143.52980624329399</c:v>
                </c:pt>
                <c:pt idx="65">
                  <c:v>145.603687398625</c:v>
                </c:pt>
                <c:pt idx="66">
                  <c:v>150.226498301795</c:v>
                </c:pt>
                <c:pt idx="67">
                  <c:v>155.03744484669599</c:v>
                </c:pt>
                <c:pt idx="68">
                  <c:v>159.78906737394701</c:v>
                </c:pt>
                <c:pt idx="69">
                  <c:v>162.847329716785</c:v>
                </c:pt>
                <c:pt idx="70">
                  <c:v>163.274660493954</c:v>
                </c:pt>
                <c:pt idx="71">
                  <c:v>166.29885153458599</c:v>
                </c:pt>
                <c:pt idx="72">
                  <c:v>170.523844994429</c:v>
                </c:pt>
                <c:pt idx="73">
                  <c:v>173.09678646082</c:v>
                </c:pt>
                <c:pt idx="74">
                  <c:v>176.862790923229</c:v>
                </c:pt>
                <c:pt idx="75">
                  <c:v>182.73071719578701</c:v>
                </c:pt>
                <c:pt idx="76">
                  <c:v>186.57780692955799</c:v>
                </c:pt>
                <c:pt idx="77">
                  <c:v>185.924230435266</c:v>
                </c:pt>
                <c:pt idx="78">
                  <c:v>185.523976476364</c:v>
                </c:pt>
                <c:pt idx="79">
                  <c:v>187.23198154495799</c:v>
                </c:pt>
                <c:pt idx="80">
                  <c:v>187.51720578531399</c:v>
                </c:pt>
                <c:pt idx="81">
                  <c:v>188.61387518530699</c:v>
                </c:pt>
                <c:pt idx="82">
                  <c:v>195.32249160241</c:v>
                </c:pt>
                <c:pt idx="83">
                  <c:v>201.94188141150099</c:v>
                </c:pt>
                <c:pt idx="84">
                  <c:v>205.16973418443999</c:v>
                </c:pt>
                <c:pt idx="85">
                  <c:v>211.33212156101399</c:v>
                </c:pt>
                <c:pt idx="86">
                  <c:v>219.023549732818</c:v>
                </c:pt>
                <c:pt idx="87">
                  <c:v>224.06867770565299</c:v>
                </c:pt>
                <c:pt idx="88">
                  <c:v>229.99919019453401</c:v>
                </c:pt>
                <c:pt idx="89">
                  <c:v>238.80420704028501</c:v>
                </c:pt>
                <c:pt idx="90">
                  <c:v>240.95201339799999</c:v>
                </c:pt>
                <c:pt idx="91">
                  <c:v>238.00269354729801</c:v>
                </c:pt>
                <c:pt idx="92">
                  <c:v>237.736210844233</c:v>
                </c:pt>
                <c:pt idx="93">
                  <c:v>239.14563985710299</c:v>
                </c:pt>
                <c:pt idx="94">
                  <c:v>235.56642621980799</c:v>
                </c:pt>
                <c:pt idx="95">
                  <c:v>231.10295649164399</c:v>
                </c:pt>
                <c:pt idx="96">
                  <c:v>236.42044075736499</c:v>
                </c:pt>
                <c:pt idx="97">
                  <c:v>245.619017173022</c:v>
                </c:pt>
                <c:pt idx="98">
                  <c:v>242.38734452515601</c:v>
                </c:pt>
                <c:pt idx="99">
                  <c:v>236.48005335924699</c:v>
                </c:pt>
                <c:pt idx="100">
                  <c:v>240.94015437074</c:v>
                </c:pt>
                <c:pt idx="101">
                  <c:v>248.78564497668199</c:v>
                </c:pt>
                <c:pt idx="102">
                  <c:v>254.45672147935801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0D5-4851-B858-B3F8E4682127}"/>
            </c:ext>
          </c:extLst>
        </c:ser>
        <c:ser>
          <c:idx val="1"/>
          <c:order val="1"/>
          <c:tx>
            <c:strRef>
              <c:f>RegionalPropertyType!$X$5</c:f>
              <c:strCache>
                <c:ptCount val="1"/>
                <c:pt idx="0">
                  <c:v>South Industrial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RegionalPropertyType!$N$6:$N$108</c:f>
              <c:numCache>
                <c:formatCode>[$-409]mmm\-yy;@</c:formatCode>
                <c:ptCount val="103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</c:numCache>
            </c:numRef>
          </c:xVal>
          <c:yVal>
            <c:numRef>
              <c:f>RegionalPropertyType!$X$6:$X$108</c:f>
              <c:numCache>
                <c:formatCode>0</c:formatCode>
                <c:ptCount val="103"/>
                <c:pt idx="0">
                  <c:v>97.507774700215293</c:v>
                </c:pt>
                <c:pt idx="1">
                  <c:v>104.86287556022199</c:v>
                </c:pt>
                <c:pt idx="2">
                  <c:v>104.841033280731</c:v>
                </c:pt>
                <c:pt idx="3">
                  <c:v>100</c:v>
                </c:pt>
                <c:pt idx="4">
                  <c:v>99.4070218353569</c:v>
                </c:pt>
                <c:pt idx="5">
                  <c:v>102.055706280856</c:v>
                </c:pt>
                <c:pt idx="6">
                  <c:v>106.469261815591</c:v>
                </c:pt>
                <c:pt idx="7">
                  <c:v>109.48921937142499</c:v>
                </c:pt>
                <c:pt idx="8">
                  <c:v>109.607292276149</c:v>
                </c:pt>
                <c:pt idx="9">
                  <c:v>109.061178095627</c:v>
                </c:pt>
                <c:pt idx="10">
                  <c:v>111.18645756032799</c:v>
                </c:pt>
                <c:pt idx="11">
                  <c:v>114.78400024918299</c:v>
                </c:pt>
                <c:pt idx="12">
                  <c:v>116.460304433529</c:v>
                </c:pt>
                <c:pt idx="13">
                  <c:v>117.567482438228</c:v>
                </c:pt>
                <c:pt idx="14">
                  <c:v>121.10511620733701</c:v>
                </c:pt>
                <c:pt idx="15">
                  <c:v>125.620472410037</c:v>
                </c:pt>
                <c:pt idx="16">
                  <c:v>131.22886966254001</c:v>
                </c:pt>
                <c:pt idx="17">
                  <c:v>138.54186170190999</c:v>
                </c:pt>
                <c:pt idx="18">
                  <c:v>143.02265682379999</c:v>
                </c:pt>
                <c:pt idx="19">
                  <c:v>147.12991432016801</c:v>
                </c:pt>
                <c:pt idx="20">
                  <c:v>155.50751958171301</c:v>
                </c:pt>
                <c:pt idx="21">
                  <c:v>161.59141946770501</c:v>
                </c:pt>
                <c:pt idx="22">
                  <c:v>163.69693102135901</c:v>
                </c:pt>
                <c:pt idx="23">
                  <c:v>170.52398250045101</c:v>
                </c:pt>
                <c:pt idx="24">
                  <c:v>180.03528884822299</c:v>
                </c:pt>
                <c:pt idx="25">
                  <c:v>184.347122572187</c:v>
                </c:pt>
                <c:pt idx="26">
                  <c:v>182.331336219772</c:v>
                </c:pt>
                <c:pt idx="27">
                  <c:v>180.72295025637999</c:v>
                </c:pt>
                <c:pt idx="28">
                  <c:v>182.24251987386901</c:v>
                </c:pt>
                <c:pt idx="29">
                  <c:v>183.902296901098</c:v>
                </c:pt>
                <c:pt idx="30">
                  <c:v>185.26231380028699</c:v>
                </c:pt>
                <c:pt idx="31">
                  <c:v>184.77528608453801</c:v>
                </c:pt>
                <c:pt idx="32">
                  <c:v>181.374919514787</c:v>
                </c:pt>
                <c:pt idx="33">
                  <c:v>177.825988216317</c:v>
                </c:pt>
                <c:pt idx="34">
                  <c:v>171.64809906601801</c:v>
                </c:pt>
                <c:pt idx="35">
                  <c:v>163.03431336977599</c:v>
                </c:pt>
                <c:pt idx="36">
                  <c:v>153.81744527047499</c:v>
                </c:pt>
                <c:pt idx="37">
                  <c:v>147.547759186815</c:v>
                </c:pt>
                <c:pt idx="38">
                  <c:v>146.32850217098201</c:v>
                </c:pt>
                <c:pt idx="39">
                  <c:v>144.17389826811501</c:v>
                </c:pt>
                <c:pt idx="40">
                  <c:v>138.664588732624</c:v>
                </c:pt>
                <c:pt idx="41">
                  <c:v>134.21027484213101</c:v>
                </c:pt>
                <c:pt idx="42">
                  <c:v>132.52692676951099</c:v>
                </c:pt>
                <c:pt idx="43">
                  <c:v>130.46990577151999</c:v>
                </c:pt>
                <c:pt idx="44">
                  <c:v>129.00677835622301</c:v>
                </c:pt>
                <c:pt idx="45">
                  <c:v>131.17337818567</c:v>
                </c:pt>
                <c:pt idx="46">
                  <c:v>131.73828220184399</c:v>
                </c:pt>
                <c:pt idx="47">
                  <c:v>128.61564819328501</c:v>
                </c:pt>
                <c:pt idx="48">
                  <c:v>125.619938072186</c:v>
                </c:pt>
                <c:pt idx="49">
                  <c:v>125.127717936813</c:v>
                </c:pt>
                <c:pt idx="50">
                  <c:v>130.569949152878</c:v>
                </c:pt>
                <c:pt idx="51">
                  <c:v>134.74892410995199</c:v>
                </c:pt>
                <c:pt idx="52">
                  <c:v>133.664805793357</c:v>
                </c:pt>
                <c:pt idx="53">
                  <c:v>135.02065165168699</c:v>
                </c:pt>
                <c:pt idx="54">
                  <c:v>139.60303358556499</c:v>
                </c:pt>
                <c:pt idx="55">
                  <c:v>142.86677317157299</c:v>
                </c:pt>
                <c:pt idx="56">
                  <c:v>145.38495550417599</c:v>
                </c:pt>
                <c:pt idx="57">
                  <c:v>149.38292574805601</c:v>
                </c:pt>
                <c:pt idx="58">
                  <c:v>155.070949741194</c:v>
                </c:pt>
                <c:pt idx="59">
                  <c:v>160.055200018672</c:v>
                </c:pt>
                <c:pt idx="60">
                  <c:v>162.86226213641299</c:v>
                </c:pt>
                <c:pt idx="61">
                  <c:v>165.32238614302</c:v>
                </c:pt>
                <c:pt idx="62">
                  <c:v>166.35420618493799</c:v>
                </c:pt>
                <c:pt idx="63">
                  <c:v>168.11774153848401</c:v>
                </c:pt>
                <c:pt idx="64">
                  <c:v>174.47405056521899</c:v>
                </c:pt>
                <c:pt idx="65">
                  <c:v>182.35734963924</c:v>
                </c:pt>
                <c:pt idx="66">
                  <c:v>184.50957663534601</c:v>
                </c:pt>
                <c:pt idx="67">
                  <c:v>185.53214654955099</c:v>
                </c:pt>
                <c:pt idx="68">
                  <c:v>195.17169702000501</c:v>
                </c:pt>
                <c:pt idx="69">
                  <c:v>209.71875410421401</c:v>
                </c:pt>
                <c:pt idx="70">
                  <c:v>216.742220885005</c:v>
                </c:pt>
                <c:pt idx="71">
                  <c:v>216.76999344754199</c:v>
                </c:pt>
                <c:pt idx="72">
                  <c:v>219.388014009941</c:v>
                </c:pt>
                <c:pt idx="73">
                  <c:v>223.89238289290699</c:v>
                </c:pt>
                <c:pt idx="74">
                  <c:v>228.554043906315</c:v>
                </c:pt>
                <c:pt idx="75">
                  <c:v>233.35638137917999</c:v>
                </c:pt>
                <c:pt idx="76">
                  <c:v>238.274515440225</c:v>
                </c:pt>
                <c:pt idx="77">
                  <c:v>242.39873656235</c:v>
                </c:pt>
                <c:pt idx="78">
                  <c:v>247.39169646644899</c:v>
                </c:pt>
                <c:pt idx="79">
                  <c:v>255.76237838947799</c:v>
                </c:pt>
                <c:pt idx="80">
                  <c:v>263.55499621060397</c:v>
                </c:pt>
                <c:pt idx="81">
                  <c:v>265.005810682613</c:v>
                </c:pt>
                <c:pt idx="82">
                  <c:v>272.51701220572102</c:v>
                </c:pt>
                <c:pt idx="83">
                  <c:v>287.73081249080502</c:v>
                </c:pt>
                <c:pt idx="84">
                  <c:v>300.406526123226</c:v>
                </c:pt>
                <c:pt idx="85">
                  <c:v>316.29495455152397</c:v>
                </c:pt>
                <c:pt idx="86">
                  <c:v>335.08380424539803</c:v>
                </c:pt>
                <c:pt idx="87">
                  <c:v>350.14605304076201</c:v>
                </c:pt>
                <c:pt idx="88">
                  <c:v>371.52050263978299</c:v>
                </c:pt>
                <c:pt idx="89">
                  <c:v>398.00211109552998</c:v>
                </c:pt>
                <c:pt idx="90">
                  <c:v>399.25073893309298</c:v>
                </c:pt>
                <c:pt idx="91">
                  <c:v>396.76245430986597</c:v>
                </c:pt>
                <c:pt idx="92">
                  <c:v>417.28088601991902</c:v>
                </c:pt>
                <c:pt idx="93">
                  <c:v>437.72409261677598</c:v>
                </c:pt>
                <c:pt idx="94">
                  <c:v>441.92319166918497</c:v>
                </c:pt>
                <c:pt idx="95">
                  <c:v>444.405875133329</c:v>
                </c:pt>
                <c:pt idx="96">
                  <c:v>458.44140205396502</c:v>
                </c:pt>
                <c:pt idx="97">
                  <c:v>477.33764546847698</c:v>
                </c:pt>
                <c:pt idx="98">
                  <c:v>488.64683649371699</c:v>
                </c:pt>
                <c:pt idx="99">
                  <c:v>492.02131860982399</c:v>
                </c:pt>
                <c:pt idx="100">
                  <c:v>495.39288940080399</c:v>
                </c:pt>
                <c:pt idx="101">
                  <c:v>499.181695056357</c:v>
                </c:pt>
                <c:pt idx="102">
                  <c:v>498.12106807103601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0D5-4851-B858-B3F8E4682127}"/>
            </c:ext>
          </c:extLst>
        </c:ser>
        <c:ser>
          <c:idx val="2"/>
          <c:order val="2"/>
          <c:tx>
            <c:strRef>
              <c:f>RegionalPropertyType!$Y$5</c:f>
              <c:strCache>
                <c:ptCount val="1"/>
                <c:pt idx="0">
                  <c:v>South Retail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RegionalPropertyType!$N$6:$N$108</c:f>
              <c:numCache>
                <c:formatCode>[$-409]mmm\-yy;@</c:formatCode>
                <c:ptCount val="103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</c:numCache>
            </c:numRef>
          </c:xVal>
          <c:yVal>
            <c:numRef>
              <c:f>RegionalPropertyType!$Y$6:$Y$108</c:f>
              <c:numCache>
                <c:formatCode>0</c:formatCode>
                <c:ptCount val="103"/>
                <c:pt idx="0">
                  <c:v>98.622171069254804</c:v>
                </c:pt>
                <c:pt idx="1">
                  <c:v>98.014649968619196</c:v>
                </c:pt>
                <c:pt idx="2">
                  <c:v>98.101519615081003</c:v>
                </c:pt>
                <c:pt idx="3">
                  <c:v>100</c:v>
                </c:pt>
                <c:pt idx="4">
                  <c:v>101.529003225927</c:v>
                </c:pt>
                <c:pt idx="5">
                  <c:v>102.295542173595</c:v>
                </c:pt>
                <c:pt idx="6">
                  <c:v>105.62862837779601</c:v>
                </c:pt>
                <c:pt idx="7">
                  <c:v>108.926667955268</c:v>
                </c:pt>
                <c:pt idx="8">
                  <c:v>109.484449738065</c:v>
                </c:pt>
                <c:pt idx="9">
                  <c:v>111.21465930838301</c:v>
                </c:pt>
                <c:pt idx="10">
                  <c:v>115.454981565919</c:v>
                </c:pt>
                <c:pt idx="11">
                  <c:v>120.3872122696</c:v>
                </c:pt>
                <c:pt idx="12">
                  <c:v>124.75536510054199</c:v>
                </c:pt>
                <c:pt idx="13">
                  <c:v>126.315312048276</c:v>
                </c:pt>
                <c:pt idx="14">
                  <c:v>128.918560174558</c:v>
                </c:pt>
                <c:pt idx="15">
                  <c:v>136.140629092187</c:v>
                </c:pt>
                <c:pt idx="16">
                  <c:v>143.85061499031701</c:v>
                </c:pt>
                <c:pt idx="17">
                  <c:v>150.185211538202</c:v>
                </c:pt>
                <c:pt idx="18">
                  <c:v>155.60211175782899</c:v>
                </c:pt>
                <c:pt idx="19">
                  <c:v>161.09758444687799</c:v>
                </c:pt>
                <c:pt idx="20">
                  <c:v>169.92808429351601</c:v>
                </c:pt>
                <c:pt idx="21">
                  <c:v>181.34882692104799</c:v>
                </c:pt>
                <c:pt idx="22">
                  <c:v>183.24681096145801</c:v>
                </c:pt>
                <c:pt idx="23">
                  <c:v>181.86636354160899</c:v>
                </c:pt>
                <c:pt idx="24">
                  <c:v>189.367841579333</c:v>
                </c:pt>
                <c:pt idx="25">
                  <c:v>195.61821930097301</c:v>
                </c:pt>
                <c:pt idx="26">
                  <c:v>189.169440637674</c:v>
                </c:pt>
                <c:pt idx="27">
                  <c:v>184.585996281456</c:v>
                </c:pt>
                <c:pt idx="28">
                  <c:v>191.11406623586001</c:v>
                </c:pt>
                <c:pt idx="29">
                  <c:v>196.07911043101001</c:v>
                </c:pt>
                <c:pt idx="30">
                  <c:v>190.65004873518799</c:v>
                </c:pt>
                <c:pt idx="31">
                  <c:v>183.683200978152</c:v>
                </c:pt>
                <c:pt idx="32">
                  <c:v>180.25704952289701</c:v>
                </c:pt>
                <c:pt idx="33">
                  <c:v>173.27276519371301</c:v>
                </c:pt>
                <c:pt idx="34">
                  <c:v>160.745088595624</c:v>
                </c:pt>
                <c:pt idx="35">
                  <c:v>150.88212481568499</c:v>
                </c:pt>
                <c:pt idx="36">
                  <c:v>145.58760879430099</c:v>
                </c:pt>
                <c:pt idx="37">
                  <c:v>140.84064585150799</c:v>
                </c:pt>
                <c:pt idx="38">
                  <c:v>136.63234182767701</c:v>
                </c:pt>
                <c:pt idx="39">
                  <c:v>134.08165303293501</c:v>
                </c:pt>
                <c:pt idx="40">
                  <c:v>133.13671684748999</c:v>
                </c:pt>
                <c:pt idx="41">
                  <c:v>132.418209934461</c:v>
                </c:pt>
                <c:pt idx="42">
                  <c:v>132.63485652841399</c:v>
                </c:pt>
                <c:pt idx="43">
                  <c:v>131.923064516436</c:v>
                </c:pt>
                <c:pt idx="44">
                  <c:v>129.492719843114</c:v>
                </c:pt>
                <c:pt idx="45">
                  <c:v>128.80607655940301</c:v>
                </c:pt>
                <c:pt idx="46">
                  <c:v>129.828789349922</c:v>
                </c:pt>
                <c:pt idx="47">
                  <c:v>129.442374317331</c:v>
                </c:pt>
                <c:pt idx="48">
                  <c:v>129.95262739024599</c:v>
                </c:pt>
                <c:pt idx="49">
                  <c:v>133.87060595795299</c:v>
                </c:pt>
                <c:pt idx="50">
                  <c:v>136.50752204931899</c:v>
                </c:pt>
                <c:pt idx="51">
                  <c:v>136.31161773343999</c:v>
                </c:pt>
                <c:pt idx="52">
                  <c:v>140.11202859488299</c:v>
                </c:pt>
                <c:pt idx="53">
                  <c:v>148.51680677301599</c:v>
                </c:pt>
                <c:pt idx="54">
                  <c:v>148.83902299358999</c:v>
                </c:pt>
                <c:pt idx="55">
                  <c:v>144.35122229148001</c:v>
                </c:pt>
                <c:pt idx="56">
                  <c:v>147.83885009434599</c:v>
                </c:pt>
                <c:pt idx="57">
                  <c:v>156.85780030394699</c:v>
                </c:pt>
                <c:pt idx="58">
                  <c:v>162.572157525623</c:v>
                </c:pt>
                <c:pt idx="59">
                  <c:v>163.28942960792901</c:v>
                </c:pt>
                <c:pt idx="60">
                  <c:v>165.04321619667999</c:v>
                </c:pt>
                <c:pt idx="61">
                  <c:v>167.07489130021301</c:v>
                </c:pt>
                <c:pt idx="62">
                  <c:v>167.77854613041399</c:v>
                </c:pt>
                <c:pt idx="63">
                  <c:v>169.46436345976099</c:v>
                </c:pt>
                <c:pt idx="64">
                  <c:v>173.17273265401499</c:v>
                </c:pt>
                <c:pt idx="65">
                  <c:v>176.19547888905299</c:v>
                </c:pt>
                <c:pt idx="66">
                  <c:v>180.189930135488</c:v>
                </c:pt>
                <c:pt idx="67">
                  <c:v>186.97842324336401</c:v>
                </c:pt>
                <c:pt idx="68">
                  <c:v>195.389972440262</c:v>
                </c:pt>
                <c:pt idx="69">
                  <c:v>201.85055695915699</c:v>
                </c:pt>
                <c:pt idx="70">
                  <c:v>199.12881786591799</c:v>
                </c:pt>
                <c:pt idx="71">
                  <c:v>194.87458520424099</c:v>
                </c:pt>
                <c:pt idx="72">
                  <c:v>197.99704509567599</c:v>
                </c:pt>
                <c:pt idx="73">
                  <c:v>204.08815265984799</c:v>
                </c:pt>
                <c:pt idx="74">
                  <c:v>205.52373902820099</c:v>
                </c:pt>
                <c:pt idx="75">
                  <c:v>202.28088751328201</c:v>
                </c:pt>
                <c:pt idx="76">
                  <c:v>198.92598749703799</c:v>
                </c:pt>
                <c:pt idx="77">
                  <c:v>198.16184708441901</c:v>
                </c:pt>
                <c:pt idx="78">
                  <c:v>202.13628198470701</c:v>
                </c:pt>
                <c:pt idx="79">
                  <c:v>206.16642735053699</c:v>
                </c:pt>
                <c:pt idx="80">
                  <c:v>207.90198076444099</c:v>
                </c:pt>
                <c:pt idx="81">
                  <c:v>207.60982788248299</c:v>
                </c:pt>
                <c:pt idx="82">
                  <c:v>207.72699389865201</c:v>
                </c:pt>
                <c:pt idx="83">
                  <c:v>212.72214521092599</c:v>
                </c:pt>
                <c:pt idx="84">
                  <c:v>222.593872374721</c:v>
                </c:pt>
                <c:pt idx="85">
                  <c:v>233.51240659880301</c:v>
                </c:pt>
                <c:pt idx="86">
                  <c:v>241.50873979760701</c:v>
                </c:pt>
                <c:pt idx="87">
                  <c:v>247.47391140954201</c:v>
                </c:pt>
                <c:pt idx="88">
                  <c:v>254.96170920707399</c:v>
                </c:pt>
                <c:pt idx="89">
                  <c:v>260.55567865704302</c:v>
                </c:pt>
                <c:pt idx="90">
                  <c:v>261.16454849137602</c:v>
                </c:pt>
                <c:pt idx="91">
                  <c:v>263.06135803116899</c:v>
                </c:pt>
                <c:pt idx="92">
                  <c:v>267.02401727738697</c:v>
                </c:pt>
                <c:pt idx="93">
                  <c:v>270.96558261536302</c:v>
                </c:pt>
                <c:pt idx="94">
                  <c:v>274.105736836434</c:v>
                </c:pt>
                <c:pt idx="95">
                  <c:v>276.94335549541802</c:v>
                </c:pt>
                <c:pt idx="96">
                  <c:v>281.72707887828102</c:v>
                </c:pt>
                <c:pt idx="97">
                  <c:v>285.92248235359</c:v>
                </c:pt>
                <c:pt idx="98">
                  <c:v>284.99014559790697</c:v>
                </c:pt>
                <c:pt idx="99">
                  <c:v>282.820392890834</c:v>
                </c:pt>
                <c:pt idx="100">
                  <c:v>283.150871519666</c:v>
                </c:pt>
                <c:pt idx="101">
                  <c:v>280.77104176513802</c:v>
                </c:pt>
                <c:pt idx="102">
                  <c:v>274.76444669338201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0D5-4851-B858-B3F8E4682127}"/>
            </c:ext>
          </c:extLst>
        </c:ser>
        <c:ser>
          <c:idx val="3"/>
          <c:order val="3"/>
          <c:tx>
            <c:strRef>
              <c:f>RegionalPropertyType!$Z$5</c:f>
              <c:strCache>
                <c:ptCount val="1"/>
                <c:pt idx="0">
                  <c:v>South Multifamily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RegionalPropertyType!$N$6:$N$108</c:f>
              <c:numCache>
                <c:formatCode>[$-409]mmm\-yy;@</c:formatCode>
                <c:ptCount val="103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</c:numCache>
            </c:numRef>
          </c:xVal>
          <c:yVal>
            <c:numRef>
              <c:f>RegionalPropertyType!$Z$6:$Z$108</c:f>
              <c:numCache>
                <c:formatCode>0</c:formatCode>
                <c:ptCount val="103"/>
                <c:pt idx="0">
                  <c:v>95.214209339061199</c:v>
                </c:pt>
                <c:pt idx="1">
                  <c:v>98.940852420225397</c:v>
                </c:pt>
                <c:pt idx="2">
                  <c:v>100.421198233005</c:v>
                </c:pt>
                <c:pt idx="3">
                  <c:v>100</c:v>
                </c:pt>
                <c:pt idx="4">
                  <c:v>102.5395120317</c:v>
                </c:pt>
                <c:pt idx="5">
                  <c:v>109.54059137569701</c:v>
                </c:pt>
                <c:pt idx="6">
                  <c:v>113.873874879806</c:v>
                </c:pt>
                <c:pt idx="7">
                  <c:v>112.283588243941</c:v>
                </c:pt>
                <c:pt idx="8">
                  <c:v>111.69822462128499</c:v>
                </c:pt>
                <c:pt idx="9">
                  <c:v>114.942463925129</c:v>
                </c:pt>
                <c:pt idx="10">
                  <c:v>119.862618886891</c:v>
                </c:pt>
                <c:pt idx="11">
                  <c:v>124.244376724829</c:v>
                </c:pt>
                <c:pt idx="12">
                  <c:v>128.15622081412801</c:v>
                </c:pt>
                <c:pt idx="13">
                  <c:v>129.30717383666499</c:v>
                </c:pt>
                <c:pt idx="14">
                  <c:v>128.80011319237201</c:v>
                </c:pt>
                <c:pt idx="15">
                  <c:v>132.56028223370501</c:v>
                </c:pt>
                <c:pt idx="16">
                  <c:v>141.683343371131</c:v>
                </c:pt>
                <c:pt idx="17">
                  <c:v>150.83783095432</c:v>
                </c:pt>
                <c:pt idx="18">
                  <c:v>154.922530137731</c:v>
                </c:pt>
                <c:pt idx="19">
                  <c:v>157.77756881622099</c:v>
                </c:pt>
                <c:pt idx="20">
                  <c:v>166.15706351421801</c:v>
                </c:pt>
                <c:pt idx="21">
                  <c:v>181.08492358596601</c:v>
                </c:pt>
                <c:pt idx="22">
                  <c:v>190.01285774100501</c:v>
                </c:pt>
                <c:pt idx="23">
                  <c:v>187.12737432353899</c:v>
                </c:pt>
                <c:pt idx="24">
                  <c:v>181.149189320966</c:v>
                </c:pt>
                <c:pt idx="25">
                  <c:v>174.75317069338001</c:v>
                </c:pt>
                <c:pt idx="26">
                  <c:v>170.79140204069799</c:v>
                </c:pt>
                <c:pt idx="27">
                  <c:v>172.210425838883</c:v>
                </c:pt>
                <c:pt idx="28">
                  <c:v>176.73877280675299</c:v>
                </c:pt>
                <c:pt idx="29">
                  <c:v>177.38773525933601</c:v>
                </c:pt>
                <c:pt idx="30">
                  <c:v>170.06316056327699</c:v>
                </c:pt>
                <c:pt idx="31">
                  <c:v>161.792797840004</c:v>
                </c:pt>
                <c:pt idx="32">
                  <c:v>154.101176605886</c:v>
                </c:pt>
                <c:pt idx="33">
                  <c:v>146.44276676597201</c:v>
                </c:pt>
                <c:pt idx="34">
                  <c:v>137.29340437518201</c:v>
                </c:pt>
                <c:pt idx="35">
                  <c:v>129.17751097052101</c:v>
                </c:pt>
                <c:pt idx="36">
                  <c:v>124.44420659325699</c:v>
                </c:pt>
                <c:pt idx="37">
                  <c:v>117.897844475524</c:v>
                </c:pt>
                <c:pt idx="38">
                  <c:v>108.41770613132699</c:v>
                </c:pt>
                <c:pt idx="39">
                  <c:v>103.69256739603399</c:v>
                </c:pt>
                <c:pt idx="40">
                  <c:v>106.089051838996</c:v>
                </c:pt>
                <c:pt idx="41">
                  <c:v>108.510210149087</c:v>
                </c:pt>
                <c:pt idx="42">
                  <c:v>110.001489814614</c:v>
                </c:pt>
                <c:pt idx="43">
                  <c:v>111.22780554674</c:v>
                </c:pt>
                <c:pt idx="44">
                  <c:v>113.251061683565</c:v>
                </c:pt>
                <c:pt idx="45">
                  <c:v>117.39865474838</c:v>
                </c:pt>
                <c:pt idx="46">
                  <c:v>120.313797726014</c:v>
                </c:pt>
                <c:pt idx="47">
                  <c:v>120.62505168748901</c:v>
                </c:pt>
                <c:pt idx="48">
                  <c:v>123.10768952053699</c:v>
                </c:pt>
                <c:pt idx="49">
                  <c:v>127.932920700065</c:v>
                </c:pt>
                <c:pt idx="50">
                  <c:v>131.802426924515</c:v>
                </c:pt>
                <c:pt idx="51">
                  <c:v>135.258713134028</c:v>
                </c:pt>
                <c:pt idx="52">
                  <c:v>139.25004373176401</c:v>
                </c:pt>
                <c:pt idx="53">
                  <c:v>142.96746727424701</c:v>
                </c:pt>
                <c:pt idx="54">
                  <c:v>148.73804935090999</c:v>
                </c:pt>
                <c:pt idx="55">
                  <c:v>154.891996923612</c:v>
                </c:pt>
                <c:pt idx="56">
                  <c:v>160.707650588164</c:v>
                </c:pt>
                <c:pt idx="57">
                  <c:v>168.75589040030701</c:v>
                </c:pt>
                <c:pt idx="58">
                  <c:v>173.23663200436201</c:v>
                </c:pt>
                <c:pt idx="59">
                  <c:v>174.29333346713099</c:v>
                </c:pt>
                <c:pt idx="60">
                  <c:v>179.02001283844999</c:v>
                </c:pt>
                <c:pt idx="61">
                  <c:v>186.68049518709699</c:v>
                </c:pt>
                <c:pt idx="62">
                  <c:v>191.62912714560801</c:v>
                </c:pt>
                <c:pt idx="63">
                  <c:v>195.08725897323001</c:v>
                </c:pt>
                <c:pt idx="64">
                  <c:v>201.78000631437101</c:v>
                </c:pt>
                <c:pt idx="65">
                  <c:v>210.47112376279799</c:v>
                </c:pt>
                <c:pt idx="66">
                  <c:v>215.32338059670499</c:v>
                </c:pt>
                <c:pt idx="67">
                  <c:v>217.490586780846</c:v>
                </c:pt>
                <c:pt idx="68">
                  <c:v>224.79245923211599</c:v>
                </c:pt>
                <c:pt idx="69">
                  <c:v>234.78312387417901</c:v>
                </c:pt>
                <c:pt idx="70">
                  <c:v>237.241757365148</c:v>
                </c:pt>
                <c:pt idx="71">
                  <c:v>238.33287846335</c:v>
                </c:pt>
                <c:pt idx="72">
                  <c:v>247.854265711073</c:v>
                </c:pt>
                <c:pt idx="73">
                  <c:v>258.23569408508399</c:v>
                </c:pt>
                <c:pt idx="74">
                  <c:v>263.74892782071299</c:v>
                </c:pt>
                <c:pt idx="75">
                  <c:v>268.54180373624899</c:v>
                </c:pt>
                <c:pt idx="76">
                  <c:v>274.41118796268199</c:v>
                </c:pt>
                <c:pt idx="77">
                  <c:v>281.61418446949102</c:v>
                </c:pt>
                <c:pt idx="78">
                  <c:v>291.27748270096799</c:v>
                </c:pt>
                <c:pt idx="79">
                  <c:v>297.08804975136701</c:v>
                </c:pt>
                <c:pt idx="80">
                  <c:v>295.30640855479402</c:v>
                </c:pt>
                <c:pt idx="81">
                  <c:v>294.83696488221301</c:v>
                </c:pt>
                <c:pt idx="82">
                  <c:v>310.54671115222902</c:v>
                </c:pt>
                <c:pt idx="83">
                  <c:v>331.11048949924299</c:v>
                </c:pt>
                <c:pt idx="84">
                  <c:v>345.84721405207398</c:v>
                </c:pt>
                <c:pt idx="85">
                  <c:v>364.74060051093602</c:v>
                </c:pt>
                <c:pt idx="86">
                  <c:v>387.02994389300602</c:v>
                </c:pt>
                <c:pt idx="87">
                  <c:v>404.47372109583699</c:v>
                </c:pt>
                <c:pt idx="88">
                  <c:v>423.96580380545799</c:v>
                </c:pt>
                <c:pt idx="89">
                  <c:v>448.81426188952503</c:v>
                </c:pt>
                <c:pt idx="90">
                  <c:v>443.595819054412</c:v>
                </c:pt>
                <c:pt idx="91">
                  <c:v>427.83775742171798</c:v>
                </c:pt>
                <c:pt idx="92">
                  <c:v>427.61475663585799</c:v>
                </c:pt>
                <c:pt idx="93">
                  <c:v>428.03585036820198</c:v>
                </c:pt>
                <c:pt idx="94">
                  <c:v>421.05884814842</c:v>
                </c:pt>
                <c:pt idx="95">
                  <c:v>412.65292213958998</c:v>
                </c:pt>
                <c:pt idx="96">
                  <c:v>409.71570408163598</c:v>
                </c:pt>
                <c:pt idx="97">
                  <c:v>407.36683852788502</c:v>
                </c:pt>
                <c:pt idx="98">
                  <c:v>405.84796940786299</c:v>
                </c:pt>
                <c:pt idx="99">
                  <c:v>408.96030727925</c:v>
                </c:pt>
                <c:pt idx="100">
                  <c:v>419.56806059473797</c:v>
                </c:pt>
                <c:pt idx="101">
                  <c:v>428.38883962059202</c:v>
                </c:pt>
                <c:pt idx="102">
                  <c:v>428.806167455337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0D5-4851-B858-B3F8E4682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0827560"/>
        <c:axId val="530827952"/>
      </c:scatterChart>
      <c:valAx>
        <c:axId val="530827560"/>
        <c:scaling>
          <c:orientation val="minMax"/>
          <c:max val="45991"/>
          <c:min val="3661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530827952"/>
        <c:crosses val="autoZero"/>
        <c:crossBetween val="midCat"/>
        <c:majorUnit val="365"/>
      </c:valAx>
      <c:valAx>
        <c:axId val="530827952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Value (2000 Dec = 100)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530827560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"/>
          <c:y val="1.1880651417089185E-2"/>
          <c:w val="1"/>
          <c:h val="0.121724650887481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900"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52093205136175"/>
          <c:y val="0.11336532152230971"/>
          <c:w val="0.83370995299786588"/>
          <c:h val="0.76389791038731436"/>
        </c:manualLayout>
      </c:layout>
      <c:scatterChart>
        <c:scatterStyle val="lineMarker"/>
        <c:varyColors val="0"/>
        <c:ser>
          <c:idx val="0"/>
          <c:order val="0"/>
          <c:tx>
            <c:strRef>
              <c:f>RegionalPropertyType!$AA$5</c:f>
              <c:strCache>
                <c:ptCount val="1"/>
                <c:pt idx="0">
                  <c:v>West Office</c:v>
                </c:pt>
              </c:strCache>
            </c:strRef>
          </c:tx>
          <c:spPr>
            <a:ln w="38100">
              <a:solidFill>
                <a:srgbClr val="FF9900"/>
              </a:solidFill>
            </a:ln>
          </c:spPr>
          <c:marker>
            <c:symbol val="none"/>
          </c:marker>
          <c:xVal>
            <c:numRef>
              <c:f>RegionalPropertyType!$N$6:$N$108</c:f>
              <c:numCache>
                <c:formatCode>[$-409]mmm\-yy;@</c:formatCode>
                <c:ptCount val="103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</c:numCache>
            </c:numRef>
          </c:xVal>
          <c:yVal>
            <c:numRef>
              <c:f>RegionalPropertyType!$AA$6:$AA$108</c:f>
              <c:numCache>
                <c:formatCode>0</c:formatCode>
                <c:ptCount val="103"/>
                <c:pt idx="0">
                  <c:v>94.150513734021601</c:v>
                </c:pt>
                <c:pt idx="1">
                  <c:v>99.311214163823095</c:v>
                </c:pt>
                <c:pt idx="2">
                  <c:v>100.793577228755</c:v>
                </c:pt>
                <c:pt idx="3">
                  <c:v>100</c:v>
                </c:pt>
                <c:pt idx="4">
                  <c:v>101.190569016507</c:v>
                </c:pt>
                <c:pt idx="5">
                  <c:v>103.41279315304</c:v>
                </c:pt>
                <c:pt idx="6">
                  <c:v>102.141463972289</c:v>
                </c:pt>
                <c:pt idx="7">
                  <c:v>100.09680791058599</c:v>
                </c:pt>
                <c:pt idx="8">
                  <c:v>102.123619409448</c:v>
                </c:pt>
                <c:pt idx="9">
                  <c:v>105.83480383680001</c:v>
                </c:pt>
                <c:pt idx="10">
                  <c:v>108.061031591939</c:v>
                </c:pt>
                <c:pt idx="11">
                  <c:v>109.07716421124201</c:v>
                </c:pt>
                <c:pt idx="12">
                  <c:v>112.32875181531099</c:v>
                </c:pt>
                <c:pt idx="13">
                  <c:v>117.04650091054</c:v>
                </c:pt>
                <c:pt idx="14">
                  <c:v>119.00118057156</c:v>
                </c:pt>
                <c:pt idx="15">
                  <c:v>120.665072310585</c:v>
                </c:pt>
                <c:pt idx="16">
                  <c:v>126.069686555991</c:v>
                </c:pt>
                <c:pt idx="17">
                  <c:v>131.87188126477801</c:v>
                </c:pt>
                <c:pt idx="18">
                  <c:v>135.565417576345</c:v>
                </c:pt>
                <c:pt idx="19">
                  <c:v>139.18651420748</c:v>
                </c:pt>
                <c:pt idx="20">
                  <c:v>145.14678796669</c:v>
                </c:pt>
                <c:pt idx="21">
                  <c:v>151.31566726714499</c:v>
                </c:pt>
                <c:pt idx="22">
                  <c:v>156.726934175119</c:v>
                </c:pt>
                <c:pt idx="23">
                  <c:v>162.28923495038899</c:v>
                </c:pt>
                <c:pt idx="24">
                  <c:v>167.84703816862699</c:v>
                </c:pt>
                <c:pt idx="25">
                  <c:v>173.45399006753499</c:v>
                </c:pt>
                <c:pt idx="26">
                  <c:v>173.64769041148199</c:v>
                </c:pt>
                <c:pt idx="27">
                  <c:v>171.12997659299401</c:v>
                </c:pt>
                <c:pt idx="28">
                  <c:v>174.78757741151901</c:v>
                </c:pt>
                <c:pt idx="29">
                  <c:v>183.118703534041</c:v>
                </c:pt>
                <c:pt idx="30">
                  <c:v>183.525536724234</c:v>
                </c:pt>
                <c:pt idx="31">
                  <c:v>177.27236497116601</c:v>
                </c:pt>
                <c:pt idx="32">
                  <c:v>174.54285622588799</c:v>
                </c:pt>
                <c:pt idx="33">
                  <c:v>173.471722129732</c:v>
                </c:pt>
                <c:pt idx="34">
                  <c:v>164.55358668824201</c:v>
                </c:pt>
                <c:pt idx="35">
                  <c:v>151.53984700235</c:v>
                </c:pt>
                <c:pt idx="36">
                  <c:v>139.60747222478301</c:v>
                </c:pt>
                <c:pt idx="37">
                  <c:v>127.320079662989</c:v>
                </c:pt>
                <c:pt idx="38">
                  <c:v>119.007052145326</c:v>
                </c:pt>
                <c:pt idx="39">
                  <c:v>115.913106487671</c:v>
                </c:pt>
                <c:pt idx="40">
                  <c:v>113.832749532549</c:v>
                </c:pt>
                <c:pt idx="41">
                  <c:v>110.393740872021</c:v>
                </c:pt>
                <c:pt idx="42">
                  <c:v>106.668880280758</c:v>
                </c:pt>
                <c:pt idx="43">
                  <c:v>104.046711433651</c:v>
                </c:pt>
                <c:pt idx="44">
                  <c:v>104.215891893823</c:v>
                </c:pt>
                <c:pt idx="45">
                  <c:v>106.27974292974601</c:v>
                </c:pt>
                <c:pt idx="46">
                  <c:v>106.387209438068</c:v>
                </c:pt>
                <c:pt idx="47">
                  <c:v>104.709351713424</c:v>
                </c:pt>
                <c:pt idx="48">
                  <c:v>105.237634852439</c:v>
                </c:pt>
                <c:pt idx="49">
                  <c:v>107.70711297589</c:v>
                </c:pt>
                <c:pt idx="50">
                  <c:v>110.39268628412999</c:v>
                </c:pt>
                <c:pt idx="51">
                  <c:v>112.638512539096</c:v>
                </c:pt>
                <c:pt idx="52">
                  <c:v>116.111661087556</c:v>
                </c:pt>
                <c:pt idx="53">
                  <c:v>121.59029969169001</c:v>
                </c:pt>
                <c:pt idx="54">
                  <c:v>126.04268456841</c:v>
                </c:pt>
                <c:pt idx="55">
                  <c:v>128.297140756494</c:v>
                </c:pt>
                <c:pt idx="56">
                  <c:v>133.47052674214399</c:v>
                </c:pt>
                <c:pt idx="57">
                  <c:v>141.925446054227</c:v>
                </c:pt>
                <c:pt idx="58">
                  <c:v>145.86406533484899</c:v>
                </c:pt>
                <c:pt idx="59">
                  <c:v>146.56962397249401</c:v>
                </c:pt>
                <c:pt idx="60">
                  <c:v>149.664657121028</c:v>
                </c:pt>
                <c:pt idx="61">
                  <c:v>153.728335508014</c:v>
                </c:pt>
                <c:pt idx="62">
                  <c:v>156.042685639398</c:v>
                </c:pt>
                <c:pt idx="63">
                  <c:v>157.65423917088</c:v>
                </c:pt>
                <c:pt idx="64">
                  <c:v>161.50013928836401</c:v>
                </c:pt>
                <c:pt idx="65">
                  <c:v>165.87069784269801</c:v>
                </c:pt>
                <c:pt idx="66">
                  <c:v>169.49188207744399</c:v>
                </c:pt>
                <c:pt idx="67">
                  <c:v>173.49521739779399</c:v>
                </c:pt>
                <c:pt idx="68">
                  <c:v>179.20500667878201</c:v>
                </c:pt>
                <c:pt idx="69">
                  <c:v>184.45580793984101</c:v>
                </c:pt>
                <c:pt idx="70">
                  <c:v>186.13606447173001</c:v>
                </c:pt>
                <c:pt idx="71">
                  <c:v>188.150456029346</c:v>
                </c:pt>
                <c:pt idx="72">
                  <c:v>195.040103573148</c:v>
                </c:pt>
                <c:pt idx="73">
                  <c:v>202.02988490576701</c:v>
                </c:pt>
                <c:pt idx="74">
                  <c:v>200.55179876394001</c:v>
                </c:pt>
                <c:pt idx="75">
                  <c:v>198.05832926727001</c:v>
                </c:pt>
                <c:pt idx="76">
                  <c:v>201.42773327270399</c:v>
                </c:pt>
                <c:pt idx="77">
                  <c:v>208.12078281156201</c:v>
                </c:pt>
                <c:pt idx="78">
                  <c:v>212.26475398633701</c:v>
                </c:pt>
                <c:pt idx="79">
                  <c:v>211.01303809025001</c:v>
                </c:pt>
                <c:pt idx="80">
                  <c:v>208.11975718103901</c:v>
                </c:pt>
                <c:pt idx="81">
                  <c:v>206.51407390133599</c:v>
                </c:pt>
                <c:pt idx="82">
                  <c:v>211.49532220566499</c:v>
                </c:pt>
                <c:pt idx="83">
                  <c:v>216.73543097156801</c:v>
                </c:pt>
                <c:pt idx="84">
                  <c:v>216.88211972459899</c:v>
                </c:pt>
                <c:pt idx="85">
                  <c:v>220.39724588262101</c:v>
                </c:pt>
                <c:pt idx="86">
                  <c:v>232.10173760893201</c:v>
                </c:pt>
                <c:pt idx="87">
                  <c:v>240.58989153723701</c:v>
                </c:pt>
                <c:pt idx="88">
                  <c:v>244.597417832443</c:v>
                </c:pt>
                <c:pt idx="89">
                  <c:v>253.97089834460601</c:v>
                </c:pt>
                <c:pt idx="90">
                  <c:v>252.971234819676</c:v>
                </c:pt>
                <c:pt idx="91">
                  <c:v>242.957812325459</c:v>
                </c:pt>
                <c:pt idx="92">
                  <c:v>239.77666547460601</c:v>
                </c:pt>
                <c:pt idx="93">
                  <c:v>244.029845513087</c:v>
                </c:pt>
                <c:pt idx="94">
                  <c:v>243.20015476561099</c:v>
                </c:pt>
                <c:pt idx="95">
                  <c:v>237.27465449213901</c:v>
                </c:pt>
                <c:pt idx="96">
                  <c:v>233.89425680462799</c:v>
                </c:pt>
                <c:pt idx="97">
                  <c:v>228.92399183857901</c:v>
                </c:pt>
                <c:pt idx="98">
                  <c:v>228.688913076186</c:v>
                </c:pt>
                <c:pt idx="99">
                  <c:v>231.12250213308999</c:v>
                </c:pt>
                <c:pt idx="100">
                  <c:v>227.41512651123199</c:v>
                </c:pt>
                <c:pt idx="101">
                  <c:v>221.766046002764</c:v>
                </c:pt>
                <c:pt idx="102">
                  <c:v>217.61681330760001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CAF-47DB-8CCB-5316FB6952F8}"/>
            </c:ext>
          </c:extLst>
        </c:ser>
        <c:ser>
          <c:idx val="1"/>
          <c:order val="1"/>
          <c:tx>
            <c:strRef>
              <c:f>RegionalPropertyType!$AB$5</c:f>
              <c:strCache>
                <c:ptCount val="1"/>
                <c:pt idx="0">
                  <c:v>West Industrial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RegionalPropertyType!$N$6:$N$108</c:f>
              <c:numCache>
                <c:formatCode>[$-409]mmm\-yy;@</c:formatCode>
                <c:ptCount val="103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</c:numCache>
            </c:numRef>
          </c:xVal>
          <c:yVal>
            <c:numRef>
              <c:f>RegionalPropertyType!$AB$6:$AB$108</c:f>
              <c:numCache>
                <c:formatCode>0</c:formatCode>
                <c:ptCount val="103"/>
                <c:pt idx="0">
                  <c:v>92.467000205499403</c:v>
                </c:pt>
                <c:pt idx="1">
                  <c:v>94.2479041034006</c:v>
                </c:pt>
                <c:pt idx="2">
                  <c:v>96.787182552923994</c:v>
                </c:pt>
                <c:pt idx="3">
                  <c:v>100</c:v>
                </c:pt>
                <c:pt idx="4">
                  <c:v>101.80082110910899</c:v>
                </c:pt>
                <c:pt idx="5">
                  <c:v>102.031949971882</c:v>
                </c:pt>
                <c:pt idx="6">
                  <c:v>101.566474636488</c:v>
                </c:pt>
                <c:pt idx="7">
                  <c:v>102.149113599044</c:v>
                </c:pt>
                <c:pt idx="8">
                  <c:v>103.598170739799</c:v>
                </c:pt>
                <c:pt idx="9">
                  <c:v>106.43972171071201</c:v>
                </c:pt>
                <c:pt idx="10">
                  <c:v>110.212581578813</c:v>
                </c:pt>
                <c:pt idx="11">
                  <c:v>111.950538451497</c:v>
                </c:pt>
                <c:pt idx="12">
                  <c:v>112.02860524064999</c:v>
                </c:pt>
                <c:pt idx="13">
                  <c:v>112.954791471969</c:v>
                </c:pt>
                <c:pt idx="14">
                  <c:v>116.129790574468</c:v>
                </c:pt>
                <c:pt idx="15">
                  <c:v>120.82105218516701</c:v>
                </c:pt>
                <c:pt idx="16">
                  <c:v>127.399185389545</c:v>
                </c:pt>
                <c:pt idx="17">
                  <c:v>135.10046045162801</c:v>
                </c:pt>
                <c:pt idx="18">
                  <c:v>138.35462361101301</c:v>
                </c:pt>
                <c:pt idx="19">
                  <c:v>140.358954537004</c:v>
                </c:pt>
                <c:pt idx="20">
                  <c:v>146.924593673179</c:v>
                </c:pt>
                <c:pt idx="21">
                  <c:v>154.98274600668901</c:v>
                </c:pt>
                <c:pt idx="22">
                  <c:v>160.76295944756299</c:v>
                </c:pt>
                <c:pt idx="23">
                  <c:v>165.15284043793699</c:v>
                </c:pt>
                <c:pt idx="24">
                  <c:v>171.27310041871399</c:v>
                </c:pt>
                <c:pt idx="25">
                  <c:v>178.69589726568799</c:v>
                </c:pt>
                <c:pt idx="26">
                  <c:v>184.18768538774199</c:v>
                </c:pt>
                <c:pt idx="27">
                  <c:v>187.699604083704</c:v>
                </c:pt>
                <c:pt idx="28">
                  <c:v>191.70971794392599</c:v>
                </c:pt>
                <c:pt idx="29">
                  <c:v>196.76377785161901</c:v>
                </c:pt>
                <c:pt idx="30">
                  <c:v>198.093233897321</c:v>
                </c:pt>
                <c:pt idx="31">
                  <c:v>194.51135011368001</c:v>
                </c:pt>
                <c:pt idx="32">
                  <c:v>190.25413153973199</c:v>
                </c:pt>
                <c:pt idx="33">
                  <c:v>185.79551615351099</c:v>
                </c:pt>
                <c:pt idx="34">
                  <c:v>175.260337797549</c:v>
                </c:pt>
                <c:pt idx="35">
                  <c:v>163.01866761543201</c:v>
                </c:pt>
                <c:pt idx="36">
                  <c:v>150.73179036556999</c:v>
                </c:pt>
                <c:pt idx="37">
                  <c:v>139.21295871084101</c:v>
                </c:pt>
                <c:pt idx="38">
                  <c:v>133.75835918925699</c:v>
                </c:pt>
                <c:pt idx="39">
                  <c:v>132.070954309786</c:v>
                </c:pt>
                <c:pt idx="40">
                  <c:v>132.519715941649</c:v>
                </c:pt>
                <c:pt idx="41">
                  <c:v>133.91147765865</c:v>
                </c:pt>
                <c:pt idx="42">
                  <c:v>127.96926525091899</c:v>
                </c:pt>
                <c:pt idx="43">
                  <c:v>120.5105296588</c:v>
                </c:pt>
                <c:pt idx="44">
                  <c:v>120.71663370493199</c:v>
                </c:pt>
                <c:pt idx="45">
                  <c:v>123.241524118535</c:v>
                </c:pt>
                <c:pt idx="46">
                  <c:v>122.107953668509</c:v>
                </c:pt>
                <c:pt idx="47">
                  <c:v>120.564373646002</c:v>
                </c:pt>
                <c:pt idx="48">
                  <c:v>123.366939904006</c:v>
                </c:pt>
                <c:pt idx="49">
                  <c:v>127.428355280712</c:v>
                </c:pt>
                <c:pt idx="50">
                  <c:v>129.62724498894499</c:v>
                </c:pt>
                <c:pt idx="51">
                  <c:v>130.09424908969001</c:v>
                </c:pt>
                <c:pt idx="52">
                  <c:v>132.74714601676399</c:v>
                </c:pt>
                <c:pt idx="53">
                  <c:v>139.12648834923201</c:v>
                </c:pt>
                <c:pt idx="54">
                  <c:v>145.294761885285</c:v>
                </c:pt>
                <c:pt idx="55">
                  <c:v>148.60022096869699</c:v>
                </c:pt>
                <c:pt idx="56">
                  <c:v>154.18134329432101</c:v>
                </c:pt>
                <c:pt idx="57">
                  <c:v>163.51824983604399</c:v>
                </c:pt>
                <c:pt idx="58">
                  <c:v>167.13816433203999</c:v>
                </c:pt>
                <c:pt idx="59">
                  <c:v>166.07365910215</c:v>
                </c:pt>
                <c:pt idx="60">
                  <c:v>170.09127970735099</c:v>
                </c:pt>
                <c:pt idx="61">
                  <c:v>178.88092804614499</c:v>
                </c:pt>
                <c:pt idx="62">
                  <c:v>185.12479307153001</c:v>
                </c:pt>
                <c:pt idx="63">
                  <c:v>186.76506602574199</c:v>
                </c:pt>
                <c:pt idx="64">
                  <c:v>191.03297280841599</c:v>
                </c:pt>
                <c:pt idx="65">
                  <c:v>199.57523672489501</c:v>
                </c:pt>
                <c:pt idx="66">
                  <c:v>204.90411685198899</c:v>
                </c:pt>
                <c:pt idx="67">
                  <c:v>207.551109331671</c:v>
                </c:pt>
                <c:pt idx="68">
                  <c:v>218.16064021261101</c:v>
                </c:pt>
                <c:pt idx="69">
                  <c:v>233.55384423429399</c:v>
                </c:pt>
                <c:pt idx="70">
                  <c:v>238.89084809510999</c:v>
                </c:pt>
                <c:pt idx="71">
                  <c:v>237.236673331009</c:v>
                </c:pt>
                <c:pt idx="72">
                  <c:v>240.39790085631199</c:v>
                </c:pt>
                <c:pt idx="73">
                  <c:v>248.765148496969</c:v>
                </c:pt>
                <c:pt idx="74">
                  <c:v>255.947593693931</c:v>
                </c:pt>
                <c:pt idx="75">
                  <c:v>259.81058414097498</c:v>
                </c:pt>
                <c:pt idx="76">
                  <c:v>264.69532844881002</c:v>
                </c:pt>
                <c:pt idx="77">
                  <c:v>269.59217370223303</c:v>
                </c:pt>
                <c:pt idx="78">
                  <c:v>271.23288682411402</c:v>
                </c:pt>
                <c:pt idx="79">
                  <c:v>270.96722999856303</c:v>
                </c:pt>
                <c:pt idx="80">
                  <c:v>273.369638488639</c:v>
                </c:pt>
                <c:pt idx="81">
                  <c:v>280.55472730858003</c:v>
                </c:pt>
                <c:pt idx="82">
                  <c:v>288.930057166202</c:v>
                </c:pt>
                <c:pt idx="83">
                  <c:v>296.28195961070901</c:v>
                </c:pt>
                <c:pt idx="84">
                  <c:v>309.580266504669</c:v>
                </c:pt>
                <c:pt idx="85">
                  <c:v>330.84154872754198</c:v>
                </c:pt>
                <c:pt idx="86">
                  <c:v>347.44225630052301</c:v>
                </c:pt>
                <c:pt idx="87">
                  <c:v>357.60026319827602</c:v>
                </c:pt>
                <c:pt idx="88">
                  <c:v>377.09793319688998</c:v>
                </c:pt>
                <c:pt idx="89">
                  <c:v>402.57412407666499</c:v>
                </c:pt>
                <c:pt idx="90">
                  <c:v>407.01721315996502</c:v>
                </c:pt>
                <c:pt idx="91">
                  <c:v>399.08154893795302</c:v>
                </c:pt>
                <c:pt idx="92">
                  <c:v>400.95275382411103</c:v>
                </c:pt>
                <c:pt idx="93">
                  <c:v>408.22009045538499</c:v>
                </c:pt>
                <c:pt idx="94">
                  <c:v>411.785245838837</c:v>
                </c:pt>
                <c:pt idx="95">
                  <c:v>410.99036295597301</c:v>
                </c:pt>
                <c:pt idx="96">
                  <c:v>410.73440355183499</c:v>
                </c:pt>
                <c:pt idx="97">
                  <c:v>412.149299333719</c:v>
                </c:pt>
                <c:pt idx="98">
                  <c:v>416.59717497300801</c:v>
                </c:pt>
                <c:pt idx="99">
                  <c:v>423.05403378574402</c:v>
                </c:pt>
                <c:pt idx="100">
                  <c:v>427.35997874235898</c:v>
                </c:pt>
                <c:pt idx="101">
                  <c:v>423.96831595352302</c:v>
                </c:pt>
                <c:pt idx="102">
                  <c:v>415.55023913342001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CAF-47DB-8CCB-5316FB6952F8}"/>
            </c:ext>
          </c:extLst>
        </c:ser>
        <c:ser>
          <c:idx val="2"/>
          <c:order val="2"/>
          <c:tx>
            <c:strRef>
              <c:f>RegionalPropertyType!$AC$5</c:f>
              <c:strCache>
                <c:ptCount val="1"/>
                <c:pt idx="0">
                  <c:v>West Retail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RegionalPropertyType!$N$6:$N$108</c:f>
              <c:numCache>
                <c:formatCode>[$-409]mmm\-yy;@</c:formatCode>
                <c:ptCount val="103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</c:numCache>
            </c:numRef>
          </c:xVal>
          <c:yVal>
            <c:numRef>
              <c:f>RegionalPropertyType!$AC$6:$AC$108</c:f>
              <c:numCache>
                <c:formatCode>0</c:formatCode>
                <c:ptCount val="103"/>
                <c:pt idx="0">
                  <c:v>95.870438875810606</c:v>
                </c:pt>
                <c:pt idx="1">
                  <c:v>98.574598264785195</c:v>
                </c:pt>
                <c:pt idx="2">
                  <c:v>99.273243154920095</c:v>
                </c:pt>
                <c:pt idx="3">
                  <c:v>100</c:v>
                </c:pt>
                <c:pt idx="4">
                  <c:v>102.743485734103</c:v>
                </c:pt>
                <c:pt idx="5">
                  <c:v>106.57897597664601</c:v>
                </c:pt>
                <c:pt idx="6">
                  <c:v>108.089135950667</c:v>
                </c:pt>
                <c:pt idx="7">
                  <c:v>107.788474785669</c:v>
                </c:pt>
                <c:pt idx="8">
                  <c:v>109.340984074315</c:v>
                </c:pt>
                <c:pt idx="9">
                  <c:v>113.084134712805</c:v>
                </c:pt>
                <c:pt idx="10">
                  <c:v>117.49339316808501</c:v>
                </c:pt>
                <c:pt idx="11">
                  <c:v>120.918176218841</c:v>
                </c:pt>
                <c:pt idx="12">
                  <c:v>125.16543814362799</c:v>
                </c:pt>
                <c:pt idx="13">
                  <c:v>129.926915007795</c:v>
                </c:pt>
                <c:pt idx="14">
                  <c:v>134.387048900651</c:v>
                </c:pt>
                <c:pt idx="15">
                  <c:v>139.62667030644499</c:v>
                </c:pt>
                <c:pt idx="16">
                  <c:v>147.196114584763</c:v>
                </c:pt>
                <c:pt idx="17">
                  <c:v>156.112740141986</c:v>
                </c:pt>
                <c:pt idx="18">
                  <c:v>159.92269250711701</c:v>
                </c:pt>
                <c:pt idx="19">
                  <c:v>162.853639061195</c:v>
                </c:pt>
                <c:pt idx="20">
                  <c:v>173.569862555811</c:v>
                </c:pt>
                <c:pt idx="21">
                  <c:v>185.221990150887</c:v>
                </c:pt>
                <c:pt idx="22">
                  <c:v>186.79049333855099</c:v>
                </c:pt>
                <c:pt idx="23">
                  <c:v>186.59455317222901</c:v>
                </c:pt>
                <c:pt idx="24">
                  <c:v>193.95746785120801</c:v>
                </c:pt>
                <c:pt idx="25">
                  <c:v>200.45823240847699</c:v>
                </c:pt>
                <c:pt idx="26">
                  <c:v>198.01716156785301</c:v>
                </c:pt>
                <c:pt idx="27">
                  <c:v>196.64127614254301</c:v>
                </c:pt>
                <c:pt idx="28">
                  <c:v>202.85414896823701</c:v>
                </c:pt>
                <c:pt idx="29">
                  <c:v>208.67619194498599</c:v>
                </c:pt>
                <c:pt idx="30">
                  <c:v>206.90584209072401</c:v>
                </c:pt>
                <c:pt idx="31">
                  <c:v>201.955171796548</c:v>
                </c:pt>
                <c:pt idx="32">
                  <c:v>199.53797100122</c:v>
                </c:pt>
                <c:pt idx="33">
                  <c:v>195.52984714547901</c:v>
                </c:pt>
                <c:pt idx="34">
                  <c:v>179.34013365703299</c:v>
                </c:pt>
                <c:pt idx="35">
                  <c:v>164.331367260071</c:v>
                </c:pt>
                <c:pt idx="36">
                  <c:v>157.54422013722299</c:v>
                </c:pt>
                <c:pt idx="37">
                  <c:v>150.64967770711701</c:v>
                </c:pt>
                <c:pt idx="38">
                  <c:v>143.522346560247</c:v>
                </c:pt>
                <c:pt idx="39">
                  <c:v>137.63415220055899</c:v>
                </c:pt>
                <c:pt idx="40">
                  <c:v>132.96615747999101</c:v>
                </c:pt>
                <c:pt idx="41">
                  <c:v>128.47575355076</c:v>
                </c:pt>
                <c:pt idx="42">
                  <c:v>128.02977560734601</c:v>
                </c:pt>
                <c:pt idx="43">
                  <c:v>128.67195343872399</c:v>
                </c:pt>
                <c:pt idx="44">
                  <c:v>126.84204270738201</c:v>
                </c:pt>
                <c:pt idx="45">
                  <c:v>125.356590104491</c:v>
                </c:pt>
                <c:pt idx="46">
                  <c:v>125.784872589456</c:v>
                </c:pt>
                <c:pt idx="47">
                  <c:v>127.20121255437</c:v>
                </c:pt>
                <c:pt idx="48">
                  <c:v>130.598697512266</c:v>
                </c:pt>
                <c:pt idx="49">
                  <c:v>134.84185231472901</c:v>
                </c:pt>
                <c:pt idx="50">
                  <c:v>136.212119035814</c:v>
                </c:pt>
                <c:pt idx="51">
                  <c:v>137.36585291069301</c:v>
                </c:pt>
                <c:pt idx="52">
                  <c:v>143.536635446161</c:v>
                </c:pt>
                <c:pt idx="53">
                  <c:v>154.332394349064</c:v>
                </c:pt>
                <c:pt idx="54">
                  <c:v>160.36810952676299</c:v>
                </c:pt>
                <c:pt idx="55">
                  <c:v>160.64322769319099</c:v>
                </c:pt>
                <c:pt idx="56">
                  <c:v>162.54771720714001</c:v>
                </c:pt>
                <c:pt idx="57">
                  <c:v>165.078402192981</c:v>
                </c:pt>
                <c:pt idx="58">
                  <c:v>167.88321148623501</c:v>
                </c:pt>
                <c:pt idx="59">
                  <c:v>172.227263118423</c:v>
                </c:pt>
                <c:pt idx="60">
                  <c:v>177.83844302149501</c:v>
                </c:pt>
                <c:pt idx="61">
                  <c:v>183.110217065987</c:v>
                </c:pt>
                <c:pt idx="62">
                  <c:v>185.81308271056</c:v>
                </c:pt>
                <c:pt idx="63">
                  <c:v>188.03683039696901</c:v>
                </c:pt>
                <c:pt idx="64">
                  <c:v>193.02954334038</c:v>
                </c:pt>
                <c:pt idx="65">
                  <c:v>198.88134803060601</c:v>
                </c:pt>
                <c:pt idx="66">
                  <c:v>202.40839550432199</c:v>
                </c:pt>
                <c:pt idx="67">
                  <c:v>204.86630692234499</c:v>
                </c:pt>
                <c:pt idx="68">
                  <c:v>210.81017345127799</c:v>
                </c:pt>
                <c:pt idx="69">
                  <c:v>220.662505976939</c:v>
                </c:pt>
                <c:pt idx="70">
                  <c:v>226.88859828279101</c:v>
                </c:pt>
                <c:pt idx="71">
                  <c:v>227.581359906068</c:v>
                </c:pt>
                <c:pt idx="72">
                  <c:v>228.23348425974001</c:v>
                </c:pt>
                <c:pt idx="73">
                  <c:v>230.298014891555</c:v>
                </c:pt>
                <c:pt idx="74">
                  <c:v>228.30106063123</c:v>
                </c:pt>
                <c:pt idx="75">
                  <c:v>226.415148684445</c:v>
                </c:pt>
                <c:pt idx="76">
                  <c:v>231.95946774789999</c:v>
                </c:pt>
                <c:pt idx="77">
                  <c:v>237.86106815956299</c:v>
                </c:pt>
                <c:pt idx="78">
                  <c:v>240.317190262228</c:v>
                </c:pt>
                <c:pt idx="79">
                  <c:v>241.706695774324</c:v>
                </c:pt>
                <c:pt idx="80">
                  <c:v>238.63221068163801</c:v>
                </c:pt>
                <c:pt idx="81">
                  <c:v>231.887296784694</c:v>
                </c:pt>
                <c:pt idx="82">
                  <c:v>236.189985593893</c:v>
                </c:pt>
                <c:pt idx="83">
                  <c:v>247.438587630429</c:v>
                </c:pt>
                <c:pt idx="84">
                  <c:v>254.13099503833999</c:v>
                </c:pt>
                <c:pt idx="85">
                  <c:v>262.917376575091</c:v>
                </c:pt>
                <c:pt idx="86">
                  <c:v>276.55651125949402</c:v>
                </c:pt>
                <c:pt idx="87">
                  <c:v>284.03671308258703</c:v>
                </c:pt>
                <c:pt idx="88">
                  <c:v>285.62308597662701</c:v>
                </c:pt>
                <c:pt idx="89">
                  <c:v>292.68449506734902</c:v>
                </c:pt>
                <c:pt idx="90">
                  <c:v>296.76565692601002</c:v>
                </c:pt>
                <c:pt idx="91">
                  <c:v>293.64955484549603</c:v>
                </c:pt>
                <c:pt idx="92">
                  <c:v>289.306618094469</c:v>
                </c:pt>
                <c:pt idx="93">
                  <c:v>289.26319332422401</c:v>
                </c:pt>
                <c:pt idx="94">
                  <c:v>295.76049138339903</c:v>
                </c:pt>
                <c:pt idx="95">
                  <c:v>301.05513087252001</c:v>
                </c:pt>
                <c:pt idx="96">
                  <c:v>302.262057738534</c:v>
                </c:pt>
                <c:pt idx="97">
                  <c:v>300.99460854305602</c:v>
                </c:pt>
                <c:pt idx="98">
                  <c:v>298.76061501947697</c:v>
                </c:pt>
                <c:pt idx="99">
                  <c:v>301.41183883333002</c:v>
                </c:pt>
                <c:pt idx="100">
                  <c:v>311.20215403786699</c:v>
                </c:pt>
                <c:pt idx="101">
                  <c:v>316.31402710624502</c:v>
                </c:pt>
                <c:pt idx="102">
                  <c:v>309.442634863161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CAF-47DB-8CCB-5316FB6952F8}"/>
            </c:ext>
          </c:extLst>
        </c:ser>
        <c:ser>
          <c:idx val="3"/>
          <c:order val="3"/>
          <c:tx>
            <c:strRef>
              <c:f>RegionalPropertyType!$AD$5</c:f>
              <c:strCache>
                <c:ptCount val="1"/>
                <c:pt idx="0">
                  <c:v>West Multifamily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RegionalPropertyType!$N$6:$N$108</c:f>
              <c:numCache>
                <c:formatCode>[$-409]mmm\-yy;@</c:formatCode>
                <c:ptCount val="103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</c:numCache>
            </c:numRef>
          </c:xVal>
          <c:yVal>
            <c:numRef>
              <c:f>RegionalPropertyType!$AD$6:$AD$108</c:f>
              <c:numCache>
                <c:formatCode>0</c:formatCode>
                <c:ptCount val="103"/>
                <c:pt idx="0">
                  <c:v>93.875809441219701</c:v>
                </c:pt>
                <c:pt idx="1">
                  <c:v>97.946505566484205</c:v>
                </c:pt>
                <c:pt idx="2">
                  <c:v>98.997394897494203</c:v>
                </c:pt>
                <c:pt idx="3">
                  <c:v>100</c:v>
                </c:pt>
                <c:pt idx="4">
                  <c:v>103.852429120213</c:v>
                </c:pt>
                <c:pt idx="5">
                  <c:v>108.384418886124</c:v>
                </c:pt>
                <c:pt idx="6">
                  <c:v>110.881772760695</c:v>
                </c:pt>
                <c:pt idx="7">
                  <c:v>112.82927772235</c:v>
                </c:pt>
                <c:pt idx="8">
                  <c:v>116.929330863865</c:v>
                </c:pt>
                <c:pt idx="9">
                  <c:v>122.25611030207099</c:v>
                </c:pt>
                <c:pt idx="10">
                  <c:v>126.813321723748</c:v>
                </c:pt>
                <c:pt idx="11">
                  <c:v>130.25677754608</c:v>
                </c:pt>
                <c:pt idx="12">
                  <c:v>134.83391710044199</c:v>
                </c:pt>
                <c:pt idx="13">
                  <c:v>140.76654296386701</c:v>
                </c:pt>
                <c:pt idx="14">
                  <c:v>144.76542355843699</c:v>
                </c:pt>
                <c:pt idx="15">
                  <c:v>147.68214996428401</c:v>
                </c:pt>
                <c:pt idx="16">
                  <c:v>153.626970452016</c:v>
                </c:pt>
                <c:pt idx="17">
                  <c:v>161.078933992142</c:v>
                </c:pt>
                <c:pt idx="18">
                  <c:v>165.14666870557099</c:v>
                </c:pt>
                <c:pt idx="19">
                  <c:v>167.74487795291401</c:v>
                </c:pt>
                <c:pt idx="20">
                  <c:v>173.53299144394001</c:v>
                </c:pt>
                <c:pt idx="21">
                  <c:v>181.333674956246</c:v>
                </c:pt>
                <c:pt idx="22">
                  <c:v>185.78419485792099</c:v>
                </c:pt>
                <c:pt idx="23">
                  <c:v>186.761551842724</c:v>
                </c:pt>
                <c:pt idx="24">
                  <c:v>187.992240393602</c:v>
                </c:pt>
                <c:pt idx="25">
                  <c:v>189.88296970441399</c:v>
                </c:pt>
                <c:pt idx="26">
                  <c:v>190.50585866567999</c:v>
                </c:pt>
                <c:pt idx="27">
                  <c:v>191.324649224008</c:v>
                </c:pt>
                <c:pt idx="28">
                  <c:v>194.97542481484101</c:v>
                </c:pt>
                <c:pt idx="29">
                  <c:v>197.92473158233699</c:v>
                </c:pt>
                <c:pt idx="30">
                  <c:v>191.349444079074</c:v>
                </c:pt>
                <c:pt idx="31">
                  <c:v>181.88587739879699</c:v>
                </c:pt>
                <c:pt idx="32">
                  <c:v>178.77929799811301</c:v>
                </c:pt>
                <c:pt idx="33">
                  <c:v>178.842899063148</c:v>
                </c:pt>
                <c:pt idx="34">
                  <c:v>175.82425986104701</c:v>
                </c:pt>
                <c:pt idx="35">
                  <c:v>168.485622831397</c:v>
                </c:pt>
                <c:pt idx="36">
                  <c:v>154.983141645751</c:v>
                </c:pt>
                <c:pt idx="37">
                  <c:v>139.75221688677399</c:v>
                </c:pt>
                <c:pt idx="38">
                  <c:v>133.68639361963301</c:v>
                </c:pt>
                <c:pt idx="39">
                  <c:v>132.45172569141801</c:v>
                </c:pt>
                <c:pt idx="40">
                  <c:v>129.77110625079001</c:v>
                </c:pt>
                <c:pt idx="41">
                  <c:v>126.86817340140701</c:v>
                </c:pt>
                <c:pt idx="42">
                  <c:v>127.91735436401</c:v>
                </c:pt>
                <c:pt idx="43">
                  <c:v>132.48997378705499</c:v>
                </c:pt>
                <c:pt idx="44">
                  <c:v>137.59744844351101</c:v>
                </c:pt>
                <c:pt idx="45">
                  <c:v>141.397322349245</c:v>
                </c:pt>
                <c:pt idx="46">
                  <c:v>144.22269780732299</c:v>
                </c:pt>
                <c:pt idx="47">
                  <c:v>148.44450256557499</c:v>
                </c:pt>
                <c:pt idx="48">
                  <c:v>154.79210028255801</c:v>
                </c:pt>
                <c:pt idx="49">
                  <c:v>163.46434671082</c:v>
                </c:pt>
                <c:pt idx="50">
                  <c:v>168.35681463412999</c:v>
                </c:pt>
                <c:pt idx="51">
                  <c:v>168.396148357616</c:v>
                </c:pt>
                <c:pt idx="52">
                  <c:v>171.34007346404201</c:v>
                </c:pt>
                <c:pt idx="53">
                  <c:v>179.088572175628</c:v>
                </c:pt>
                <c:pt idx="54">
                  <c:v>186.05165674106101</c:v>
                </c:pt>
                <c:pt idx="55">
                  <c:v>189.690845201168</c:v>
                </c:pt>
                <c:pt idx="56">
                  <c:v>195.308778594888</c:v>
                </c:pt>
                <c:pt idx="57">
                  <c:v>204.02224700890099</c:v>
                </c:pt>
                <c:pt idx="58">
                  <c:v>210.14717572219001</c:v>
                </c:pt>
                <c:pt idx="59">
                  <c:v>212.98079770413901</c:v>
                </c:pt>
                <c:pt idx="60">
                  <c:v>218.70633526720999</c:v>
                </c:pt>
                <c:pt idx="61">
                  <c:v>228.66528839689701</c:v>
                </c:pt>
                <c:pt idx="62">
                  <c:v>234.161449200654</c:v>
                </c:pt>
                <c:pt idx="63">
                  <c:v>235.61832888521101</c:v>
                </c:pt>
                <c:pt idx="64">
                  <c:v>245.29897686676</c:v>
                </c:pt>
                <c:pt idx="65">
                  <c:v>264.51614253932001</c:v>
                </c:pt>
                <c:pt idx="66">
                  <c:v>274.202126913352</c:v>
                </c:pt>
                <c:pt idx="67">
                  <c:v>273.44414281171498</c:v>
                </c:pt>
                <c:pt idx="68">
                  <c:v>279.85365508976003</c:v>
                </c:pt>
                <c:pt idx="69">
                  <c:v>291.07878842865398</c:v>
                </c:pt>
                <c:pt idx="70">
                  <c:v>298.39705418202101</c:v>
                </c:pt>
                <c:pt idx="71">
                  <c:v>301.77621066973001</c:v>
                </c:pt>
                <c:pt idx="72">
                  <c:v>312.42667883322503</c:v>
                </c:pt>
                <c:pt idx="73">
                  <c:v>329.79918363908803</c:v>
                </c:pt>
                <c:pt idx="74">
                  <c:v>332.68595916959703</c:v>
                </c:pt>
                <c:pt idx="75">
                  <c:v>328.39661943339303</c:v>
                </c:pt>
                <c:pt idx="76">
                  <c:v>336.11941921653403</c:v>
                </c:pt>
                <c:pt idx="77">
                  <c:v>350.67444213978001</c:v>
                </c:pt>
                <c:pt idx="78">
                  <c:v>363.14492569114401</c:v>
                </c:pt>
                <c:pt idx="79">
                  <c:v>367.82947385930601</c:v>
                </c:pt>
                <c:pt idx="80">
                  <c:v>369.12564767778503</c:v>
                </c:pt>
                <c:pt idx="81">
                  <c:v>372.98215122891702</c:v>
                </c:pt>
                <c:pt idx="82">
                  <c:v>387.75880780692597</c:v>
                </c:pt>
                <c:pt idx="83">
                  <c:v>403.64427571945401</c:v>
                </c:pt>
                <c:pt idx="84">
                  <c:v>415.77122484103398</c:v>
                </c:pt>
                <c:pt idx="85">
                  <c:v>440.656352236271</c:v>
                </c:pt>
                <c:pt idx="86">
                  <c:v>469.09700276831097</c:v>
                </c:pt>
                <c:pt idx="87">
                  <c:v>485.89871001014399</c:v>
                </c:pt>
                <c:pt idx="88">
                  <c:v>509.08821302075199</c:v>
                </c:pt>
                <c:pt idx="89">
                  <c:v>532.27527361030604</c:v>
                </c:pt>
                <c:pt idx="90">
                  <c:v>505.09996690226302</c:v>
                </c:pt>
                <c:pt idx="91">
                  <c:v>472.88979631102802</c:v>
                </c:pt>
                <c:pt idx="92">
                  <c:v>466.86126629498102</c:v>
                </c:pt>
                <c:pt idx="93">
                  <c:v>461.50432457321801</c:v>
                </c:pt>
                <c:pt idx="94">
                  <c:v>454.81324406311199</c:v>
                </c:pt>
                <c:pt idx="95">
                  <c:v>445.24934639568102</c:v>
                </c:pt>
                <c:pt idx="96">
                  <c:v>429.347458382517</c:v>
                </c:pt>
                <c:pt idx="97">
                  <c:v>409.41027782466898</c:v>
                </c:pt>
                <c:pt idx="98">
                  <c:v>406.74650325560202</c:v>
                </c:pt>
                <c:pt idx="99">
                  <c:v>413.16612383996801</c:v>
                </c:pt>
                <c:pt idx="100">
                  <c:v>397.984629201654</c:v>
                </c:pt>
                <c:pt idx="101">
                  <c:v>381.37325560332101</c:v>
                </c:pt>
                <c:pt idx="102">
                  <c:v>389.82969504697297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CAF-47DB-8CCB-5316FB695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0828736"/>
        <c:axId val="530829128"/>
      </c:scatterChart>
      <c:valAx>
        <c:axId val="530828736"/>
        <c:scaling>
          <c:orientation val="minMax"/>
          <c:max val="45991"/>
          <c:min val="3661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530829128"/>
        <c:crosses val="autoZero"/>
        <c:crossBetween val="midCat"/>
        <c:majorUnit val="365"/>
      </c:valAx>
      <c:valAx>
        <c:axId val="530829128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Index Value (2000 Dec = 100)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530828736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"/>
          <c:y val="1.1880651417089185E-2"/>
          <c:w val="1"/>
          <c:h val="0.121724650887481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900"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13578302712161"/>
          <c:y val="0.14408284173481531"/>
          <c:w val="0.8121901428988042"/>
          <c:h val="0.72338990959463401"/>
        </c:manualLayout>
      </c:layout>
      <c:scatterChart>
        <c:scatterStyle val="lineMarker"/>
        <c:varyColors val="0"/>
        <c:ser>
          <c:idx val="0"/>
          <c:order val="0"/>
          <c:tx>
            <c:strRef>
              <c:f>PrimeMarkets!$O$5</c:f>
              <c:strCache>
                <c:ptCount val="1"/>
                <c:pt idx="0">
                  <c:v>Prime Office Metros</c:v>
                </c:pt>
              </c:strCache>
            </c:strRef>
          </c:tx>
          <c:spPr>
            <a:ln w="28575">
              <a:solidFill>
                <a:srgbClr val="FF9900"/>
              </a:solidFill>
              <a:prstDash val="sysDash"/>
            </a:ln>
          </c:spPr>
          <c:marker>
            <c:symbol val="none"/>
          </c:marker>
          <c:xVal>
            <c:numRef>
              <c:f>PrimeMarkets!$N$22:$N$124</c:f>
              <c:numCache>
                <c:formatCode>[$-409]mmm\-yy;@</c:formatCode>
                <c:ptCount val="103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</c:numCache>
            </c:numRef>
          </c:xVal>
          <c:yVal>
            <c:numRef>
              <c:f>PrimeMarkets!$O$22:$O$124</c:f>
              <c:numCache>
                <c:formatCode>#,##0_);[Red]\(#,##0\)</c:formatCode>
                <c:ptCount val="103"/>
                <c:pt idx="0">
                  <c:v>85.349348138517996</c:v>
                </c:pt>
                <c:pt idx="1">
                  <c:v>93.312141321643296</c:v>
                </c:pt>
                <c:pt idx="2">
                  <c:v>98.357568072124195</c:v>
                </c:pt>
                <c:pt idx="3">
                  <c:v>100</c:v>
                </c:pt>
                <c:pt idx="4">
                  <c:v>94.792955485580507</c:v>
                </c:pt>
                <c:pt idx="5">
                  <c:v>99.844969233597396</c:v>
                </c:pt>
                <c:pt idx="6">
                  <c:v>100.208668572362</c:v>
                </c:pt>
                <c:pt idx="7">
                  <c:v>96.712530734907801</c:v>
                </c:pt>
                <c:pt idx="8">
                  <c:v>97.572075723623897</c:v>
                </c:pt>
                <c:pt idx="9">
                  <c:v>101.21131039162501</c:v>
                </c:pt>
                <c:pt idx="10">
                  <c:v>106.234793344501</c:v>
                </c:pt>
                <c:pt idx="11">
                  <c:v>110.299153916159</c:v>
                </c:pt>
                <c:pt idx="12">
                  <c:v>105.516113544246</c:v>
                </c:pt>
                <c:pt idx="13">
                  <c:v>120.475547483634</c:v>
                </c:pt>
                <c:pt idx="14">
                  <c:v>114.909422163814</c:v>
                </c:pt>
                <c:pt idx="15">
                  <c:v>122.790352861328</c:v>
                </c:pt>
                <c:pt idx="16">
                  <c:v>133.93948997492501</c:v>
                </c:pt>
                <c:pt idx="17">
                  <c:v>125.96712900163</c:v>
                </c:pt>
                <c:pt idx="18">
                  <c:v>136.050545801185</c:v>
                </c:pt>
                <c:pt idx="19">
                  <c:v>140.217464250772</c:v>
                </c:pt>
                <c:pt idx="20">
                  <c:v>151.01979927484601</c:v>
                </c:pt>
                <c:pt idx="21">
                  <c:v>155.07316381558201</c:v>
                </c:pt>
                <c:pt idx="22">
                  <c:v>158.93126301693201</c:v>
                </c:pt>
                <c:pt idx="23">
                  <c:v>167.36275324857701</c:v>
                </c:pt>
                <c:pt idx="24">
                  <c:v>169.475827889404</c:v>
                </c:pt>
                <c:pt idx="25">
                  <c:v>185.37119348801301</c:v>
                </c:pt>
                <c:pt idx="26">
                  <c:v>174.986074785006</c:v>
                </c:pt>
                <c:pt idx="27">
                  <c:v>189.832315274335</c:v>
                </c:pt>
                <c:pt idx="28">
                  <c:v>185.40735402853699</c:v>
                </c:pt>
                <c:pt idx="29">
                  <c:v>200.731283283149</c:v>
                </c:pt>
                <c:pt idx="30">
                  <c:v>194.42467127126801</c:v>
                </c:pt>
                <c:pt idx="31">
                  <c:v>190.25689904049599</c:v>
                </c:pt>
                <c:pt idx="32">
                  <c:v>187.52453336493801</c:v>
                </c:pt>
                <c:pt idx="33">
                  <c:v>190.10624389782001</c:v>
                </c:pt>
                <c:pt idx="34">
                  <c:v>196.59935551523199</c:v>
                </c:pt>
                <c:pt idx="35">
                  <c:v>173.21616765352201</c:v>
                </c:pt>
                <c:pt idx="36">
                  <c:v>153.68489649830599</c:v>
                </c:pt>
                <c:pt idx="37">
                  <c:v>147.023295699242</c:v>
                </c:pt>
                <c:pt idx="38">
                  <c:v>137.99410818008599</c:v>
                </c:pt>
                <c:pt idx="39">
                  <c:v>129.043881174332</c:v>
                </c:pt>
                <c:pt idx="40">
                  <c:v>145.36710121395001</c:v>
                </c:pt>
                <c:pt idx="41">
                  <c:v>135.08956513771901</c:v>
                </c:pt>
                <c:pt idx="42">
                  <c:v>131.16207159461101</c:v>
                </c:pt>
                <c:pt idx="43">
                  <c:v>139.254284562907</c:v>
                </c:pt>
                <c:pt idx="44">
                  <c:v>130.821655041231</c:v>
                </c:pt>
                <c:pt idx="45">
                  <c:v>139.81735433622299</c:v>
                </c:pt>
                <c:pt idx="46">
                  <c:v>136.807903831169</c:v>
                </c:pt>
                <c:pt idx="47">
                  <c:v>144.040206548724</c:v>
                </c:pt>
                <c:pt idx="48">
                  <c:v>130.84633061640099</c:v>
                </c:pt>
                <c:pt idx="49">
                  <c:v>154.398178960851</c:v>
                </c:pt>
                <c:pt idx="50">
                  <c:v>144.733142097002</c:v>
                </c:pt>
                <c:pt idx="51">
                  <c:v>156.14590738945401</c:v>
                </c:pt>
                <c:pt idx="52">
                  <c:v>150.36098416202699</c:v>
                </c:pt>
                <c:pt idx="53">
                  <c:v>163.49390997192901</c:v>
                </c:pt>
                <c:pt idx="54">
                  <c:v>154.73917011075301</c:v>
                </c:pt>
                <c:pt idx="55">
                  <c:v>161.199773814114</c:v>
                </c:pt>
                <c:pt idx="56">
                  <c:v>170.47201639060799</c:v>
                </c:pt>
                <c:pt idx="57">
                  <c:v>174.266624213021</c:v>
                </c:pt>
                <c:pt idx="58">
                  <c:v>181.76974530836401</c:v>
                </c:pt>
                <c:pt idx="59">
                  <c:v>186.95452515970399</c:v>
                </c:pt>
                <c:pt idx="60">
                  <c:v>179.363414161321</c:v>
                </c:pt>
                <c:pt idx="61">
                  <c:v>188.323293358965</c:v>
                </c:pt>
                <c:pt idx="62">
                  <c:v>194.513673225898</c:v>
                </c:pt>
                <c:pt idx="63">
                  <c:v>188.45528750079799</c:v>
                </c:pt>
                <c:pt idx="64">
                  <c:v>200.95125472179899</c:v>
                </c:pt>
                <c:pt idx="65">
                  <c:v>205.862384074018</c:v>
                </c:pt>
                <c:pt idx="66">
                  <c:v>206.347350575414</c:v>
                </c:pt>
                <c:pt idx="67">
                  <c:v>205.398163407803</c:v>
                </c:pt>
                <c:pt idx="68">
                  <c:v>222.81574321614801</c:v>
                </c:pt>
                <c:pt idx="69">
                  <c:v>211.40032814137999</c:v>
                </c:pt>
                <c:pt idx="70">
                  <c:v>221.908466373311</c:v>
                </c:pt>
                <c:pt idx="71">
                  <c:v>228.46460407561099</c:v>
                </c:pt>
                <c:pt idx="72">
                  <c:v>217.06862752043301</c:v>
                </c:pt>
                <c:pt idx="73">
                  <c:v>241.90043656980399</c:v>
                </c:pt>
                <c:pt idx="74">
                  <c:v>243.34818728855299</c:v>
                </c:pt>
                <c:pt idx="75">
                  <c:v>234.96939042327401</c:v>
                </c:pt>
                <c:pt idx="76">
                  <c:v>236.01285536117101</c:v>
                </c:pt>
                <c:pt idx="77">
                  <c:v>248.535931103922</c:v>
                </c:pt>
                <c:pt idx="78">
                  <c:v>260.66677294906498</c:v>
                </c:pt>
                <c:pt idx="79">
                  <c:v>243.257448418856</c:v>
                </c:pt>
                <c:pt idx="80">
                  <c:v>248.29934673836399</c:v>
                </c:pt>
                <c:pt idx="81">
                  <c:v>238.38886135981099</c:v>
                </c:pt>
                <c:pt idx="82">
                  <c:v>264.88167516413102</c:v>
                </c:pt>
                <c:pt idx="83">
                  <c:v>278.42592009005</c:v>
                </c:pt>
                <c:pt idx="84">
                  <c:v>249.43755167059399</c:v>
                </c:pt>
                <c:pt idx="85">
                  <c:v>268.70300369121799</c:v>
                </c:pt>
                <c:pt idx="86">
                  <c:v>276.36443678156701</c:v>
                </c:pt>
                <c:pt idx="87">
                  <c:v>281.65816638284798</c:v>
                </c:pt>
                <c:pt idx="88">
                  <c:v>261.92222704327702</c:v>
                </c:pt>
                <c:pt idx="89">
                  <c:v>271.793786532051</c:v>
                </c:pt>
                <c:pt idx="90">
                  <c:v>280.55235059831</c:v>
                </c:pt>
                <c:pt idx="91">
                  <c:v>307.01166022412701</c:v>
                </c:pt>
                <c:pt idx="92">
                  <c:v>241.723762211582</c:v>
                </c:pt>
                <c:pt idx="93">
                  <c:v>249.58962641404599</c:v>
                </c:pt>
                <c:pt idx="94">
                  <c:v>253.95412312938601</c:v>
                </c:pt>
                <c:pt idx="95">
                  <c:v>215.099859817202</c:v>
                </c:pt>
                <c:pt idx="96">
                  <c:v>250.66979017451499</c:v>
                </c:pt>
                <c:pt idx="97">
                  <c:v>222.17492394486399</c:v>
                </c:pt>
                <c:pt idx="98">
                  <c:v>218.784345500705</c:v>
                </c:pt>
                <c:pt idx="99">
                  <c:v>202.48509522424899</c:v>
                </c:pt>
                <c:pt idx="100">
                  <c:v>246.626028679359</c:v>
                </c:pt>
                <c:pt idx="101">
                  <c:v>225.18635861089101</c:v>
                </c:pt>
                <c:pt idx="102">
                  <c:v>222.45538442144499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A01-4385-A319-3C5D4B4B660F}"/>
            </c:ext>
          </c:extLst>
        </c:ser>
        <c:ser>
          <c:idx val="1"/>
          <c:order val="1"/>
          <c:tx>
            <c:strRef>
              <c:f>PrimeMarkets!$S$5</c:f>
              <c:strCache>
                <c:ptCount val="1"/>
                <c:pt idx="0">
                  <c:v>U.S. Office</c:v>
                </c:pt>
              </c:strCache>
            </c:strRef>
          </c:tx>
          <c:spPr>
            <a:ln w="38100">
              <a:solidFill>
                <a:srgbClr val="FF9900"/>
              </a:solidFill>
            </a:ln>
          </c:spPr>
          <c:marker>
            <c:symbol val="none"/>
          </c:marker>
          <c:xVal>
            <c:numRef>
              <c:f>PrimeMarkets!$N$6:$N$124</c:f>
              <c:numCache>
                <c:formatCode>[$-409]mmm\-yy;@</c:formatCode>
                <c:ptCount val="119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</c:numCache>
            </c:numRef>
          </c:xVal>
          <c:yVal>
            <c:numRef>
              <c:f>PrimeMarkets!$S$6:$S$124</c:f>
              <c:numCache>
                <c:formatCode>0</c:formatCode>
                <c:ptCount val="119"/>
                <c:pt idx="0">
                  <c:v>58.675979249637997</c:v>
                </c:pt>
                <c:pt idx="1">
                  <c:v>62.327387798035701</c:v>
                </c:pt>
                <c:pt idx="2">
                  <c:v>65.841304511462695</c:v>
                </c:pt>
                <c:pt idx="3">
                  <c:v>65.535596159442505</c:v>
                </c:pt>
                <c:pt idx="4">
                  <c:v>66.033456743505099</c:v>
                </c:pt>
                <c:pt idx="5">
                  <c:v>69.983504028954499</c:v>
                </c:pt>
                <c:pt idx="6">
                  <c:v>75.024871306557102</c:v>
                </c:pt>
                <c:pt idx="7">
                  <c:v>77.423524123001698</c:v>
                </c:pt>
                <c:pt idx="8">
                  <c:v>77.813783798615006</c:v>
                </c:pt>
                <c:pt idx="9">
                  <c:v>78.436387105576799</c:v>
                </c:pt>
                <c:pt idx="10">
                  <c:v>80.245632288520795</c:v>
                </c:pt>
                <c:pt idx="11">
                  <c:v>82.688484291525597</c:v>
                </c:pt>
                <c:pt idx="12">
                  <c:v>85.531837695541597</c:v>
                </c:pt>
                <c:pt idx="13">
                  <c:v>89.432088429186294</c:v>
                </c:pt>
                <c:pt idx="14">
                  <c:v>90.853216229913301</c:v>
                </c:pt>
                <c:pt idx="15">
                  <c:v>90.549562192981</c:v>
                </c:pt>
                <c:pt idx="16">
                  <c:v>93.116913524443206</c:v>
                </c:pt>
                <c:pt idx="17">
                  <c:v>98.358208292001905</c:v>
                </c:pt>
                <c:pt idx="18">
                  <c:v>100.98596414247299</c:v>
                </c:pt>
                <c:pt idx="19">
                  <c:v>100</c:v>
                </c:pt>
                <c:pt idx="20">
                  <c:v>100.31575466986899</c:v>
                </c:pt>
                <c:pt idx="21">
                  <c:v>102.633563997783</c:v>
                </c:pt>
                <c:pt idx="22">
                  <c:v>103.367123226716</c:v>
                </c:pt>
                <c:pt idx="23">
                  <c:v>102.577022823588</c:v>
                </c:pt>
                <c:pt idx="24">
                  <c:v>103.555606179539</c:v>
                </c:pt>
                <c:pt idx="25">
                  <c:v>106.301342708128</c:v>
                </c:pt>
                <c:pt idx="26">
                  <c:v>108.71242591186</c:v>
                </c:pt>
                <c:pt idx="27">
                  <c:v>110.032209488299</c:v>
                </c:pt>
                <c:pt idx="28">
                  <c:v>112.697368966338</c:v>
                </c:pt>
                <c:pt idx="29">
                  <c:v>116.289936065243</c:v>
                </c:pt>
                <c:pt idx="30">
                  <c:v>118.432820441776</c:v>
                </c:pt>
                <c:pt idx="31">
                  <c:v>120.65053154904</c:v>
                </c:pt>
                <c:pt idx="32">
                  <c:v>125.02926817677999</c:v>
                </c:pt>
                <c:pt idx="33">
                  <c:v>129.88127443516001</c:v>
                </c:pt>
                <c:pt idx="34">
                  <c:v>134.552638886251</c:v>
                </c:pt>
                <c:pt idx="35">
                  <c:v>139.20659194852101</c:v>
                </c:pt>
                <c:pt idx="36">
                  <c:v>144.459411849209</c:v>
                </c:pt>
                <c:pt idx="37">
                  <c:v>150.62557918287601</c:v>
                </c:pt>
                <c:pt idx="38">
                  <c:v>155.51546736316999</c:v>
                </c:pt>
                <c:pt idx="39">
                  <c:v>158.811322015743</c:v>
                </c:pt>
                <c:pt idx="40">
                  <c:v>162.401947003782</c:v>
                </c:pt>
                <c:pt idx="41">
                  <c:v>166.17088120119499</c:v>
                </c:pt>
                <c:pt idx="42">
                  <c:v>166.15977839857101</c:v>
                </c:pt>
                <c:pt idx="43">
                  <c:v>164.75956353503099</c:v>
                </c:pt>
                <c:pt idx="44">
                  <c:v>168.54557876160101</c:v>
                </c:pt>
                <c:pt idx="45">
                  <c:v>175.62147775643399</c:v>
                </c:pt>
                <c:pt idx="46">
                  <c:v>173.40251741269699</c:v>
                </c:pt>
                <c:pt idx="47">
                  <c:v>165.91205350468701</c:v>
                </c:pt>
                <c:pt idx="48">
                  <c:v>163.503823699977</c:v>
                </c:pt>
                <c:pt idx="49">
                  <c:v>162.614558074489</c:v>
                </c:pt>
                <c:pt idx="50">
                  <c:v>154.35715385030301</c:v>
                </c:pt>
                <c:pt idx="51">
                  <c:v>142.51315978623001</c:v>
                </c:pt>
                <c:pt idx="52">
                  <c:v>131.666382607575</c:v>
                </c:pt>
                <c:pt idx="53">
                  <c:v>122.062451275716</c:v>
                </c:pt>
                <c:pt idx="54">
                  <c:v>120.89487455150299</c:v>
                </c:pt>
                <c:pt idx="55">
                  <c:v>122.737487167157</c:v>
                </c:pt>
                <c:pt idx="56">
                  <c:v>118.830669596763</c:v>
                </c:pt>
                <c:pt idx="57">
                  <c:v>113.295135266475</c:v>
                </c:pt>
                <c:pt idx="58">
                  <c:v>111.100114889064</c:v>
                </c:pt>
                <c:pt idx="59">
                  <c:v>109.427091114807</c:v>
                </c:pt>
                <c:pt idx="60">
                  <c:v>107.20796202572301</c:v>
                </c:pt>
                <c:pt idx="61">
                  <c:v>108.291726168815</c:v>
                </c:pt>
                <c:pt idx="62">
                  <c:v>110.126736042749</c:v>
                </c:pt>
                <c:pt idx="63">
                  <c:v>109.235688486915</c:v>
                </c:pt>
                <c:pt idx="64">
                  <c:v>107.736537866931</c:v>
                </c:pt>
                <c:pt idx="65">
                  <c:v>107.61923789786501</c:v>
                </c:pt>
                <c:pt idx="66">
                  <c:v>110.46942876793899</c:v>
                </c:pt>
                <c:pt idx="67">
                  <c:v>113.65037706025601</c:v>
                </c:pt>
                <c:pt idx="68">
                  <c:v>115.149686879803</c:v>
                </c:pt>
                <c:pt idx="69">
                  <c:v>116.526416988291</c:v>
                </c:pt>
                <c:pt idx="70">
                  <c:v>118.935230021069</c:v>
                </c:pt>
                <c:pt idx="71">
                  <c:v>121.93534710815401</c:v>
                </c:pt>
                <c:pt idx="72">
                  <c:v>126.042552606187</c:v>
                </c:pt>
                <c:pt idx="73">
                  <c:v>131.49563039675101</c:v>
                </c:pt>
                <c:pt idx="74">
                  <c:v>133.391429078469</c:v>
                </c:pt>
                <c:pt idx="75">
                  <c:v>133.85230831747501</c:v>
                </c:pt>
                <c:pt idx="76">
                  <c:v>138.15434328504799</c:v>
                </c:pt>
                <c:pt idx="77">
                  <c:v>143.23329446626099</c:v>
                </c:pt>
                <c:pt idx="78">
                  <c:v>143.457826736632</c:v>
                </c:pt>
                <c:pt idx="79">
                  <c:v>142.29909157578899</c:v>
                </c:pt>
                <c:pt idx="80">
                  <c:v>144.64797084580701</c:v>
                </c:pt>
                <c:pt idx="81">
                  <c:v>148.48195296212</c:v>
                </c:pt>
                <c:pt idx="82">
                  <c:v>152.53648408550799</c:v>
                </c:pt>
                <c:pt idx="83">
                  <c:v>156.256962593362</c:v>
                </c:pt>
                <c:pt idx="84">
                  <c:v>162.219648081956</c:v>
                </c:pt>
                <c:pt idx="85">
                  <c:v>169.48247129228301</c:v>
                </c:pt>
                <c:pt idx="86">
                  <c:v>169.88210968133899</c:v>
                </c:pt>
                <c:pt idx="87">
                  <c:v>168.211894385948</c:v>
                </c:pt>
                <c:pt idx="88">
                  <c:v>172.38297764584701</c:v>
                </c:pt>
                <c:pt idx="89">
                  <c:v>178.234407418568</c:v>
                </c:pt>
                <c:pt idx="90">
                  <c:v>179.81211266320199</c:v>
                </c:pt>
                <c:pt idx="91">
                  <c:v>179.919741806367</c:v>
                </c:pt>
                <c:pt idx="92">
                  <c:v>182.655025570372</c:v>
                </c:pt>
                <c:pt idx="93">
                  <c:v>185.75896457187699</c:v>
                </c:pt>
                <c:pt idx="94">
                  <c:v>187.04584816327201</c:v>
                </c:pt>
                <c:pt idx="95">
                  <c:v>187.03255063307</c:v>
                </c:pt>
                <c:pt idx="96">
                  <c:v>185.842008838433</c:v>
                </c:pt>
                <c:pt idx="97">
                  <c:v>183.72076759836401</c:v>
                </c:pt>
                <c:pt idx="98">
                  <c:v>188.611895537034</c:v>
                </c:pt>
                <c:pt idx="99">
                  <c:v>195.44486557257699</c:v>
                </c:pt>
                <c:pt idx="100">
                  <c:v>197.01549274714699</c:v>
                </c:pt>
                <c:pt idx="101">
                  <c:v>201.746687706811</c:v>
                </c:pt>
                <c:pt idx="102">
                  <c:v>210.35633129997399</c:v>
                </c:pt>
                <c:pt idx="103">
                  <c:v>214.88019993369301</c:v>
                </c:pt>
                <c:pt idx="104">
                  <c:v>218.453200322876</c:v>
                </c:pt>
                <c:pt idx="105">
                  <c:v>228.308194946881</c:v>
                </c:pt>
                <c:pt idx="106">
                  <c:v>228.918143774627</c:v>
                </c:pt>
                <c:pt idx="107">
                  <c:v>219.94626230434</c:v>
                </c:pt>
                <c:pt idx="108">
                  <c:v>216.78440814555799</c:v>
                </c:pt>
                <c:pt idx="109">
                  <c:v>221.260504160452</c:v>
                </c:pt>
                <c:pt idx="110">
                  <c:v>221.05878748894901</c:v>
                </c:pt>
                <c:pt idx="111">
                  <c:v>214.59955695314099</c:v>
                </c:pt>
                <c:pt idx="112">
                  <c:v>214.29218488603601</c:v>
                </c:pt>
                <c:pt idx="113">
                  <c:v>216.555985513531</c:v>
                </c:pt>
                <c:pt idx="114">
                  <c:v>214.798900195415</c:v>
                </c:pt>
                <c:pt idx="115">
                  <c:v>213.84596302287201</c:v>
                </c:pt>
                <c:pt idx="116">
                  <c:v>216.16453515402199</c:v>
                </c:pt>
                <c:pt idx="117">
                  <c:v>216.201254420048</c:v>
                </c:pt>
                <c:pt idx="118">
                  <c:v>214.48631908223501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A01-4385-A319-3C5D4B4B6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8474032"/>
        <c:axId val="528474424"/>
      </c:scatterChart>
      <c:valAx>
        <c:axId val="528474032"/>
        <c:scaling>
          <c:orientation val="minMax"/>
          <c:max val="45991"/>
          <c:min val="3661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74424"/>
        <c:crosses val="autoZero"/>
        <c:crossBetween val="midCat"/>
        <c:majorUnit val="365"/>
      </c:valAx>
      <c:valAx>
        <c:axId val="528474424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layout>
            <c:manualLayout>
              <c:xMode val="edge"/>
              <c:yMode val="edge"/>
              <c:x val="1.0835520559930008E-2"/>
              <c:y val="0.25527184101987255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74032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.13777777777777778"/>
          <c:y val="4.9231418419964389E-2"/>
          <c:w val="0.69036710411198599"/>
          <c:h val="7.7525888042129787E-2"/>
        </c:manualLayout>
      </c:layout>
      <c:overlay val="0"/>
      <c:txPr>
        <a:bodyPr/>
        <a:lstStyle/>
        <a:p>
          <a:pPr>
            <a:defRPr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13578302712161"/>
          <c:y val="0.14408284173481531"/>
          <c:w val="0.8121901428988042"/>
          <c:h val="0.72279109805808039"/>
        </c:manualLayout>
      </c:layout>
      <c:scatterChart>
        <c:scatterStyle val="lineMarker"/>
        <c:varyColors val="0"/>
        <c:ser>
          <c:idx val="0"/>
          <c:order val="0"/>
          <c:tx>
            <c:strRef>
              <c:f>PrimeMarkets!$P$5</c:f>
              <c:strCache>
                <c:ptCount val="1"/>
                <c:pt idx="0">
                  <c:v>Prime Industrial Metros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PrimeMarkets!$N$22:$N$124</c:f>
              <c:numCache>
                <c:formatCode>[$-409]mmm\-yy;@</c:formatCode>
                <c:ptCount val="103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</c:numCache>
            </c:numRef>
          </c:xVal>
          <c:yVal>
            <c:numRef>
              <c:f>PrimeMarkets!$P$22:$P$124</c:f>
              <c:numCache>
                <c:formatCode>#,##0_);[Red]\(#,##0\)</c:formatCode>
                <c:ptCount val="103"/>
                <c:pt idx="0">
                  <c:v>90.573715100250794</c:v>
                </c:pt>
                <c:pt idx="1">
                  <c:v>103.915356870986</c:v>
                </c:pt>
                <c:pt idx="2">
                  <c:v>96.408634936918801</c:v>
                </c:pt>
                <c:pt idx="3">
                  <c:v>100</c:v>
                </c:pt>
                <c:pt idx="4">
                  <c:v>102.62673300648601</c:v>
                </c:pt>
                <c:pt idx="5">
                  <c:v>108.938569956698</c:v>
                </c:pt>
                <c:pt idx="6">
                  <c:v>102.468956128724</c:v>
                </c:pt>
                <c:pt idx="7">
                  <c:v>103.546451373056</c:v>
                </c:pt>
                <c:pt idx="8">
                  <c:v>109.545063710704</c:v>
                </c:pt>
                <c:pt idx="9">
                  <c:v>106.966711913441</c:v>
                </c:pt>
                <c:pt idx="10">
                  <c:v>111.079120557303</c:v>
                </c:pt>
                <c:pt idx="11">
                  <c:v>116.24505056932399</c:v>
                </c:pt>
                <c:pt idx="12">
                  <c:v>116.951918612952</c:v>
                </c:pt>
                <c:pt idx="13">
                  <c:v>119.77542727823</c:v>
                </c:pt>
                <c:pt idx="14">
                  <c:v>115.649402311008</c:v>
                </c:pt>
                <c:pt idx="15">
                  <c:v>126.466154135943</c:v>
                </c:pt>
                <c:pt idx="16">
                  <c:v>128.63243402407701</c:v>
                </c:pt>
                <c:pt idx="17">
                  <c:v>133.84741155497201</c:v>
                </c:pt>
                <c:pt idx="18">
                  <c:v>139.55324713927499</c:v>
                </c:pt>
                <c:pt idx="19">
                  <c:v>140.01295129036299</c:v>
                </c:pt>
                <c:pt idx="20">
                  <c:v>147.50093762461401</c:v>
                </c:pt>
                <c:pt idx="21">
                  <c:v>152.211688186554</c:v>
                </c:pt>
                <c:pt idx="22">
                  <c:v>152.84452985768499</c:v>
                </c:pt>
                <c:pt idx="23">
                  <c:v>164.465969073639</c:v>
                </c:pt>
                <c:pt idx="24">
                  <c:v>172.78296178222499</c:v>
                </c:pt>
                <c:pt idx="25">
                  <c:v>171.46324287969401</c:v>
                </c:pt>
                <c:pt idx="26">
                  <c:v>180.88614212082101</c:v>
                </c:pt>
                <c:pt idx="27">
                  <c:v>184.900578027215</c:v>
                </c:pt>
                <c:pt idx="28">
                  <c:v>191.931190576456</c:v>
                </c:pt>
                <c:pt idx="29">
                  <c:v>188.52828764417001</c:v>
                </c:pt>
                <c:pt idx="30">
                  <c:v>186.076321212371</c:v>
                </c:pt>
                <c:pt idx="31">
                  <c:v>200.35062568835599</c:v>
                </c:pt>
                <c:pt idx="32">
                  <c:v>192.66605379900099</c:v>
                </c:pt>
                <c:pt idx="33">
                  <c:v>188.77053222426201</c:v>
                </c:pt>
                <c:pt idx="34">
                  <c:v>193.055915332426</c:v>
                </c:pt>
                <c:pt idx="35">
                  <c:v>171.69947118576101</c:v>
                </c:pt>
                <c:pt idx="36">
                  <c:v>157.63260186050499</c:v>
                </c:pt>
                <c:pt idx="37">
                  <c:v>153.290883341111</c:v>
                </c:pt>
                <c:pt idx="38">
                  <c:v>140.97673906832699</c:v>
                </c:pt>
                <c:pt idx="39">
                  <c:v>136.87948472525699</c:v>
                </c:pt>
                <c:pt idx="40">
                  <c:v>129.218245913202</c:v>
                </c:pt>
                <c:pt idx="41">
                  <c:v>138.710524341043</c:v>
                </c:pt>
                <c:pt idx="42">
                  <c:v>119.450660620951</c:v>
                </c:pt>
                <c:pt idx="43">
                  <c:v>135.27215082649499</c:v>
                </c:pt>
                <c:pt idx="44">
                  <c:v>121.22386382395401</c:v>
                </c:pt>
                <c:pt idx="45">
                  <c:v>132.806896248519</c:v>
                </c:pt>
                <c:pt idx="46">
                  <c:v>135.73120022077299</c:v>
                </c:pt>
                <c:pt idx="47">
                  <c:v>124.70039618986399</c:v>
                </c:pt>
                <c:pt idx="48">
                  <c:v>134.43933037474901</c:v>
                </c:pt>
                <c:pt idx="49">
                  <c:v>124.447973277526</c:v>
                </c:pt>
                <c:pt idx="50">
                  <c:v>125.58634921481099</c:v>
                </c:pt>
                <c:pt idx="51">
                  <c:v>139.62954585524099</c:v>
                </c:pt>
                <c:pt idx="52">
                  <c:v>122.02465237503699</c:v>
                </c:pt>
                <c:pt idx="53">
                  <c:v>134.901919987247</c:v>
                </c:pt>
                <c:pt idx="54">
                  <c:v>138.84869028070801</c:v>
                </c:pt>
                <c:pt idx="55">
                  <c:v>143.39067575498601</c:v>
                </c:pt>
                <c:pt idx="56">
                  <c:v>151.79744656033</c:v>
                </c:pt>
                <c:pt idx="57">
                  <c:v>147.371804280286</c:v>
                </c:pt>
                <c:pt idx="58">
                  <c:v>164.34818284969501</c:v>
                </c:pt>
                <c:pt idx="59">
                  <c:v>162.00969308723799</c:v>
                </c:pt>
                <c:pt idx="60">
                  <c:v>162.11193250349001</c:v>
                </c:pt>
                <c:pt idx="61">
                  <c:v>173.67285084509601</c:v>
                </c:pt>
                <c:pt idx="62">
                  <c:v>176.36631194389199</c:v>
                </c:pt>
                <c:pt idx="63">
                  <c:v>174.61072648073599</c:v>
                </c:pt>
                <c:pt idx="64">
                  <c:v>180.298019080948</c:v>
                </c:pt>
                <c:pt idx="65">
                  <c:v>187.32781374881401</c:v>
                </c:pt>
                <c:pt idx="66">
                  <c:v>190.95311265481899</c:v>
                </c:pt>
                <c:pt idx="67">
                  <c:v>202.39383985957099</c:v>
                </c:pt>
                <c:pt idx="68">
                  <c:v>207.89780906333701</c:v>
                </c:pt>
                <c:pt idx="69">
                  <c:v>223.45260214375199</c:v>
                </c:pt>
                <c:pt idx="70">
                  <c:v>220.88205096019701</c:v>
                </c:pt>
                <c:pt idx="71">
                  <c:v>225.51485964761301</c:v>
                </c:pt>
                <c:pt idx="72">
                  <c:v>238.95287351645601</c:v>
                </c:pt>
                <c:pt idx="73">
                  <c:v>230.911457663329</c:v>
                </c:pt>
                <c:pt idx="74">
                  <c:v>239.689881684451</c:v>
                </c:pt>
                <c:pt idx="75">
                  <c:v>244.70307424641101</c:v>
                </c:pt>
                <c:pt idx="76">
                  <c:v>263.461671105329</c:v>
                </c:pt>
                <c:pt idx="77">
                  <c:v>242.72524959218501</c:v>
                </c:pt>
                <c:pt idx="78">
                  <c:v>250.773062602252</c:v>
                </c:pt>
                <c:pt idx="79">
                  <c:v>269.57501361438898</c:v>
                </c:pt>
                <c:pt idx="80">
                  <c:v>243.91020481197501</c:v>
                </c:pt>
                <c:pt idx="81">
                  <c:v>281.553482172386</c:v>
                </c:pt>
                <c:pt idx="82">
                  <c:v>273.56714584062001</c:v>
                </c:pt>
                <c:pt idx="83">
                  <c:v>286.57114836644803</c:v>
                </c:pt>
                <c:pt idx="84">
                  <c:v>299.125753976417</c:v>
                </c:pt>
                <c:pt idx="85">
                  <c:v>310.08586531534598</c:v>
                </c:pt>
                <c:pt idx="86">
                  <c:v>333.31856676112699</c:v>
                </c:pt>
                <c:pt idx="87">
                  <c:v>345.61229440360398</c:v>
                </c:pt>
                <c:pt idx="88">
                  <c:v>353.47485351611499</c:v>
                </c:pt>
                <c:pt idx="89">
                  <c:v>375.756450562032</c:v>
                </c:pt>
                <c:pt idx="90">
                  <c:v>387.80248522157001</c:v>
                </c:pt>
                <c:pt idx="91">
                  <c:v>391.89035877878302</c:v>
                </c:pt>
                <c:pt idx="92">
                  <c:v>404.66328709973101</c:v>
                </c:pt>
                <c:pt idx="93">
                  <c:v>393.94187607772898</c:v>
                </c:pt>
                <c:pt idx="94">
                  <c:v>405.380351919205</c:v>
                </c:pt>
                <c:pt idx="95">
                  <c:v>399.220582205749</c:v>
                </c:pt>
                <c:pt idx="96">
                  <c:v>427.20292736986499</c:v>
                </c:pt>
                <c:pt idx="97">
                  <c:v>410.68725029895302</c:v>
                </c:pt>
                <c:pt idx="98">
                  <c:v>418.793026084953</c:v>
                </c:pt>
                <c:pt idx="99">
                  <c:v>434.35952598363502</c:v>
                </c:pt>
                <c:pt idx="100">
                  <c:v>421.71659448200802</c:v>
                </c:pt>
                <c:pt idx="101">
                  <c:v>428.57812373735601</c:v>
                </c:pt>
                <c:pt idx="102">
                  <c:v>417.419160534686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EF7-43AA-80B5-6F2A572FA604}"/>
            </c:ext>
          </c:extLst>
        </c:ser>
        <c:ser>
          <c:idx val="1"/>
          <c:order val="1"/>
          <c:tx>
            <c:strRef>
              <c:f>PrimeMarkets!$T$5</c:f>
              <c:strCache>
                <c:ptCount val="1"/>
                <c:pt idx="0">
                  <c:v>U.S. Industrial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PrimeMarkets!$N$6:$N$124</c:f>
              <c:numCache>
                <c:formatCode>[$-409]mmm\-yy;@</c:formatCode>
                <c:ptCount val="119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</c:numCache>
            </c:numRef>
          </c:xVal>
          <c:yVal>
            <c:numRef>
              <c:f>PrimeMarkets!$T$6:$T$124</c:f>
              <c:numCache>
                <c:formatCode>0</c:formatCode>
                <c:ptCount val="119"/>
                <c:pt idx="0">
                  <c:v>68.049283587880197</c:v>
                </c:pt>
                <c:pt idx="1">
                  <c:v>69.989438680182801</c:v>
                </c:pt>
                <c:pt idx="2">
                  <c:v>71.377747027855506</c:v>
                </c:pt>
                <c:pt idx="3">
                  <c:v>70.339098022705301</c:v>
                </c:pt>
                <c:pt idx="4">
                  <c:v>70.376386079470294</c:v>
                </c:pt>
                <c:pt idx="5">
                  <c:v>73.234461512205598</c:v>
                </c:pt>
                <c:pt idx="6">
                  <c:v>77.154455067756302</c:v>
                </c:pt>
                <c:pt idx="7">
                  <c:v>79.057449277901995</c:v>
                </c:pt>
                <c:pt idx="8">
                  <c:v>79.272026282363996</c:v>
                </c:pt>
                <c:pt idx="9">
                  <c:v>79.688751961985503</c:v>
                </c:pt>
                <c:pt idx="10">
                  <c:v>81.447311451021093</c:v>
                </c:pt>
                <c:pt idx="11">
                  <c:v>84.128577880873394</c:v>
                </c:pt>
                <c:pt idx="12">
                  <c:v>86.842485280744597</c:v>
                </c:pt>
                <c:pt idx="13">
                  <c:v>87.917749178123699</c:v>
                </c:pt>
                <c:pt idx="14">
                  <c:v>88.321347995969205</c:v>
                </c:pt>
                <c:pt idx="15">
                  <c:v>90.871161200276305</c:v>
                </c:pt>
                <c:pt idx="16">
                  <c:v>94.758770884226394</c:v>
                </c:pt>
                <c:pt idx="17">
                  <c:v>98.341691110225</c:v>
                </c:pt>
                <c:pt idx="18">
                  <c:v>99.711856480654006</c:v>
                </c:pt>
                <c:pt idx="19">
                  <c:v>100</c:v>
                </c:pt>
                <c:pt idx="20">
                  <c:v>101.593347903327</c:v>
                </c:pt>
                <c:pt idx="21">
                  <c:v>102.953849950796</c:v>
                </c:pt>
                <c:pt idx="22">
                  <c:v>102.739790900888</c:v>
                </c:pt>
                <c:pt idx="23">
                  <c:v>102.74634301341</c:v>
                </c:pt>
                <c:pt idx="24">
                  <c:v>103.946117246968</c:v>
                </c:pt>
                <c:pt idx="25">
                  <c:v>106.82931486046699</c:v>
                </c:pt>
                <c:pt idx="26">
                  <c:v>110.547905121626</c:v>
                </c:pt>
                <c:pt idx="27">
                  <c:v>112.075667804345</c:v>
                </c:pt>
                <c:pt idx="28">
                  <c:v>112.307814291979</c:v>
                </c:pt>
                <c:pt idx="29">
                  <c:v>113.608178199823</c:v>
                </c:pt>
                <c:pt idx="30">
                  <c:v>116.58354154474</c:v>
                </c:pt>
                <c:pt idx="31">
                  <c:v>120.534445151588</c:v>
                </c:pt>
                <c:pt idx="32">
                  <c:v>126.70991056203501</c:v>
                </c:pt>
                <c:pt idx="33">
                  <c:v>133.696799235762</c:v>
                </c:pt>
                <c:pt idx="34">
                  <c:v>135.090053718772</c:v>
                </c:pt>
                <c:pt idx="35">
                  <c:v>136.023270332842</c:v>
                </c:pt>
                <c:pt idx="36">
                  <c:v>143.78980454398501</c:v>
                </c:pt>
                <c:pt idx="37">
                  <c:v>152.91603786516799</c:v>
                </c:pt>
                <c:pt idx="38">
                  <c:v>156.214347419783</c:v>
                </c:pt>
                <c:pt idx="39">
                  <c:v>158.08019800090901</c:v>
                </c:pt>
                <c:pt idx="40">
                  <c:v>162.84148140759601</c:v>
                </c:pt>
                <c:pt idx="41">
                  <c:v>167.639010424269</c:v>
                </c:pt>
                <c:pt idx="42">
                  <c:v>171.02817482782501</c:v>
                </c:pt>
                <c:pt idx="43">
                  <c:v>173.144778210227</c:v>
                </c:pt>
                <c:pt idx="44">
                  <c:v>175.14121320382901</c:v>
                </c:pt>
                <c:pt idx="45">
                  <c:v>178.016965263315</c:v>
                </c:pt>
                <c:pt idx="46">
                  <c:v>178.66265591453299</c:v>
                </c:pt>
                <c:pt idx="47">
                  <c:v>175.67276809433201</c:v>
                </c:pt>
                <c:pt idx="48">
                  <c:v>172.57255456507701</c:v>
                </c:pt>
                <c:pt idx="49">
                  <c:v>171.65524608325001</c:v>
                </c:pt>
                <c:pt idx="50">
                  <c:v>165.54753856503001</c:v>
                </c:pt>
                <c:pt idx="51">
                  <c:v>154.34662873591401</c:v>
                </c:pt>
                <c:pt idx="52">
                  <c:v>143.04987374787399</c:v>
                </c:pt>
                <c:pt idx="53">
                  <c:v>135.71208050777</c:v>
                </c:pt>
                <c:pt idx="54">
                  <c:v>133.087152420911</c:v>
                </c:pt>
                <c:pt idx="55">
                  <c:v>129.94956815253599</c:v>
                </c:pt>
                <c:pt idx="56">
                  <c:v>127.78475567404099</c:v>
                </c:pt>
                <c:pt idx="57">
                  <c:v>128.71560233137399</c:v>
                </c:pt>
                <c:pt idx="58">
                  <c:v>124.877047588072</c:v>
                </c:pt>
                <c:pt idx="59">
                  <c:v>118.091687771129</c:v>
                </c:pt>
                <c:pt idx="60">
                  <c:v>118.170018727211</c:v>
                </c:pt>
                <c:pt idx="61">
                  <c:v>123.160818826492</c:v>
                </c:pt>
                <c:pt idx="62">
                  <c:v>122.763450867074</c:v>
                </c:pt>
                <c:pt idx="63">
                  <c:v>118.532787230526</c:v>
                </c:pt>
                <c:pt idx="64">
                  <c:v>118.318575858179</c:v>
                </c:pt>
                <c:pt idx="65">
                  <c:v>120.54977889590801</c:v>
                </c:pt>
                <c:pt idx="66">
                  <c:v>123.359356696079</c:v>
                </c:pt>
                <c:pt idx="67">
                  <c:v>124.149538067603</c:v>
                </c:pt>
                <c:pt idx="68">
                  <c:v>125.018560317477</c:v>
                </c:pt>
                <c:pt idx="69">
                  <c:v>129.22895821437399</c:v>
                </c:pt>
                <c:pt idx="70">
                  <c:v>133.35757311789499</c:v>
                </c:pt>
                <c:pt idx="71">
                  <c:v>135.15380198925001</c:v>
                </c:pt>
                <c:pt idx="72">
                  <c:v>139.51982101276701</c:v>
                </c:pt>
                <c:pt idx="73">
                  <c:v>147.01292467887799</c:v>
                </c:pt>
                <c:pt idx="74">
                  <c:v>150.858537083415</c:v>
                </c:pt>
                <c:pt idx="75">
                  <c:v>151.36401608715499</c:v>
                </c:pt>
                <c:pt idx="76">
                  <c:v>154.93145735233901</c:v>
                </c:pt>
                <c:pt idx="77">
                  <c:v>161.76991498228699</c:v>
                </c:pt>
                <c:pt idx="78">
                  <c:v>164.136210208373</c:v>
                </c:pt>
                <c:pt idx="79">
                  <c:v>163.09000641888801</c:v>
                </c:pt>
                <c:pt idx="80">
                  <c:v>168.101416947008</c:v>
                </c:pt>
                <c:pt idx="81">
                  <c:v>177.377049067493</c:v>
                </c:pt>
                <c:pt idx="82">
                  <c:v>180.606493762074</c:v>
                </c:pt>
                <c:pt idx="83">
                  <c:v>180.71859194335701</c:v>
                </c:pt>
                <c:pt idx="84">
                  <c:v>190.82060358246201</c:v>
                </c:pt>
                <c:pt idx="85">
                  <c:v>207.638207968003</c:v>
                </c:pt>
                <c:pt idx="86">
                  <c:v>211.96489138097499</c:v>
                </c:pt>
                <c:pt idx="87">
                  <c:v>207.87280985511799</c:v>
                </c:pt>
                <c:pt idx="88">
                  <c:v>210.82438184953301</c:v>
                </c:pt>
                <c:pt idx="89">
                  <c:v>217.150424135332</c:v>
                </c:pt>
                <c:pt idx="90">
                  <c:v>222.34883079809299</c:v>
                </c:pt>
                <c:pt idx="91">
                  <c:v>226.09385815874899</c:v>
                </c:pt>
                <c:pt idx="92">
                  <c:v>230.21302477412701</c:v>
                </c:pt>
                <c:pt idx="93">
                  <c:v>233.92954615034799</c:v>
                </c:pt>
                <c:pt idx="94">
                  <c:v>236.62100717330401</c:v>
                </c:pt>
                <c:pt idx="95">
                  <c:v>240.253906807194</c:v>
                </c:pt>
                <c:pt idx="96">
                  <c:v>246.44427031648999</c:v>
                </c:pt>
                <c:pt idx="97">
                  <c:v>252.190132495565</c:v>
                </c:pt>
                <c:pt idx="98">
                  <c:v>257.83268601502198</c:v>
                </c:pt>
                <c:pt idx="99">
                  <c:v>265.59107574877498</c:v>
                </c:pt>
                <c:pt idx="100">
                  <c:v>276.95107590037702</c:v>
                </c:pt>
                <c:pt idx="101">
                  <c:v>293.21801227552203</c:v>
                </c:pt>
                <c:pt idx="102">
                  <c:v>307.01509972621</c:v>
                </c:pt>
                <c:pt idx="103">
                  <c:v>316.174001806604</c:v>
                </c:pt>
                <c:pt idx="104">
                  <c:v>334.12104901622899</c:v>
                </c:pt>
                <c:pt idx="105">
                  <c:v>358.98697808064799</c:v>
                </c:pt>
                <c:pt idx="106">
                  <c:v>361.16027163437701</c:v>
                </c:pt>
                <c:pt idx="107">
                  <c:v>353.31566951061802</c:v>
                </c:pt>
                <c:pt idx="108">
                  <c:v>362.55009077446198</c:v>
                </c:pt>
                <c:pt idx="109">
                  <c:v>378.17348716711302</c:v>
                </c:pt>
                <c:pt idx="110">
                  <c:v>383.47053006476</c:v>
                </c:pt>
                <c:pt idx="111">
                  <c:v>382.72790871642502</c:v>
                </c:pt>
                <c:pt idx="112">
                  <c:v>388.03715956220498</c:v>
                </c:pt>
                <c:pt idx="113">
                  <c:v>398.14018234740502</c:v>
                </c:pt>
                <c:pt idx="114">
                  <c:v>406.013411890702</c:v>
                </c:pt>
                <c:pt idx="115">
                  <c:v>408.34973494722198</c:v>
                </c:pt>
                <c:pt idx="116">
                  <c:v>409.31039915348498</c:v>
                </c:pt>
                <c:pt idx="117">
                  <c:v>411.501148199179</c:v>
                </c:pt>
                <c:pt idx="118">
                  <c:v>414.11706641233599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EF7-43AA-80B5-6F2A572FA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8475208"/>
        <c:axId val="528475600"/>
      </c:scatterChart>
      <c:valAx>
        <c:axId val="528475208"/>
        <c:scaling>
          <c:orientation val="minMax"/>
          <c:max val="45991"/>
          <c:min val="3661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75600"/>
        <c:crosses val="autoZero"/>
        <c:crossBetween val="midCat"/>
        <c:majorUnit val="365"/>
      </c:valAx>
      <c:valAx>
        <c:axId val="528475600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layout>
            <c:manualLayout>
              <c:xMode val="edge"/>
              <c:yMode val="edge"/>
              <c:x val="1.0835520559930008E-2"/>
              <c:y val="0.25100424946881639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75208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.13777777777777778"/>
          <c:y val="4.9231418419964389E-2"/>
          <c:w val="0.69036710411198599"/>
          <c:h val="7.7525888042129787E-2"/>
        </c:manualLayout>
      </c:layout>
      <c:overlay val="0"/>
      <c:txPr>
        <a:bodyPr/>
        <a:lstStyle/>
        <a:p>
          <a:pPr>
            <a:defRPr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13578302712161"/>
          <c:y val="0.14408284173481531"/>
          <c:w val="0.8121901428988042"/>
          <c:h val="0.71813743489317716"/>
        </c:manualLayout>
      </c:layout>
      <c:scatterChart>
        <c:scatterStyle val="lineMarker"/>
        <c:varyColors val="0"/>
        <c:ser>
          <c:idx val="0"/>
          <c:order val="0"/>
          <c:tx>
            <c:strRef>
              <c:f>PrimeMarkets!$Q$5</c:f>
              <c:strCache>
                <c:ptCount val="1"/>
                <c:pt idx="0">
                  <c:v>Prime Retail Metros</c:v>
                </c:pt>
              </c:strCache>
            </c:strRef>
          </c:tx>
          <c:spPr>
            <a:ln w="28575">
              <a:solidFill>
                <a:srgbClr val="00B050"/>
              </a:solidFill>
              <a:prstDash val="sysDash"/>
            </a:ln>
          </c:spPr>
          <c:marker>
            <c:symbol val="none"/>
          </c:marker>
          <c:xVal>
            <c:numRef>
              <c:f>PrimeMarkets!$N$22:$N$124</c:f>
              <c:numCache>
                <c:formatCode>[$-409]mmm\-yy;@</c:formatCode>
                <c:ptCount val="103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</c:numCache>
            </c:numRef>
          </c:xVal>
          <c:yVal>
            <c:numRef>
              <c:f>PrimeMarkets!$Q$22:$Q$124</c:f>
              <c:numCache>
                <c:formatCode>#,##0_);[Red]\(#,##0\)</c:formatCode>
                <c:ptCount val="103"/>
                <c:pt idx="0">
                  <c:v>89.241649821889595</c:v>
                </c:pt>
                <c:pt idx="1">
                  <c:v>99.314407222408207</c:v>
                </c:pt>
                <c:pt idx="2">
                  <c:v>97.9804437202705</c:v>
                </c:pt>
                <c:pt idx="3">
                  <c:v>100</c:v>
                </c:pt>
                <c:pt idx="4">
                  <c:v>103.577470828744</c:v>
                </c:pt>
                <c:pt idx="5">
                  <c:v>101.911734766656</c:v>
                </c:pt>
                <c:pt idx="6">
                  <c:v>105.210842279625</c:v>
                </c:pt>
                <c:pt idx="7">
                  <c:v>103.69166736893401</c:v>
                </c:pt>
                <c:pt idx="8">
                  <c:v>113.574910311544</c:v>
                </c:pt>
                <c:pt idx="9">
                  <c:v>113.22850779184699</c:v>
                </c:pt>
                <c:pt idx="10">
                  <c:v>119.563335776402</c:v>
                </c:pt>
                <c:pt idx="11">
                  <c:v>124.98006605469099</c:v>
                </c:pt>
                <c:pt idx="12">
                  <c:v>124.607621151893</c:v>
                </c:pt>
                <c:pt idx="13">
                  <c:v>135.765724735102</c:v>
                </c:pt>
                <c:pt idx="14">
                  <c:v>145.061990497669</c:v>
                </c:pt>
                <c:pt idx="15">
                  <c:v>145.925351322918</c:v>
                </c:pt>
                <c:pt idx="16">
                  <c:v>153.83109562602701</c:v>
                </c:pt>
                <c:pt idx="17">
                  <c:v>162.93247204324601</c:v>
                </c:pt>
                <c:pt idx="18">
                  <c:v>168.49413540259599</c:v>
                </c:pt>
                <c:pt idx="19">
                  <c:v>172.60628422864099</c:v>
                </c:pt>
                <c:pt idx="20">
                  <c:v>187.62460209354501</c:v>
                </c:pt>
                <c:pt idx="21">
                  <c:v>200.02398898510901</c:v>
                </c:pt>
                <c:pt idx="22">
                  <c:v>202.84460699123099</c:v>
                </c:pt>
                <c:pt idx="23">
                  <c:v>200.64803092177601</c:v>
                </c:pt>
                <c:pt idx="24">
                  <c:v>212.13778687330199</c:v>
                </c:pt>
                <c:pt idx="25">
                  <c:v>224.86941762658901</c:v>
                </c:pt>
                <c:pt idx="26">
                  <c:v>215.847734831933</c:v>
                </c:pt>
                <c:pt idx="27">
                  <c:v>218.63289014501001</c:v>
                </c:pt>
                <c:pt idx="28">
                  <c:v>226.48967220707701</c:v>
                </c:pt>
                <c:pt idx="29">
                  <c:v>239.13859548915801</c:v>
                </c:pt>
                <c:pt idx="30">
                  <c:v>242.09884485972401</c:v>
                </c:pt>
                <c:pt idx="31">
                  <c:v>227.078897691854</c:v>
                </c:pt>
                <c:pt idx="32">
                  <c:v>225.72452105044701</c:v>
                </c:pt>
                <c:pt idx="33">
                  <c:v>231.55080505413801</c:v>
                </c:pt>
                <c:pt idx="34">
                  <c:v>210.62088117342699</c:v>
                </c:pt>
                <c:pt idx="35">
                  <c:v>221.99151576376599</c:v>
                </c:pt>
                <c:pt idx="36">
                  <c:v>197.74929139728499</c:v>
                </c:pt>
                <c:pt idx="37">
                  <c:v>197.54296509721499</c:v>
                </c:pt>
                <c:pt idx="38">
                  <c:v>184.79734985936901</c:v>
                </c:pt>
                <c:pt idx="39">
                  <c:v>175.47472814793699</c:v>
                </c:pt>
                <c:pt idx="40">
                  <c:v>186.45693780351601</c:v>
                </c:pt>
                <c:pt idx="41">
                  <c:v>157.66693461222499</c:v>
                </c:pt>
                <c:pt idx="42">
                  <c:v>168.682158014631</c:v>
                </c:pt>
                <c:pt idx="43">
                  <c:v>175.62489310069699</c:v>
                </c:pt>
                <c:pt idx="44">
                  <c:v>179.50293004619701</c:v>
                </c:pt>
                <c:pt idx="45">
                  <c:v>171.828770984426</c:v>
                </c:pt>
                <c:pt idx="46">
                  <c:v>175.28496192467401</c:v>
                </c:pt>
                <c:pt idx="47">
                  <c:v>178.43231132693899</c:v>
                </c:pt>
                <c:pt idx="48">
                  <c:v>180.785469136415</c:v>
                </c:pt>
                <c:pt idx="49">
                  <c:v>192.94477965647101</c:v>
                </c:pt>
                <c:pt idx="50">
                  <c:v>184.413793573812</c:v>
                </c:pt>
                <c:pt idx="51">
                  <c:v>193.286565223455</c:v>
                </c:pt>
                <c:pt idx="52">
                  <c:v>191.62939190076099</c:v>
                </c:pt>
                <c:pt idx="53">
                  <c:v>201.86773190541001</c:v>
                </c:pt>
                <c:pt idx="54">
                  <c:v>216.015185507533</c:v>
                </c:pt>
                <c:pt idx="55">
                  <c:v>224.04316578705701</c:v>
                </c:pt>
                <c:pt idx="56">
                  <c:v>222.86621303797</c:v>
                </c:pt>
                <c:pt idx="57">
                  <c:v>228.056923206411</c:v>
                </c:pt>
                <c:pt idx="58">
                  <c:v>236.11345791867501</c:v>
                </c:pt>
                <c:pt idx="59">
                  <c:v>247.28571742801901</c:v>
                </c:pt>
                <c:pt idx="60">
                  <c:v>248.003718838922</c:v>
                </c:pt>
                <c:pt idx="61">
                  <c:v>248.074972548537</c:v>
                </c:pt>
                <c:pt idx="62">
                  <c:v>261.81377028594602</c:v>
                </c:pt>
                <c:pt idx="63">
                  <c:v>265.57992371694297</c:v>
                </c:pt>
                <c:pt idx="64">
                  <c:v>267.73230682556499</c:v>
                </c:pt>
                <c:pt idx="65">
                  <c:v>277.39189809138901</c:v>
                </c:pt>
                <c:pt idx="66">
                  <c:v>284.10847465930999</c:v>
                </c:pt>
                <c:pt idx="67">
                  <c:v>299.33299608545599</c:v>
                </c:pt>
                <c:pt idx="68">
                  <c:v>303.47388740687302</c:v>
                </c:pt>
                <c:pt idx="69">
                  <c:v>301.29946176486902</c:v>
                </c:pt>
                <c:pt idx="70">
                  <c:v>317.55921666494299</c:v>
                </c:pt>
                <c:pt idx="71">
                  <c:v>324.97738845843497</c:v>
                </c:pt>
                <c:pt idx="72">
                  <c:v>340.58355250335302</c:v>
                </c:pt>
                <c:pt idx="73">
                  <c:v>331.25180738394999</c:v>
                </c:pt>
                <c:pt idx="74">
                  <c:v>323.10938590393602</c:v>
                </c:pt>
                <c:pt idx="75">
                  <c:v>331.327672677225</c:v>
                </c:pt>
                <c:pt idx="76">
                  <c:v>336.89802785522301</c:v>
                </c:pt>
                <c:pt idx="77">
                  <c:v>351.41709513751402</c:v>
                </c:pt>
                <c:pt idx="78">
                  <c:v>328.30581853087199</c:v>
                </c:pt>
                <c:pt idx="79">
                  <c:v>323.883855955076</c:v>
                </c:pt>
                <c:pt idx="80">
                  <c:v>331.45593274881099</c:v>
                </c:pt>
                <c:pt idx="81">
                  <c:v>330.73061723381397</c:v>
                </c:pt>
                <c:pt idx="82">
                  <c:v>341.58353941895302</c:v>
                </c:pt>
                <c:pt idx="83">
                  <c:v>347.58679587803601</c:v>
                </c:pt>
                <c:pt idx="84">
                  <c:v>368.49619657504002</c:v>
                </c:pt>
                <c:pt idx="85">
                  <c:v>351.18428644045099</c:v>
                </c:pt>
                <c:pt idx="86">
                  <c:v>364.507003819614</c:v>
                </c:pt>
                <c:pt idx="87">
                  <c:v>403.30574867962702</c:v>
                </c:pt>
                <c:pt idx="88">
                  <c:v>367.45807872079598</c:v>
                </c:pt>
                <c:pt idx="89">
                  <c:v>387.65187901800198</c:v>
                </c:pt>
                <c:pt idx="90">
                  <c:v>407.26179852006902</c:v>
                </c:pt>
                <c:pt idx="91">
                  <c:v>392.29505710402998</c:v>
                </c:pt>
                <c:pt idx="92">
                  <c:v>405.82054762192899</c:v>
                </c:pt>
                <c:pt idx="93">
                  <c:v>393.41148215622201</c:v>
                </c:pt>
                <c:pt idx="94">
                  <c:v>404.92403186125199</c:v>
                </c:pt>
                <c:pt idx="95">
                  <c:v>394.37149726429197</c:v>
                </c:pt>
                <c:pt idx="96">
                  <c:v>418.075913054887</c:v>
                </c:pt>
                <c:pt idx="97">
                  <c:v>387.64468628341501</c:v>
                </c:pt>
                <c:pt idx="98">
                  <c:v>412.989932800936</c:v>
                </c:pt>
                <c:pt idx="99">
                  <c:v>399.94426912934102</c:v>
                </c:pt>
                <c:pt idx="100">
                  <c:v>404.56726893608101</c:v>
                </c:pt>
                <c:pt idx="101">
                  <c:v>407.34378280792401</c:v>
                </c:pt>
                <c:pt idx="102">
                  <c:v>408.30026652893099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EEF-47DA-959C-42059438713F}"/>
            </c:ext>
          </c:extLst>
        </c:ser>
        <c:ser>
          <c:idx val="1"/>
          <c:order val="1"/>
          <c:tx>
            <c:strRef>
              <c:f>PrimeMarkets!$U$5</c:f>
              <c:strCache>
                <c:ptCount val="1"/>
                <c:pt idx="0">
                  <c:v>U.S. Retail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PrimeMarkets!$N$6:$N$124</c:f>
              <c:numCache>
                <c:formatCode>[$-409]mmm\-yy;@</c:formatCode>
                <c:ptCount val="119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</c:numCache>
            </c:numRef>
          </c:xVal>
          <c:yVal>
            <c:numRef>
              <c:f>PrimeMarkets!$U$6:$U$124</c:f>
              <c:numCache>
                <c:formatCode>0</c:formatCode>
                <c:ptCount val="119"/>
                <c:pt idx="0">
                  <c:v>69.100707851607794</c:v>
                </c:pt>
                <c:pt idx="1">
                  <c:v>67.870323905494601</c:v>
                </c:pt>
                <c:pt idx="2">
                  <c:v>69.699686140518693</c:v>
                </c:pt>
                <c:pt idx="3">
                  <c:v>74.302696927589807</c:v>
                </c:pt>
                <c:pt idx="4">
                  <c:v>76.478734461728195</c:v>
                </c:pt>
                <c:pt idx="5">
                  <c:v>76.949332099532597</c:v>
                </c:pt>
                <c:pt idx="6">
                  <c:v>79.198036666324001</c:v>
                </c:pt>
                <c:pt idx="7">
                  <c:v>82.101876928188304</c:v>
                </c:pt>
                <c:pt idx="8">
                  <c:v>83.5324289922048</c:v>
                </c:pt>
                <c:pt idx="9">
                  <c:v>84.695420842962506</c:v>
                </c:pt>
                <c:pt idx="10">
                  <c:v>84.994629706462206</c:v>
                </c:pt>
                <c:pt idx="11">
                  <c:v>85.564729902085006</c:v>
                </c:pt>
                <c:pt idx="12">
                  <c:v>87.872364732057306</c:v>
                </c:pt>
                <c:pt idx="13">
                  <c:v>91.078349478538101</c:v>
                </c:pt>
                <c:pt idx="14">
                  <c:v>93.704243916110997</c:v>
                </c:pt>
                <c:pt idx="15">
                  <c:v>94.978528554941803</c:v>
                </c:pt>
                <c:pt idx="16">
                  <c:v>96.320475659136093</c:v>
                </c:pt>
                <c:pt idx="17">
                  <c:v>98.374709438847304</c:v>
                </c:pt>
                <c:pt idx="18">
                  <c:v>99.354156163457205</c:v>
                </c:pt>
                <c:pt idx="19">
                  <c:v>100</c:v>
                </c:pt>
                <c:pt idx="20">
                  <c:v>102.235566068886</c:v>
                </c:pt>
                <c:pt idx="21">
                  <c:v>105.543427392778</c:v>
                </c:pt>
                <c:pt idx="22">
                  <c:v>107.748134184099</c:v>
                </c:pt>
                <c:pt idx="23">
                  <c:v>108.535095803809</c:v>
                </c:pt>
                <c:pt idx="24">
                  <c:v>109.80688408911099</c:v>
                </c:pt>
                <c:pt idx="25">
                  <c:v>112.61647190402699</c:v>
                </c:pt>
                <c:pt idx="26">
                  <c:v>117.017556309792</c:v>
                </c:pt>
                <c:pt idx="27">
                  <c:v>121.018634393453</c:v>
                </c:pt>
                <c:pt idx="28">
                  <c:v>124.874524909098</c:v>
                </c:pt>
                <c:pt idx="29">
                  <c:v>128.752612148921</c:v>
                </c:pt>
                <c:pt idx="30">
                  <c:v>132.71960323733401</c:v>
                </c:pt>
                <c:pt idx="31">
                  <c:v>138.21590924711199</c:v>
                </c:pt>
                <c:pt idx="32">
                  <c:v>145.349773587383</c:v>
                </c:pt>
                <c:pt idx="33">
                  <c:v>152.21778670625201</c:v>
                </c:pt>
                <c:pt idx="34">
                  <c:v>155.638476661326</c:v>
                </c:pt>
                <c:pt idx="35">
                  <c:v>159.32872524676901</c:v>
                </c:pt>
                <c:pt idx="36">
                  <c:v>169.69830438823701</c:v>
                </c:pt>
                <c:pt idx="37">
                  <c:v>182.188336599547</c:v>
                </c:pt>
                <c:pt idx="38">
                  <c:v>183.48398992180901</c:v>
                </c:pt>
                <c:pt idx="39">
                  <c:v>181.656331647619</c:v>
                </c:pt>
                <c:pt idx="40">
                  <c:v>188.023162883807</c:v>
                </c:pt>
                <c:pt idx="41">
                  <c:v>193.229184913095</c:v>
                </c:pt>
                <c:pt idx="42">
                  <c:v>189.26663540455399</c:v>
                </c:pt>
                <c:pt idx="43">
                  <c:v>187.309820308415</c:v>
                </c:pt>
                <c:pt idx="44">
                  <c:v>194.26874846274799</c:v>
                </c:pt>
                <c:pt idx="45">
                  <c:v>199.31574652772801</c:v>
                </c:pt>
                <c:pt idx="46">
                  <c:v>193.95579520418099</c:v>
                </c:pt>
                <c:pt idx="47">
                  <c:v>186.79853115772701</c:v>
                </c:pt>
                <c:pt idx="48">
                  <c:v>184.47176899826599</c:v>
                </c:pt>
                <c:pt idx="49">
                  <c:v>181.80331943691701</c:v>
                </c:pt>
                <c:pt idx="50">
                  <c:v>169.364463740194</c:v>
                </c:pt>
                <c:pt idx="51">
                  <c:v>156.61873411684601</c:v>
                </c:pt>
                <c:pt idx="52">
                  <c:v>151.51889233471601</c:v>
                </c:pt>
                <c:pt idx="53">
                  <c:v>148.384938775498</c:v>
                </c:pt>
                <c:pt idx="54">
                  <c:v>145.104909966967</c:v>
                </c:pt>
                <c:pt idx="55">
                  <c:v>141.24284344929799</c:v>
                </c:pt>
                <c:pt idx="56">
                  <c:v>137.05809781832801</c:v>
                </c:pt>
                <c:pt idx="57">
                  <c:v>132.39003864978901</c:v>
                </c:pt>
                <c:pt idx="58">
                  <c:v>132.307751230875</c:v>
                </c:pt>
                <c:pt idx="59">
                  <c:v>133.880966321817</c:v>
                </c:pt>
                <c:pt idx="60">
                  <c:v>131.92909525522401</c:v>
                </c:pt>
                <c:pt idx="61">
                  <c:v>129.767785145657</c:v>
                </c:pt>
                <c:pt idx="62">
                  <c:v>130.26662517755901</c:v>
                </c:pt>
                <c:pt idx="63">
                  <c:v>131.29512825519501</c:v>
                </c:pt>
                <c:pt idx="64">
                  <c:v>131.88247073660901</c:v>
                </c:pt>
                <c:pt idx="65">
                  <c:v>134.21791945399499</c:v>
                </c:pt>
                <c:pt idx="66">
                  <c:v>136.79566275702101</c:v>
                </c:pt>
                <c:pt idx="67">
                  <c:v>137.712294191734</c:v>
                </c:pt>
                <c:pt idx="68">
                  <c:v>140.943898516747</c:v>
                </c:pt>
                <c:pt idx="69">
                  <c:v>149.27742932821499</c:v>
                </c:pt>
                <c:pt idx="70">
                  <c:v>152.79603501031201</c:v>
                </c:pt>
                <c:pt idx="71">
                  <c:v>150.751221168021</c:v>
                </c:pt>
                <c:pt idx="72">
                  <c:v>153.38351802565199</c:v>
                </c:pt>
                <c:pt idx="73">
                  <c:v>160.12967493528799</c:v>
                </c:pt>
                <c:pt idx="74">
                  <c:v>164.55733166743701</c:v>
                </c:pt>
                <c:pt idx="75">
                  <c:v>165.883759314717</c:v>
                </c:pt>
                <c:pt idx="76">
                  <c:v>168.96697059814301</c:v>
                </c:pt>
                <c:pt idx="77">
                  <c:v>172.76211724676801</c:v>
                </c:pt>
                <c:pt idx="78">
                  <c:v>173.88671891398801</c:v>
                </c:pt>
                <c:pt idx="79">
                  <c:v>174.84125188337001</c:v>
                </c:pt>
                <c:pt idx="80">
                  <c:v>178.9434473954</c:v>
                </c:pt>
                <c:pt idx="81">
                  <c:v>184.20995223251001</c:v>
                </c:pt>
                <c:pt idx="82">
                  <c:v>188.44591684706899</c:v>
                </c:pt>
                <c:pt idx="83">
                  <c:v>192.65821291574801</c:v>
                </c:pt>
                <c:pt idx="84">
                  <c:v>200.378938173005</c:v>
                </c:pt>
                <c:pt idx="85">
                  <c:v>209.58444788082701</c:v>
                </c:pt>
                <c:pt idx="86">
                  <c:v>211.03483098411201</c:v>
                </c:pt>
                <c:pt idx="87">
                  <c:v>208.11902583306201</c:v>
                </c:pt>
                <c:pt idx="88">
                  <c:v>208.32483540852601</c:v>
                </c:pt>
                <c:pt idx="89">
                  <c:v>209.93690272095901</c:v>
                </c:pt>
                <c:pt idx="90">
                  <c:v>211.70103134550399</c:v>
                </c:pt>
                <c:pt idx="91">
                  <c:v>212.63529603680999</c:v>
                </c:pt>
                <c:pt idx="92">
                  <c:v>212.09530541811301</c:v>
                </c:pt>
                <c:pt idx="93">
                  <c:v>211.44975036560899</c:v>
                </c:pt>
                <c:pt idx="94">
                  <c:v>213.581233299997</c:v>
                </c:pt>
                <c:pt idx="95">
                  <c:v>216.50133301214399</c:v>
                </c:pt>
                <c:pt idx="96">
                  <c:v>215.77482054340601</c:v>
                </c:pt>
                <c:pt idx="97">
                  <c:v>212.206426399805</c:v>
                </c:pt>
                <c:pt idx="98">
                  <c:v>215.12565648103401</c:v>
                </c:pt>
                <c:pt idx="99">
                  <c:v>223.328273267404</c:v>
                </c:pt>
                <c:pt idx="100">
                  <c:v>230.48523430824599</c:v>
                </c:pt>
                <c:pt idx="101">
                  <c:v>240.15523863505999</c:v>
                </c:pt>
                <c:pt idx="102">
                  <c:v>250.169851534229</c:v>
                </c:pt>
                <c:pt idx="103">
                  <c:v>255.74213446832101</c:v>
                </c:pt>
                <c:pt idx="104">
                  <c:v>260.98030454923202</c:v>
                </c:pt>
                <c:pt idx="105">
                  <c:v>267.69638433418601</c:v>
                </c:pt>
                <c:pt idx="106">
                  <c:v>268.24845727432199</c:v>
                </c:pt>
                <c:pt idx="107">
                  <c:v>266.27206660084101</c:v>
                </c:pt>
                <c:pt idx="108">
                  <c:v>266.84203089829401</c:v>
                </c:pt>
                <c:pt idx="109">
                  <c:v>270.58795276090598</c:v>
                </c:pt>
                <c:pt idx="110">
                  <c:v>275.51384361238598</c:v>
                </c:pt>
                <c:pt idx="111">
                  <c:v>277.02713369310499</c:v>
                </c:pt>
                <c:pt idx="112">
                  <c:v>278.46622754521201</c:v>
                </c:pt>
                <c:pt idx="113">
                  <c:v>281.72519554715001</c:v>
                </c:pt>
                <c:pt idx="114">
                  <c:v>283.56033232431099</c:v>
                </c:pt>
                <c:pt idx="115">
                  <c:v>284.20684680021998</c:v>
                </c:pt>
                <c:pt idx="116">
                  <c:v>284.822155717101</c:v>
                </c:pt>
                <c:pt idx="117">
                  <c:v>282.56490572167502</c:v>
                </c:pt>
                <c:pt idx="118">
                  <c:v>277.05123590976001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EEF-47DA-959C-420594387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6030144"/>
        <c:axId val="526029752"/>
      </c:scatterChart>
      <c:valAx>
        <c:axId val="526030144"/>
        <c:scaling>
          <c:orientation val="minMax"/>
          <c:max val="45991"/>
          <c:min val="3661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6029752"/>
        <c:crosses val="autoZero"/>
        <c:crossBetween val="midCat"/>
        <c:majorUnit val="365"/>
      </c:valAx>
      <c:valAx>
        <c:axId val="526029752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layout>
            <c:manualLayout>
              <c:xMode val="edge"/>
              <c:yMode val="edge"/>
              <c:x val="1.0835520559930008E-2"/>
              <c:y val="0.27855236845394327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6030144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.13777777777777778"/>
          <c:y val="4.9231418419964389E-2"/>
          <c:w val="0.69036710411198599"/>
          <c:h val="7.7525888042129787E-2"/>
        </c:manualLayout>
      </c:layout>
      <c:overlay val="0"/>
      <c:txPr>
        <a:bodyPr/>
        <a:lstStyle/>
        <a:p>
          <a:pPr>
            <a:defRPr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13572841382506"/>
          <c:y val="0.13976513946119429"/>
          <c:w val="0.8121901428988042"/>
          <c:h val="0.72677301347694212"/>
        </c:manualLayout>
      </c:layout>
      <c:scatterChart>
        <c:scatterStyle val="lineMarker"/>
        <c:varyColors val="0"/>
        <c:ser>
          <c:idx val="0"/>
          <c:order val="0"/>
          <c:tx>
            <c:strRef>
              <c:f>PrimeMarkets!$R$5</c:f>
              <c:strCache>
                <c:ptCount val="1"/>
                <c:pt idx="0">
                  <c:v>Prime Multifamily Metros</c:v>
                </c:pt>
              </c:strCache>
            </c:strRef>
          </c:tx>
          <c:spPr>
            <a:ln w="28575">
              <a:solidFill>
                <a:srgbClr val="0070C0"/>
              </a:solidFill>
              <a:prstDash val="sysDash"/>
            </a:ln>
          </c:spPr>
          <c:marker>
            <c:symbol val="none"/>
          </c:marker>
          <c:xVal>
            <c:numRef>
              <c:f>PrimeMarkets!$N$22:$N$124</c:f>
              <c:numCache>
                <c:formatCode>[$-409]mmm\-yy;@</c:formatCode>
                <c:ptCount val="103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</c:numCache>
            </c:numRef>
          </c:xVal>
          <c:yVal>
            <c:numRef>
              <c:f>PrimeMarkets!$R$22:$R$124</c:f>
              <c:numCache>
                <c:formatCode>#,##0_);[Red]\(#,##0\)</c:formatCode>
                <c:ptCount val="103"/>
                <c:pt idx="0">
                  <c:v>93.021419687645405</c:v>
                </c:pt>
                <c:pt idx="1">
                  <c:v>99.137315451317406</c:v>
                </c:pt>
                <c:pt idx="2">
                  <c:v>100.87310452391</c:v>
                </c:pt>
                <c:pt idx="3">
                  <c:v>100</c:v>
                </c:pt>
                <c:pt idx="4">
                  <c:v>103.495993861381</c:v>
                </c:pt>
                <c:pt idx="5">
                  <c:v>111.878307546619</c:v>
                </c:pt>
                <c:pt idx="6">
                  <c:v>114.105976283944</c:v>
                </c:pt>
                <c:pt idx="7">
                  <c:v>113.733382378527</c:v>
                </c:pt>
                <c:pt idx="8">
                  <c:v>121.480424664021</c:v>
                </c:pt>
                <c:pt idx="9">
                  <c:v>127.71744970547699</c:v>
                </c:pt>
                <c:pt idx="10">
                  <c:v>132.303851216065</c:v>
                </c:pt>
                <c:pt idx="11">
                  <c:v>140.542859879448</c:v>
                </c:pt>
                <c:pt idx="12">
                  <c:v>142.57660596260499</c:v>
                </c:pt>
                <c:pt idx="13">
                  <c:v>152.391873984103</c:v>
                </c:pt>
                <c:pt idx="14">
                  <c:v>161.25973946579899</c:v>
                </c:pt>
                <c:pt idx="15">
                  <c:v>161.329858524109</c:v>
                </c:pt>
                <c:pt idx="16">
                  <c:v>170.68314911281399</c:v>
                </c:pt>
                <c:pt idx="17">
                  <c:v>174.878102161768</c:v>
                </c:pt>
                <c:pt idx="18">
                  <c:v>185.37049288046401</c:v>
                </c:pt>
                <c:pt idx="19">
                  <c:v>187.329691665909</c:v>
                </c:pt>
                <c:pt idx="20">
                  <c:v>197.222988691561</c:v>
                </c:pt>
                <c:pt idx="21">
                  <c:v>200.84345585605001</c:v>
                </c:pt>
                <c:pt idx="22">
                  <c:v>212.19705013889401</c:v>
                </c:pt>
                <c:pt idx="23">
                  <c:v>207.33171643835399</c:v>
                </c:pt>
                <c:pt idx="24">
                  <c:v>222.214598280469</c:v>
                </c:pt>
                <c:pt idx="25">
                  <c:v>214.92383365410601</c:v>
                </c:pt>
                <c:pt idx="26">
                  <c:v>214.19226004816301</c:v>
                </c:pt>
                <c:pt idx="27">
                  <c:v>213.75209389545901</c:v>
                </c:pt>
                <c:pt idx="28">
                  <c:v>217.786588064027</c:v>
                </c:pt>
                <c:pt idx="29">
                  <c:v>228.661466047441</c:v>
                </c:pt>
                <c:pt idx="30">
                  <c:v>232.92619613392199</c:v>
                </c:pt>
                <c:pt idx="31">
                  <c:v>219.073113650751</c:v>
                </c:pt>
                <c:pt idx="32">
                  <c:v>214.07466962891499</c:v>
                </c:pt>
                <c:pt idx="33">
                  <c:v>209.31162995081399</c:v>
                </c:pt>
                <c:pt idx="34">
                  <c:v>213.11481051457301</c:v>
                </c:pt>
                <c:pt idx="35">
                  <c:v>212.45089191307599</c:v>
                </c:pt>
                <c:pt idx="36">
                  <c:v>197.552063669126</c:v>
                </c:pt>
                <c:pt idx="37">
                  <c:v>191.75381689559401</c:v>
                </c:pt>
                <c:pt idx="38">
                  <c:v>178.48302910605699</c:v>
                </c:pt>
                <c:pt idx="39">
                  <c:v>162.43050033171701</c:v>
                </c:pt>
                <c:pt idx="40">
                  <c:v>174.886092214196</c:v>
                </c:pt>
                <c:pt idx="41">
                  <c:v>163.96529138228601</c:v>
                </c:pt>
                <c:pt idx="42">
                  <c:v>176.591359359362</c:v>
                </c:pt>
                <c:pt idx="43">
                  <c:v>181.75407891338401</c:v>
                </c:pt>
                <c:pt idx="44">
                  <c:v>173.563186139744</c:v>
                </c:pt>
                <c:pt idx="45">
                  <c:v>182.818083670167</c:v>
                </c:pt>
                <c:pt idx="46">
                  <c:v>186.56708870777001</c:v>
                </c:pt>
                <c:pt idx="47">
                  <c:v>193.36788146965301</c:v>
                </c:pt>
                <c:pt idx="48">
                  <c:v>194.04803106238401</c:v>
                </c:pt>
                <c:pt idx="49">
                  <c:v>200.35502886592599</c:v>
                </c:pt>
                <c:pt idx="50">
                  <c:v>198.73906270301501</c:v>
                </c:pt>
                <c:pt idx="51">
                  <c:v>208.47844967290601</c:v>
                </c:pt>
                <c:pt idx="52">
                  <c:v>212.14107525306699</c:v>
                </c:pt>
                <c:pt idx="53">
                  <c:v>224.864696990618</c:v>
                </c:pt>
                <c:pt idx="54">
                  <c:v>231.74659536723101</c:v>
                </c:pt>
                <c:pt idx="55">
                  <c:v>243.01907078606101</c:v>
                </c:pt>
                <c:pt idx="56">
                  <c:v>249.44161169063801</c:v>
                </c:pt>
                <c:pt idx="57">
                  <c:v>258.40505998608199</c:v>
                </c:pt>
                <c:pt idx="58">
                  <c:v>258.64434480925502</c:v>
                </c:pt>
                <c:pt idx="59">
                  <c:v>282.04354299938899</c:v>
                </c:pt>
                <c:pt idx="60">
                  <c:v>285.91502147545901</c:v>
                </c:pt>
                <c:pt idx="61">
                  <c:v>288.63951591927002</c:v>
                </c:pt>
                <c:pt idx="62">
                  <c:v>306.45650985661098</c:v>
                </c:pt>
                <c:pt idx="63">
                  <c:v>302.21196145653801</c:v>
                </c:pt>
                <c:pt idx="64">
                  <c:v>307.18248097852</c:v>
                </c:pt>
                <c:pt idx="65">
                  <c:v>338.010345674321</c:v>
                </c:pt>
                <c:pt idx="66">
                  <c:v>322.52422221461302</c:v>
                </c:pt>
                <c:pt idx="67">
                  <c:v>343.18121657898803</c:v>
                </c:pt>
                <c:pt idx="68">
                  <c:v>336.652859892999</c:v>
                </c:pt>
                <c:pt idx="69">
                  <c:v>369.86015460849097</c:v>
                </c:pt>
                <c:pt idx="70">
                  <c:v>358.36978377986998</c:v>
                </c:pt>
                <c:pt idx="71">
                  <c:v>366.54698114029298</c:v>
                </c:pt>
                <c:pt idx="72">
                  <c:v>377.86584602861097</c:v>
                </c:pt>
                <c:pt idx="73">
                  <c:v>379.80934796935298</c:v>
                </c:pt>
                <c:pt idx="74">
                  <c:v>378.18664949380002</c:v>
                </c:pt>
                <c:pt idx="75">
                  <c:v>383.80443929543299</c:v>
                </c:pt>
                <c:pt idx="76">
                  <c:v>389.33402831913003</c:v>
                </c:pt>
                <c:pt idx="77">
                  <c:v>390.82408975045797</c:v>
                </c:pt>
                <c:pt idx="78">
                  <c:v>404.56024449722202</c:v>
                </c:pt>
                <c:pt idx="79">
                  <c:v>407.35687176245801</c:v>
                </c:pt>
                <c:pt idx="80">
                  <c:v>392.88044449764601</c:v>
                </c:pt>
                <c:pt idx="81">
                  <c:v>379.93728394146098</c:v>
                </c:pt>
                <c:pt idx="82">
                  <c:v>395.670412465391</c:v>
                </c:pt>
                <c:pt idx="83">
                  <c:v>402.10793686239202</c:v>
                </c:pt>
                <c:pt idx="84">
                  <c:v>399.85790296962102</c:v>
                </c:pt>
                <c:pt idx="85">
                  <c:v>425.39517085013603</c:v>
                </c:pt>
                <c:pt idx="86">
                  <c:v>465.01997559269199</c:v>
                </c:pt>
                <c:pt idx="87">
                  <c:v>453.32291051085798</c:v>
                </c:pt>
                <c:pt idx="88">
                  <c:v>449.47571263570399</c:v>
                </c:pt>
                <c:pt idx="89">
                  <c:v>498.269337100168</c:v>
                </c:pt>
                <c:pt idx="90">
                  <c:v>439.840628944336</c:v>
                </c:pt>
                <c:pt idx="91">
                  <c:v>460.89485780650898</c:v>
                </c:pt>
                <c:pt idx="92">
                  <c:v>425.23416920189101</c:v>
                </c:pt>
                <c:pt idx="93">
                  <c:v>421.470462179967</c:v>
                </c:pt>
                <c:pt idx="94">
                  <c:v>410.47601868043699</c:v>
                </c:pt>
                <c:pt idx="95">
                  <c:v>432.06351582010501</c:v>
                </c:pt>
                <c:pt idx="96">
                  <c:v>402.12761591341399</c:v>
                </c:pt>
                <c:pt idx="97">
                  <c:v>463.05413520324998</c:v>
                </c:pt>
                <c:pt idx="98">
                  <c:v>404.29352968764999</c:v>
                </c:pt>
                <c:pt idx="99">
                  <c:v>427.28020379467699</c:v>
                </c:pt>
                <c:pt idx="100">
                  <c:v>419.16796702261797</c:v>
                </c:pt>
                <c:pt idx="101">
                  <c:v>386.75314240114</c:v>
                </c:pt>
                <c:pt idx="102">
                  <c:v>396.09951982237902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544-4BCE-B035-33E6475363DE}"/>
            </c:ext>
          </c:extLst>
        </c:ser>
        <c:ser>
          <c:idx val="1"/>
          <c:order val="1"/>
          <c:tx>
            <c:strRef>
              <c:f>PrimeMarkets!$V$5</c:f>
              <c:strCache>
                <c:ptCount val="1"/>
                <c:pt idx="0">
                  <c:v>U.S. Multifamily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PrimeMarkets!$N$6:$N$124</c:f>
              <c:numCache>
                <c:formatCode>[$-409]mmm\-yy;@</c:formatCode>
                <c:ptCount val="119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</c:numCache>
            </c:numRef>
          </c:xVal>
          <c:yVal>
            <c:numRef>
              <c:f>PrimeMarkets!$V$6:$V$124</c:f>
              <c:numCache>
                <c:formatCode>0</c:formatCode>
                <c:ptCount val="119"/>
                <c:pt idx="0">
                  <c:v>62.2466022194684</c:v>
                </c:pt>
                <c:pt idx="1">
                  <c:v>62.965142973789902</c:v>
                </c:pt>
                <c:pt idx="2">
                  <c:v>64.067350971397403</c:v>
                </c:pt>
                <c:pt idx="3">
                  <c:v>65.113514782371695</c:v>
                </c:pt>
                <c:pt idx="4">
                  <c:v>67.677749781261696</c:v>
                </c:pt>
                <c:pt idx="5">
                  <c:v>71.027596405154597</c:v>
                </c:pt>
                <c:pt idx="6">
                  <c:v>72.576104936300396</c:v>
                </c:pt>
                <c:pt idx="7">
                  <c:v>73.2422669909012</c:v>
                </c:pt>
                <c:pt idx="8">
                  <c:v>74.820937560428106</c:v>
                </c:pt>
                <c:pt idx="9">
                  <c:v>77.336708617980094</c:v>
                </c:pt>
                <c:pt idx="10">
                  <c:v>79.938567555577194</c:v>
                </c:pt>
                <c:pt idx="11">
                  <c:v>82.162438903591706</c:v>
                </c:pt>
                <c:pt idx="12">
                  <c:v>84.684350269625298</c:v>
                </c:pt>
                <c:pt idx="13">
                  <c:v>86.906096669131699</c:v>
                </c:pt>
                <c:pt idx="14">
                  <c:v>88.752316274694905</c:v>
                </c:pt>
                <c:pt idx="15">
                  <c:v>91.289979655118302</c:v>
                </c:pt>
                <c:pt idx="16">
                  <c:v>95.739492103349804</c:v>
                </c:pt>
                <c:pt idx="17">
                  <c:v>100.397375687508</c:v>
                </c:pt>
                <c:pt idx="18">
                  <c:v>100.48315555730601</c:v>
                </c:pt>
                <c:pt idx="19">
                  <c:v>100</c:v>
                </c:pt>
                <c:pt idx="20">
                  <c:v>104.25842686428901</c:v>
                </c:pt>
                <c:pt idx="21">
                  <c:v>110.039234999195</c:v>
                </c:pt>
                <c:pt idx="22">
                  <c:v>112.560449835824</c:v>
                </c:pt>
                <c:pt idx="23">
                  <c:v>113.590628867056</c:v>
                </c:pt>
                <c:pt idx="24">
                  <c:v>117.122941752459</c:v>
                </c:pt>
                <c:pt idx="25">
                  <c:v>122.340152918119</c:v>
                </c:pt>
                <c:pt idx="26">
                  <c:v>127.473136131326</c:v>
                </c:pt>
                <c:pt idx="27">
                  <c:v>131.39310412607301</c:v>
                </c:pt>
                <c:pt idx="28">
                  <c:v>135.67081619827101</c:v>
                </c:pt>
                <c:pt idx="29">
                  <c:v>140.62772755735301</c:v>
                </c:pt>
                <c:pt idx="30">
                  <c:v>143.72362072337</c:v>
                </c:pt>
                <c:pt idx="31">
                  <c:v>146.76490944569201</c:v>
                </c:pt>
                <c:pt idx="32">
                  <c:v>153.74670243199401</c:v>
                </c:pt>
                <c:pt idx="33">
                  <c:v>162.62837486307399</c:v>
                </c:pt>
                <c:pt idx="34">
                  <c:v>166.876786307717</c:v>
                </c:pt>
                <c:pt idx="35">
                  <c:v>168.556881411793</c:v>
                </c:pt>
                <c:pt idx="36">
                  <c:v>174.43977978196401</c:v>
                </c:pt>
                <c:pt idx="37">
                  <c:v>184.00084408589001</c:v>
                </c:pt>
                <c:pt idx="38">
                  <c:v>190.01335744979801</c:v>
                </c:pt>
                <c:pt idx="39">
                  <c:v>190.76066762538599</c:v>
                </c:pt>
                <c:pt idx="40">
                  <c:v>190.53204698854</c:v>
                </c:pt>
                <c:pt idx="41">
                  <c:v>189.306099625884</c:v>
                </c:pt>
                <c:pt idx="42">
                  <c:v>186.84638856302999</c:v>
                </c:pt>
                <c:pt idx="43">
                  <c:v>186.99059821176201</c:v>
                </c:pt>
                <c:pt idx="44">
                  <c:v>191.97983733861699</c:v>
                </c:pt>
                <c:pt idx="45">
                  <c:v>196.73887210451599</c:v>
                </c:pt>
                <c:pt idx="46">
                  <c:v>190.201577112537</c:v>
                </c:pt>
                <c:pt idx="47">
                  <c:v>180.01974464477701</c:v>
                </c:pt>
                <c:pt idx="48">
                  <c:v>176.403320059761</c:v>
                </c:pt>
                <c:pt idx="49">
                  <c:v>174.60908609672401</c:v>
                </c:pt>
                <c:pt idx="50">
                  <c:v>166.07932843247301</c:v>
                </c:pt>
                <c:pt idx="51">
                  <c:v>156.12360855172801</c:v>
                </c:pt>
                <c:pt idx="52">
                  <c:v>148.43928055810201</c:v>
                </c:pt>
                <c:pt idx="53">
                  <c:v>137.96362654297701</c:v>
                </c:pt>
                <c:pt idx="54">
                  <c:v>129.19009255212501</c:v>
                </c:pt>
                <c:pt idx="55">
                  <c:v>126.20676583571699</c:v>
                </c:pt>
                <c:pt idx="56">
                  <c:v>126.579378541626</c:v>
                </c:pt>
                <c:pt idx="57">
                  <c:v>125.446393636266</c:v>
                </c:pt>
                <c:pt idx="58">
                  <c:v>125.820713658953</c:v>
                </c:pt>
                <c:pt idx="59">
                  <c:v>128.767017692324</c:v>
                </c:pt>
                <c:pt idx="60">
                  <c:v>132.28186287641799</c:v>
                </c:pt>
                <c:pt idx="61">
                  <c:v>136.578796584288</c:v>
                </c:pt>
                <c:pt idx="62">
                  <c:v>140.600673213639</c:v>
                </c:pt>
                <c:pt idx="63">
                  <c:v>143.07342644713199</c:v>
                </c:pt>
                <c:pt idx="64">
                  <c:v>145.34822437557699</c:v>
                </c:pt>
                <c:pt idx="65">
                  <c:v>149.61285754487099</c:v>
                </c:pt>
                <c:pt idx="66">
                  <c:v>155.36719409804201</c:v>
                </c:pt>
                <c:pt idx="67">
                  <c:v>159.40449990232599</c:v>
                </c:pt>
                <c:pt idx="68">
                  <c:v>162.97919098553601</c:v>
                </c:pt>
                <c:pt idx="69">
                  <c:v>169.67918233555099</c:v>
                </c:pt>
                <c:pt idx="70">
                  <c:v>176.192942839431</c:v>
                </c:pt>
                <c:pt idx="71">
                  <c:v>179.779349379606</c:v>
                </c:pt>
                <c:pt idx="72">
                  <c:v>185.69199673668601</c:v>
                </c:pt>
                <c:pt idx="73">
                  <c:v>196.05683288701499</c:v>
                </c:pt>
                <c:pt idx="74">
                  <c:v>201.863439136095</c:v>
                </c:pt>
                <c:pt idx="75">
                  <c:v>202.56015427932201</c:v>
                </c:pt>
                <c:pt idx="76">
                  <c:v>208.19321800573701</c:v>
                </c:pt>
                <c:pt idx="77">
                  <c:v>219.56407993995799</c:v>
                </c:pt>
                <c:pt idx="78">
                  <c:v>224.66321423231901</c:v>
                </c:pt>
                <c:pt idx="79">
                  <c:v>224.250009901346</c:v>
                </c:pt>
                <c:pt idx="80">
                  <c:v>231.55988641444699</c:v>
                </c:pt>
                <c:pt idx="81">
                  <c:v>245.79434505303601</c:v>
                </c:pt>
                <c:pt idx="82">
                  <c:v>251.90507256110101</c:v>
                </c:pt>
                <c:pt idx="83">
                  <c:v>251.34375677085299</c:v>
                </c:pt>
                <c:pt idx="84">
                  <c:v>260.21779980098398</c:v>
                </c:pt>
                <c:pt idx="85">
                  <c:v>274.75286940694599</c:v>
                </c:pt>
                <c:pt idx="86">
                  <c:v>278.04514061079601</c:v>
                </c:pt>
                <c:pt idx="87">
                  <c:v>275.596882512131</c:v>
                </c:pt>
                <c:pt idx="88">
                  <c:v>284.09184468731598</c:v>
                </c:pt>
                <c:pt idx="89">
                  <c:v>298.50547692563799</c:v>
                </c:pt>
                <c:pt idx="90">
                  <c:v>303.12323694488998</c:v>
                </c:pt>
                <c:pt idx="91">
                  <c:v>301.91598831144398</c:v>
                </c:pt>
                <c:pt idx="92">
                  <c:v>307.07456102520399</c:v>
                </c:pt>
                <c:pt idx="93">
                  <c:v>317.00127470921598</c:v>
                </c:pt>
                <c:pt idx="94">
                  <c:v>326.96985373380602</c:v>
                </c:pt>
                <c:pt idx="95">
                  <c:v>331.60760049513198</c:v>
                </c:pt>
                <c:pt idx="96">
                  <c:v>330.49182651117599</c:v>
                </c:pt>
                <c:pt idx="97">
                  <c:v>328.23024335853302</c:v>
                </c:pt>
                <c:pt idx="98">
                  <c:v>342.02938367814397</c:v>
                </c:pt>
                <c:pt idx="99">
                  <c:v>362.38436891087701</c:v>
                </c:pt>
                <c:pt idx="100">
                  <c:v>376.43801657783001</c:v>
                </c:pt>
                <c:pt idx="101">
                  <c:v>399.07850820449403</c:v>
                </c:pt>
                <c:pt idx="102">
                  <c:v>422.77670334519701</c:v>
                </c:pt>
                <c:pt idx="103">
                  <c:v>434.69635661236902</c:v>
                </c:pt>
                <c:pt idx="104">
                  <c:v>451.87032628713303</c:v>
                </c:pt>
                <c:pt idx="105">
                  <c:v>477.272395686278</c:v>
                </c:pt>
                <c:pt idx="106">
                  <c:v>463.57979665463603</c:v>
                </c:pt>
                <c:pt idx="107">
                  <c:v>437.15418159061602</c:v>
                </c:pt>
                <c:pt idx="108">
                  <c:v>432.82254886844697</c:v>
                </c:pt>
                <c:pt idx="109">
                  <c:v>433.41223289423499</c:v>
                </c:pt>
                <c:pt idx="110">
                  <c:v>431.000527605309</c:v>
                </c:pt>
                <c:pt idx="111">
                  <c:v>426.56797737625601</c:v>
                </c:pt>
                <c:pt idx="112">
                  <c:v>425.75346222823799</c:v>
                </c:pt>
                <c:pt idx="113">
                  <c:v>423.28989359896099</c:v>
                </c:pt>
                <c:pt idx="114">
                  <c:v>418.95218143813997</c:v>
                </c:pt>
                <c:pt idx="115">
                  <c:v>418.76521686215602</c:v>
                </c:pt>
                <c:pt idx="116">
                  <c:v>420.35291588396802</c:v>
                </c:pt>
                <c:pt idx="117">
                  <c:v>421.58684385661502</c:v>
                </c:pt>
                <c:pt idx="118">
                  <c:v>429.34255362724099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544-4BCE-B035-33E647536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0824816"/>
        <c:axId val="530825208"/>
      </c:scatterChart>
      <c:valAx>
        <c:axId val="530824816"/>
        <c:scaling>
          <c:orientation val="minMax"/>
          <c:max val="45991"/>
          <c:min val="3661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30825208"/>
        <c:crosses val="autoZero"/>
        <c:crossBetween val="midCat"/>
        <c:majorUnit val="365"/>
      </c:valAx>
      <c:valAx>
        <c:axId val="530825208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layout>
            <c:manualLayout>
              <c:xMode val="edge"/>
              <c:yMode val="edge"/>
              <c:x val="1.0835520559930008E-2"/>
              <c:y val="0.27855236845394327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crossAx val="530824816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.13777777777777778"/>
          <c:y val="4.9231418419964389E-2"/>
          <c:w val="0.77925599300087489"/>
          <c:h val="7.7525888042129787E-2"/>
        </c:manualLayout>
      </c:layout>
      <c:overlay val="0"/>
      <c:txPr>
        <a:bodyPr/>
        <a:lstStyle/>
        <a:p>
          <a:pPr>
            <a:defRPr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75528440624312"/>
          <c:y val="0.12227665158876418"/>
          <c:w val="0.84599547194005331"/>
          <c:h val="0.7557040762474004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TransactionActivity!$P$1</c:f>
              <c:strCache>
                <c:ptCount val="1"/>
                <c:pt idx="0">
                  <c:v>U.S. Investment Grade Pair Count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</c:spPr>
          <c:invertIfNegative val="0"/>
          <c:cat>
            <c:numRef>
              <c:f>TransactionActivity!$N$2:$N$312</c:f>
              <c:numCache>
                <c:formatCode>m/d/yyyy</c:formatCode>
                <c:ptCount val="311"/>
                <c:pt idx="0">
                  <c:v>36556</c:v>
                </c:pt>
                <c:pt idx="1">
                  <c:v>36585</c:v>
                </c:pt>
                <c:pt idx="2">
                  <c:v>36616</c:v>
                </c:pt>
                <c:pt idx="3">
                  <c:v>36646</c:v>
                </c:pt>
                <c:pt idx="4">
                  <c:v>36677</c:v>
                </c:pt>
                <c:pt idx="5">
                  <c:v>36707</c:v>
                </c:pt>
                <c:pt idx="6">
                  <c:v>36738</c:v>
                </c:pt>
                <c:pt idx="7">
                  <c:v>36769</c:v>
                </c:pt>
                <c:pt idx="8">
                  <c:v>36799</c:v>
                </c:pt>
                <c:pt idx="9">
                  <c:v>36830</c:v>
                </c:pt>
                <c:pt idx="10">
                  <c:v>36860</c:v>
                </c:pt>
                <c:pt idx="11">
                  <c:v>36891</c:v>
                </c:pt>
                <c:pt idx="12">
                  <c:v>36922</c:v>
                </c:pt>
                <c:pt idx="13">
                  <c:v>36950</c:v>
                </c:pt>
                <c:pt idx="14">
                  <c:v>36981</c:v>
                </c:pt>
                <c:pt idx="15">
                  <c:v>37011</c:v>
                </c:pt>
                <c:pt idx="16">
                  <c:v>37042</c:v>
                </c:pt>
                <c:pt idx="17">
                  <c:v>37072</c:v>
                </c:pt>
                <c:pt idx="18">
                  <c:v>37103</c:v>
                </c:pt>
                <c:pt idx="19">
                  <c:v>37134</c:v>
                </c:pt>
                <c:pt idx="20">
                  <c:v>37164</c:v>
                </c:pt>
                <c:pt idx="21">
                  <c:v>37195</c:v>
                </c:pt>
                <c:pt idx="22">
                  <c:v>37225</c:v>
                </c:pt>
                <c:pt idx="23">
                  <c:v>37256</c:v>
                </c:pt>
                <c:pt idx="24">
                  <c:v>37287</c:v>
                </c:pt>
                <c:pt idx="25">
                  <c:v>37315</c:v>
                </c:pt>
                <c:pt idx="26">
                  <c:v>37346</c:v>
                </c:pt>
                <c:pt idx="27">
                  <c:v>37376</c:v>
                </c:pt>
                <c:pt idx="28">
                  <c:v>37407</c:v>
                </c:pt>
                <c:pt idx="29">
                  <c:v>37437</c:v>
                </c:pt>
                <c:pt idx="30">
                  <c:v>37468</c:v>
                </c:pt>
                <c:pt idx="31">
                  <c:v>37499</c:v>
                </c:pt>
                <c:pt idx="32">
                  <c:v>37529</c:v>
                </c:pt>
                <c:pt idx="33">
                  <c:v>37560</c:v>
                </c:pt>
                <c:pt idx="34">
                  <c:v>37590</c:v>
                </c:pt>
                <c:pt idx="35">
                  <c:v>37621</c:v>
                </c:pt>
                <c:pt idx="36">
                  <c:v>37652</c:v>
                </c:pt>
                <c:pt idx="37">
                  <c:v>37680</c:v>
                </c:pt>
                <c:pt idx="38">
                  <c:v>37711</c:v>
                </c:pt>
                <c:pt idx="39">
                  <c:v>37741</c:v>
                </c:pt>
                <c:pt idx="40">
                  <c:v>37772</c:v>
                </c:pt>
                <c:pt idx="41">
                  <c:v>37802</c:v>
                </c:pt>
                <c:pt idx="42">
                  <c:v>37833</c:v>
                </c:pt>
                <c:pt idx="43">
                  <c:v>37864</c:v>
                </c:pt>
                <c:pt idx="44">
                  <c:v>37894</c:v>
                </c:pt>
                <c:pt idx="45">
                  <c:v>37925</c:v>
                </c:pt>
                <c:pt idx="46">
                  <c:v>37955</c:v>
                </c:pt>
                <c:pt idx="47">
                  <c:v>37986</c:v>
                </c:pt>
                <c:pt idx="48">
                  <c:v>38017</c:v>
                </c:pt>
                <c:pt idx="49">
                  <c:v>38046</c:v>
                </c:pt>
                <c:pt idx="50">
                  <c:v>38077</c:v>
                </c:pt>
                <c:pt idx="51">
                  <c:v>38107</c:v>
                </c:pt>
                <c:pt idx="52">
                  <c:v>38138</c:v>
                </c:pt>
                <c:pt idx="53">
                  <c:v>38168</c:v>
                </c:pt>
                <c:pt idx="54">
                  <c:v>38199</c:v>
                </c:pt>
                <c:pt idx="55">
                  <c:v>38230</c:v>
                </c:pt>
                <c:pt idx="56">
                  <c:v>38260</c:v>
                </c:pt>
                <c:pt idx="57">
                  <c:v>38291</c:v>
                </c:pt>
                <c:pt idx="58">
                  <c:v>38321</c:v>
                </c:pt>
                <c:pt idx="59">
                  <c:v>38352</c:v>
                </c:pt>
                <c:pt idx="60">
                  <c:v>38383</c:v>
                </c:pt>
                <c:pt idx="61">
                  <c:v>38411</c:v>
                </c:pt>
                <c:pt idx="62">
                  <c:v>38442</c:v>
                </c:pt>
                <c:pt idx="63">
                  <c:v>38472</c:v>
                </c:pt>
                <c:pt idx="64">
                  <c:v>38503</c:v>
                </c:pt>
                <c:pt idx="65">
                  <c:v>38533</c:v>
                </c:pt>
                <c:pt idx="66">
                  <c:v>38564</c:v>
                </c:pt>
                <c:pt idx="67">
                  <c:v>38595</c:v>
                </c:pt>
                <c:pt idx="68">
                  <c:v>38625</c:v>
                </c:pt>
                <c:pt idx="69">
                  <c:v>38656</c:v>
                </c:pt>
                <c:pt idx="70">
                  <c:v>38686</c:v>
                </c:pt>
                <c:pt idx="71">
                  <c:v>38717</c:v>
                </c:pt>
                <c:pt idx="72">
                  <c:v>38748</c:v>
                </c:pt>
                <c:pt idx="73">
                  <c:v>38776</c:v>
                </c:pt>
                <c:pt idx="74">
                  <c:v>38807</c:v>
                </c:pt>
                <c:pt idx="75">
                  <c:v>38837</c:v>
                </c:pt>
                <c:pt idx="76">
                  <c:v>38868</c:v>
                </c:pt>
                <c:pt idx="77">
                  <c:v>38898</c:v>
                </c:pt>
                <c:pt idx="78">
                  <c:v>38929</c:v>
                </c:pt>
                <c:pt idx="79">
                  <c:v>38960</c:v>
                </c:pt>
                <c:pt idx="80">
                  <c:v>38990</c:v>
                </c:pt>
                <c:pt idx="81">
                  <c:v>39021</c:v>
                </c:pt>
                <c:pt idx="82">
                  <c:v>39051</c:v>
                </c:pt>
                <c:pt idx="83">
                  <c:v>39082</c:v>
                </c:pt>
                <c:pt idx="84">
                  <c:v>39113</c:v>
                </c:pt>
                <c:pt idx="85">
                  <c:v>39141</c:v>
                </c:pt>
                <c:pt idx="86">
                  <c:v>39172</c:v>
                </c:pt>
                <c:pt idx="87">
                  <c:v>39202</c:v>
                </c:pt>
                <c:pt idx="88">
                  <c:v>39233</c:v>
                </c:pt>
                <c:pt idx="89">
                  <c:v>39263</c:v>
                </c:pt>
                <c:pt idx="90">
                  <c:v>39294</c:v>
                </c:pt>
                <c:pt idx="91">
                  <c:v>39325</c:v>
                </c:pt>
                <c:pt idx="92">
                  <c:v>39355</c:v>
                </c:pt>
                <c:pt idx="93">
                  <c:v>39386</c:v>
                </c:pt>
                <c:pt idx="94">
                  <c:v>39416</c:v>
                </c:pt>
                <c:pt idx="95">
                  <c:v>39447</c:v>
                </c:pt>
                <c:pt idx="96">
                  <c:v>39478</c:v>
                </c:pt>
                <c:pt idx="97">
                  <c:v>39507</c:v>
                </c:pt>
                <c:pt idx="98">
                  <c:v>39538</c:v>
                </c:pt>
                <c:pt idx="99">
                  <c:v>39568</c:v>
                </c:pt>
                <c:pt idx="100">
                  <c:v>39599</c:v>
                </c:pt>
                <c:pt idx="101">
                  <c:v>39629</c:v>
                </c:pt>
                <c:pt idx="102">
                  <c:v>39660</c:v>
                </c:pt>
                <c:pt idx="103">
                  <c:v>39691</c:v>
                </c:pt>
                <c:pt idx="104">
                  <c:v>39721</c:v>
                </c:pt>
                <c:pt idx="105">
                  <c:v>39752</c:v>
                </c:pt>
                <c:pt idx="106">
                  <c:v>39782</c:v>
                </c:pt>
                <c:pt idx="107">
                  <c:v>39813</c:v>
                </c:pt>
                <c:pt idx="108">
                  <c:v>39844</c:v>
                </c:pt>
                <c:pt idx="109">
                  <c:v>39872</c:v>
                </c:pt>
                <c:pt idx="110">
                  <c:v>39903</c:v>
                </c:pt>
                <c:pt idx="111">
                  <c:v>39933</c:v>
                </c:pt>
                <c:pt idx="112">
                  <c:v>39964</c:v>
                </c:pt>
                <c:pt idx="113">
                  <c:v>39994</c:v>
                </c:pt>
                <c:pt idx="114">
                  <c:v>40025</c:v>
                </c:pt>
                <c:pt idx="115">
                  <c:v>40056</c:v>
                </c:pt>
                <c:pt idx="116">
                  <c:v>40086</c:v>
                </c:pt>
                <c:pt idx="117">
                  <c:v>40117</c:v>
                </c:pt>
                <c:pt idx="118">
                  <c:v>40147</c:v>
                </c:pt>
                <c:pt idx="119">
                  <c:v>40178</c:v>
                </c:pt>
                <c:pt idx="120">
                  <c:v>40209</c:v>
                </c:pt>
                <c:pt idx="121">
                  <c:v>40237</c:v>
                </c:pt>
                <c:pt idx="122">
                  <c:v>40268</c:v>
                </c:pt>
                <c:pt idx="123">
                  <c:v>40298</c:v>
                </c:pt>
                <c:pt idx="124">
                  <c:v>40329</c:v>
                </c:pt>
                <c:pt idx="125">
                  <c:v>40359</c:v>
                </c:pt>
                <c:pt idx="126">
                  <c:v>40390</c:v>
                </c:pt>
                <c:pt idx="127">
                  <c:v>40421</c:v>
                </c:pt>
                <c:pt idx="128">
                  <c:v>40451</c:v>
                </c:pt>
                <c:pt idx="129">
                  <c:v>40482</c:v>
                </c:pt>
                <c:pt idx="130">
                  <c:v>40512</c:v>
                </c:pt>
                <c:pt idx="131">
                  <c:v>40543</c:v>
                </c:pt>
                <c:pt idx="132">
                  <c:v>40574</c:v>
                </c:pt>
                <c:pt idx="133">
                  <c:v>40602</c:v>
                </c:pt>
                <c:pt idx="134">
                  <c:v>40633</c:v>
                </c:pt>
                <c:pt idx="135">
                  <c:v>40663</c:v>
                </c:pt>
                <c:pt idx="136">
                  <c:v>40694</c:v>
                </c:pt>
                <c:pt idx="137">
                  <c:v>40724</c:v>
                </c:pt>
                <c:pt idx="138">
                  <c:v>40755</c:v>
                </c:pt>
                <c:pt idx="139">
                  <c:v>40786</c:v>
                </c:pt>
                <c:pt idx="140">
                  <c:v>40816</c:v>
                </c:pt>
                <c:pt idx="141">
                  <c:v>40847</c:v>
                </c:pt>
                <c:pt idx="142">
                  <c:v>40877</c:v>
                </c:pt>
                <c:pt idx="143">
                  <c:v>40908</c:v>
                </c:pt>
                <c:pt idx="144">
                  <c:v>40939</c:v>
                </c:pt>
                <c:pt idx="145">
                  <c:v>40968</c:v>
                </c:pt>
                <c:pt idx="146">
                  <c:v>40999</c:v>
                </c:pt>
                <c:pt idx="147">
                  <c:v>41029</c:v>
                </c:pt>
                <c:pt idx="148">
                  <c:v>41060</c:v>
                </c:pt>
                <c:pt idx="149">
                  <c:v>41090</c:v>
                </c:pt>
                <c:pt idx="150">
                  <c:v>41121</c:v>
                </c:pt>
                <c:pt idx="151">
                  <c:v>41152</c:v>
                </c:pt>
                <c:pt idx="152">
                  <c:v>41182</c:v>
                </c:pt>
                <c:pt idx="153">
                  <c:v>41213</c:v>
                </c:pt>
                <c:pt idx="154">
                  <c:v>41243</c:v>
                </c:pt>
                <c:pt idx="155">
                  <c:v>41274</c:v>
                </c:pt>
                <c:pt idx="156">
                  <c:v>41305</c:v>
                </c:pt>
                <c:pt idx="157">
                  <c:v>41333</c:v>
                </c:pt>
                <c:pt idx="158">
                  <c:v>41364</c:v>
                </c:pt>
                <c:pt idx="159">
                  <c:v>41394</c:v>
                </c:pt>
                <c:pt idx="160">
                  <c:v>41425</c:v>
                </c:pt>
                <c:pt idx="161">
                  <c:v>41455</c:v>
                </c:pt>
                <c:pt idx="162">
                  <c:v>41486</c:v>
                </c:pt>
                <c:pt idx="163">
                  <c:v>41517</c:v>
                </c:pt>
                <c:pt idx="164">
                  <c:v>41547</c:v>
                </c:pt>
                <c:pt idx="165">
                  <c:v>41578</c:v>
                </c:pt>
                <c:pt idx="166">
                  <c:v>41608</c:v>
                </c:pt>
                <c:pt idx="167">
                  <c:v>41639</c:v>
                </c:pt>
                <c:pt idx="168">
                  <c:v>41670</c:v>
                </c:pt>
                <c:pt idx="169">
                  <c:v>41698</c:v>
                </c:pt>
                <c:pt idx="170">
                  <c:v>41729</c:v>
                </c:pt>
                <c:pt idx="171">
                  <c:v>41759</c:v>
                </c:pt>
                <c:pt idx="172">
                  <c:v>41790</c:v>
                </c:pt>
                <c:pt idx="173">
                  <c:v>41820</c:v>
                </c:pt>
                <c:pt idx="174">
                  <c:v>41851</c:v>
                </c:pt>
                <c:pt idx="175">
                  <c:v>41882</c:v>
                </c:pt>
                <c:pt idx="176">
                  <c:v>41912</c:v>
                </c:pt>
                <c:pt idx="177">
                  <c:v>41943</c:v>
                </c:pt>
                <c:pt idx="178">
                  <c:v>41973</c:v>
                </c:pt>
                <c:pt idx="179">
                  <c:v>42004</c:v>
                </c:pt>
                <c:pt idx="180">
                  <c:v>42035</c:v>
                </c:pt>
                <c:pt idx="181">
                  <c:v>42063</c:v>
                </c:pt>
                <c:pt idx="182">
                  <c:v>42094</c:v>
                </c:pt>
                <c:pt idx="183">
                  <c:v>42124</c:v>
                </c:pt>
                <c:pt idx="184">
                  <c:v>42155</c:v>
                </c:pt>
                <c:pt idx="185">
                  <c:v>42185</c:v>
                </c:pt>
                <c:pt idx="186">
                  <c:v>42216</c:v>
                </c:pt>
                <c:pt idx="187">
                  <c:v>42247</c:v>
                </c:pt>
                <c:pt idx="188">
                  <c:v>42277</c:v>
                </c:pt>
                <c:pt idx="189">
                  <c:v>42308</c:v>
                </c:pt>
                <c:pt idx="190">
                  <c:v>42338</c:v>
                </c:pt>
                <c:pt idx="191">
                  <c:v>42369</c:v>
                </c:pt>
                <c:pt idx="192">
                  <c:v>42400</c:v>
                </c:pt>
                <c:pt idx="193">
                  <c:v>42429</c:v>
                </c:pt>
                <c:pt idx="194">
                  <c:v>42460</c:v>
                </c:pt>
                <c:pt idx="195">
                  <c:v>42490</c:v>
                </c:pt>
                <c:pt idx="196">
                  <c:v>42521</c:v>
                </c:pt>
                <c:pt idx="197">
                  <c:v>42551</c:v>
                </c:pt>
                <c:pt idx="198">
                  <c:v>42582</c:v>
                </c:pt>
                <c:pt idx="199">
                  <c:v>42613</c:v>
                </c:pt>
                <c:pt idx="200">
                  <c:v>42643</c:v>
                </c:pt>
                <c:pt idx="201">
                  <c:v>42674</c:v>
                </c:pt>
                <c:pt idx="202">
                  <c:v>42704</c:v>
                </c:pt>
                <c:pt idx="203">
                  <c:v>42735</c:v>
                </c:pt>
                <c:pt idx="204">
                  <c:v>42766</c:v>
                </c:pt>
                <c:pt idx="205">
                  <c:v>42794</c:v>
                </c:pt>
                <c:pt idx="206">
                  <c:v>42825</c:v>
                </c:pt>
                <c:pt idx="207">
                  <c:v>42855</c:v>
                </c:pt>
                <c:pt idx="208">
                  <c:v>42886</c:v>
                </c:pt>
                <c:pt idx="209">
                  <c:v>42916</c:v>
                </c:pt>
                <c:pt idx="210">
                  <c:v>42947</c:v>
                </c:pt>
                <c:pt idx="211">
                  <c:v>42978</c:v>
                </c:pt>
                <c:pt idx="212">
                  <c:v>43008</c:v>
                </c:pt>
                <c:pt idx="213">
                  <c:v>43039</c:v>
                </c:pt>
                <c:pt idx="214">
                  <c:v>43069</c:v>
                </c:pt>
                <c:pt idx="215">
                  <c:v>43100</c:v>
                </c:pt>
                <c:pt idx="216">
                  <c:v>43131</c:v>
                </c:pt>
                <c:pt idx="217">
                  <c:v>43159</c:v>
                </c:pt>
                <c:pt idx="218">
                  <c:v>43190</c:v>
                </c:pt>
                <c:pt idx="219">
                  <c:v>43220</c:v>
                </c:pt>
                <c:pt idx="220">
                  <c:v>43251</c:v>
                </c:pt>
                <c:pt idx="221">
                  <c:v>43281</c:v>
                </c:pt>
                <c:pt idx="222">
                  <c:v>43312</c:v>
                </c:pt>
                <c:pt idx="223">
                  <c:v>43343</c:v>
                </c:pt>
                <c:pt idx="224">
                  <c:v>43373</c:v>
                </c:pt>
                <c:pt idx="225">
                  <c:v>43404</c:v>
                </c:pt>
                <c:pt idx="226">
                  <c:v>43434</c:v>
                </c:pt>
                <c:pt idx="227">
                  <c:v>43465</c:v>
                </c:pt>
                <c:pt idx="228">
                  <c:v>43496</c:v>
                </c:pt>
                <c:pt idx="229">
                  <c:v>43524</c:v>
                </c:pt>
                <c:pt idx="230">
                  <c:v>43555</c:v>
                </c:pt>
                <c:pt idx="231">
                  <c:v>43585</c:v>
                </c:pt>
                <c:pt idx="232">
                  <c:v>43616</c:v>
                </c:pt>
                <c:pt idx="233">
                  <c:v>43646</c:v>
                </c:pt>
                <c:pt idx="234">
                  <c:v>43677</c:v>
                </c:pt>
                <c:pt idx="235">
                  <c:v>43708</c:v>
                </c:pt>
                <c:pt idx="236">
                  <c:v>43738</c:v>
                </c:pt>
                <c:pt idx="237">
                  <c:v>43769</c:v>
                </c:pt>
                <c:pt idx="238">
                  <c:v>43799</c:v>
                </c:pt>
                <c:pt idx="239">
                  <c:v>43830</c:v>
                </c:pt>
                <c:pt idx="240">
                  <c:v>43861</c:v>
                </c:pt>
                <c:pt idx="241">
                  <c:v>43890</c:v>
                </c:pt>
                <c:pt idx="242">
                  <c:v>43921</c:v>
                </c:pt>
                <c:pt idx="243">
                  <c:v>43951</c:v>
                </c:pt>
                <c:pt idx="244">
                  <c:v>43982</c:v>
                </c:pt>
                <c:pt idx="245">
                  <c:v>44012</c:v>
                </c:pt>
                <c:pt idx="246">
                  <c:v>44043</c:v>
                </c:pt>
                <c:pt idx="247">
                  <c:v>44074</c:v>
                </c:pt>
                <c:pt idx="248">
                  <c:v>44104</c:v>
                </c:pt>
                <c:pt idx="249">
                  <c:v>44135</c:v>
                </c:pt>
                <c:pt idx="250">
                  <c:v>44165</c:v>
                </c:pt>
                <c:pt idx="251">
                  <c:v>44196</c:v>
                </c:pt>
                <c:pt idx="252">
                  <c:v>44227</c:v>
                </c:pt>
                <c:pt idx="253">
                  <c:v>44255</c:v>
                </c:pt>
                <c:pt idx="254">
                  <c:v>44286</c:v>
                </c:pt>
                <c:pt idx="255">
                  <c:v>44316</c:v>
                </c:pt>
                <c:pt idx="256">
                  <c:v>44347</c:v>
                </c:pt>
                <c:pt idx="257">
                  <c:v>44377</c:v>
                </c:pt>
                <c:pt idx="258">
                  <c:v>44408</c:v>
                </c:pt>
                <c:pt idx="259">
                  <c:v>44439</c:v>
                </c:pt>
                <c:pt idx="260">
                  <c:v>44469</c:v>
                </c:pt>
                <c:pt idx="261">
                  <c:v>44500</c:v>
                </c:pt>
                <c:pt idx="262">
                  <c:v>44530</c:v>
                </c:pt>
                <c:pt idx="263">
                  <c:v>44561</c:v>
                </c:pt>
                <c:pt idx="264">
                  <c:v>44592</c:v>
                </c:pt>
                <c:pt idx="265">
                  <c:v>44620</c:v>
                </c:pt>
                <c:pt idx="266">
                  <c:v>44651</c:v>
                </c:pt>
                <c:pt idx="267">
                  <c:v>44681</c:v>
                </c:pt>
                <c:pt idx="268">
                  <c:v>44712</c:v>
                </c:pt>
                <c:pt idx="269">
                  <c:v>44742</c:v>
                </c:pt>
                <c:pt idx="270">
                  <c:v>44773</c:v>
                </c:pt>
                <c:pt idx="271">
                  <c:v>44804</c:v>
                </c:pt>
                <c:pt idx="272">
                  <c:v>44834</c:v>
                </c:pt>
                <c:pt idx="273">
                  <c:v>44865</c:v>
                </c:pt>
                <c:pt idx="274">
                  <c:v>44895</c:v>
                </c:pt>
                <c:pt idx="275">
                  <c:v>44926</c:v>
                </c:pt>
                <c:pt idx="276">
                  <c:v>44957</c:v>
                </c:pt>
                <c:pt idx="277">
                  <c:v>44985</c:v>
                </c:pt>
                <c:pt idx="278">
                  <c:v>45016</c:v>
                </c:pt>
                <c:pt idx="279">
                  <c:v>45046</c:v>
                </c:pt>
                <c:pt idx="280">
                  <c:v>45077</c:v>
                </c:pt>
                <c:pt idx="281">
                  <c:v>45107</c:v>
                </c:pt>
                <c:pt idx="282">
                  <c:v>45138</c:v>
                </c:pt>
                <c:pt idx="283">
                  <c:v>45169</c:v>
                </c:pt>
                <c:pt idx="284">
                  <c:v>45199</c:v>
                </c:pt>
                <c:pt idx="285">
                  <c:v>45230</c:v>
                </c:pt>
                <c:pt idx="286">
                  <c:v>45260</c:v>
                </c:pt>
                <c:pt idx="287">
                  <c:v>45291</c:v>
                </c:pt>
                <c:pt idx="288">
                  <c:v>45322</c:v>
                </c:pt>
                <c:pt idx="289">
                  <c:v>45351</c:v>
                </c:pt>
                <c:pt idx="290">
                  <c:v>45382</c:v>
                </c:pt>
                <c:pt idx="291">
                  <c:v>45412</c:v>
                </c:pt>
                <c:pt idx="292">
                  <c:v>45443</c:v>
                </c:pt>
                <c:pt idx="293">
                  <c:v>45473</c:v>
                </c:pt>
                <c:pt idx="294">
                  <c:v>45504</c:v>
                </c:pt>
                <c:pt idx="295">
                  <c:v>45535</c:v>
                </c:pt>
                <c:pt idx="296">
                  <c:v>45565</c:v>
                </c:pt>
                <c:pt idx="297">
                  <c:v>45596</c:v>
                </c:pt>
                <c:pt idx="298">
                  <c:v>45626</c:v>
                </c:pt>
                <c:pt idx="299">
                  <c:v>45657</c:v>
                </c:pt>
                <c:pt idx="300">
                  <c:v>45688</c:v>
                </c:pt>
                <c:pt idx="301">
                  <c:v>45716</c:v>
                </c:pt>
                <c:pt idx="302">
                  <c:v>45747</c:v>
                </c:pt>
                <c:pt idx="303">
                  <c:v>45777</c:v>
                </c:pt>
                <c:pt idx="304">
                  <c:v>45808</c:v>
                </c:pt>
                <c:pt idx="305">
                  <c:v>45838</c:v>
                </c:pt>
                <c:pt idx="306">
                  <c:v>45869</c:v>
                </c:pt>
                <c:pt idx="307">
                  <c:v>45900</c:v>
                </c:pt>
                <c:pt idx="308">
                  <c:v>45930</c:v>
                </c:pt>
                <c:pt idx="309">
                  <c:v>45961</c:v>
                </c:pt>
                <c:pt idx="310">
                  <c:v>45991</c:v>
                </c:pt>
              </c:numCache>
            </c:numRef>
          </c:cat>
          <c:val>
            <c:numRef>
              <c:f>TransactionActivity!$P$2:$P$312</c:f>
              <c:numCache>
                <c:formatCode>#,##0</c:formatCode>
                <c:ptCount val="311"/>
                <c:pt idx="0">
                  <c:v>20</c:v>
                </c:pt>
                <c:pt idx="1">
                  <c:v>24</c:v>
                </c:pt>
                <c:pt idx="2">
                  <c:v>34</c:v>
                </c:pt>
                <c:pt idx="3">
                  <c:v>25</c:v>
                </c:pt>
                <c:pt idx="4">
                  <c:v>36</c:v>
                </c:pt>
                <c:pt idx="5">
                  <c:v>45</c:v>
                </c:pt>
                <c:pt idx="6">
                  <c:v>28</c:v>
                </c:pt>
                <c:pt idx="7">
                  <c:v>42</c:v>
                </c:pt>
                <c:pt idx="8">
                  <c:v>45</c:v>
                </c:pt>
                <c:pt idx="9">
                  <c:v>44</c:v>
                </c:pt>
                <c:pt idx="10">
                  <c:v>50</c:v>
                </c:pt>
                <c:pt idx="11">
                  <c:v>97</c:v>
                </c:pt>
                <c:pt idx="12">
                  <c:v>43</c:v>
                </c:pt>
                <c:pt idx="13">
                  <c:v>33</c:v>
                </c:pt>
                <c:pt idx="14">
                  <c:v>49</c:v>
                </c:pt>
                <c:pt idx="15">
                  <c:v>39</c:v>
                </c:pt>
                <c:pt idx="16">
                  <c:v>60</c:v>
                </c:pt>
                <c:pt idx="17">
                  <c:v>57</c:v>
                </c:pt>
                <c:pt idx="18">
                  <c:v>43</c:v>
                </c:pt>
                <c:pt idx="19">
                  <c:v>49</c:v>
                </c:pt>
                <c:pt idx="20">
                  <c:v>44</c:v>
                </c:pt>
                <c:pt idx="21">
                  <c:v>44</c:v>
                </c:pt>
                <c:pt idx="22">
                  <c:v>41</c:v>
                </c:pt>
                <c:pt idx="23">
                  <c:v>59</c:v>
                </c:pt>
                <c:pt idx="24">
                  <c:v>40</c:v>
                </c:pt>
                <c:pt idx="25">
                  <c:v>27</c:v>
                </c:pt>
                <c:pt idx="26">
                  <c:v>62</c:v>
                </c:pt>
                <c:pt idx="27">
                  <c:v>37</c:v>
                </c:pt>
                <c:pt idx="28">
                  <c:v>61</c:v>
                </c:pt>
                <c:pt idx="29">
                  <c:v>72</c:v>
                </c:pt>
                <c:pt idx="30">
                  <c:v>50</c:v>
                </c:pt>
                <c:pt idx="31">
                  <c:v>64</c:v>
                </c:pt>
                <c:pt idx="32">
                  <c:v>67</c:v>
                </c:pt>
                <c:pt idx="33">
                  <c:v>66</c:v>
                </c:pt>
                <c:pt idx="34">
                  <c:v>70</c:v>
                </c:pt>
                <c:pt idx="35">
                  <c:v>111</c:v>
                </c:pt>
                <c:pt idx="36">
                  <c:v>67</c:v>
                </c:pt>
                <c:pt idx="37">
                  <c:v>71</c:v>
                </c:pt>
                <c:pt idx="38">
                  <c:v>73</c:v>
                </c:pt>
                <c:pt idx="39">
                  <c:v>80</c:v>
                </c:pt>
                <c:pt idx="40">
                  <c:v>85</c:v>
                </c:pt>
                <c:pt idx="41">
                  <c:v>77</c:v>
                </c:pt>
                <c:pt idx="42">
                  <c:v>103</c:v>
                </c:pt>
                <c:pt idx="43">
                  <c:v>92</c:v>
                </c:pt>
                <c:pt idx="44">
                  <c:v>100</c:v>
                </c:pt>
                <c:pt idx="45">
                  <c:v>105</c:v>
                </c:pt>
                <c:pt idx="46">
                  <c:v>74</c:v>
                </c:pt>
                <c:pt idx="47">
                  <c:v>174</c:v>
                </c:pt>
                <c:pt idx="48">
                  <c:v>104</c:v>
                </c:pt>
                <c:pt idx="49">
                  <c:v>83</c:v>
                </c:pt>
                <c:pt idx="50">
                  <c:v>137</c:v>
                </c:pt>
                <c:pt idx="51">
                  <c:v>105</c:v>
                </c:pt>
                <c:pt idx="52">
                  <c:v>117</c:v>
                </c:pt>
                <c:pt idx="53">
                  <c:v>131</c:v>
                </c:pt>
                <c:pt idx="54">
                  <c:v>141</c:v>
                </c:pt>
                <c:pt idx="55">
                  <c:v>123</c:v>
                </c:pt>
                <c:pt idx="56">
                  <c:v>127</c:v>
                </c:pt>
                <c:pt idx="57">
                  <c:v>160</c:v>
                </c:pt>
                <c:pt idx="58">
                  <c:v>143</c:v>
                </c:pt>
                <c:pt idx="59">
                  <c:v>217</c:v>
                </c:pt>
                <c:pt idx="60">
                  <c:v>128</c:v>
                </c:pt>
                <c:pt idx="61">
                  <c:v>128</c:v>
                </c:pt>
                <c:pt idx="62">
                  <c:v>140</c:v>
                </c:pt>
                <c:pt idx="63">
                  <c:v>155</c:v>
                </c:pt>
                <c:pt idx="64">
                  <c:v>174</c:v>
                </c:pt>
                <c:pt idx="65">
                  <c:v>208</c:v>
                </c:pt>
                <c:pt idx="66">
                  <c:v>190</c:v>
                </c:pt>
                <c:pt idx="67">
                  <c:v>206</c:v>
                </c:pt>
                <c:pt idx="68">
                  <c:v>242</c:v>
                </c:pt>
                <c:pt idx="69">
                  <c:v>169</c:v>
                </c:pt>
                <c:pt idx="70">
                  <c:v>179</c:v>
                </c:pt>
                <c:pt idx="71">
                  <c:v>240</c:v>
                </c:pt>
                <c:pt idx="72">
                  <c:v>178</c:v>
                </c:pt>
                <c:pt idx="73">
                  <c:v>126</c:v>
                </c:pt>
                <c:pt idx="74">
                  <c:v>196</c:v>
                </c:pt>
                <c:pt idx="75">
                  <c:v>147</c:v>
                </c:pt>
                <c:pt idx="76">
                  <c:v>156</c:v>
                </c:pt>
                <c:pt idx="77">
                  <c:v>192</c:v>
                </c:pt>
                <c:pt idx="78">
                  <c:v>169</c:v>
                </c:pt>
                <c:pt idx="79">
                  <c:v>181</c:v>
                </c:pt>
                <c:pt idx="80">
                  <c:v>168</c:v>
                </c:pt>
                <c:pt idx="81">
                  <c:v>149</c:v>
                </c:pt>
                <c:pt idx="82">
                  <c:v>155</c:v>
                </c:pt>
                <c:pt idx="83">
                  <c:v>224</c:v>
                </c:pt>
                <c:pt idx="84">
                  <c:v>166</c:v>
                </c:pt>
                <c:pt idx="85">
                  <c:v>147</c:v>
                </c:pt>
                <c:pt idx="86">
                  <c:v>174</c:v>
                </c:pt>
                <c:pt idx="87">
                  <c:v>166</c:v>
                </c:pt>
                <c:pt idx="88">
                  <c:v>194</c:v>
                </c:pt>
                <c:pt idx="89">
                  <c:v>213</c:v>
                </c:pt>
                <c:pt idx="90">
                  <c:v>177</c:v>
                </c:pt>
                <c:pt idx="91">
                  <c:v>196</c:v>
                </c:pt>
                <c:pt idx="92">
                  <c:v>151</c:v>
                </c:pt>
                <c:pt idx="93">
                  <c:v>128</c:v>
                </c:pt>
                <c:pt idx="94">
                  <c:v>129</c:v>
                </c:pt>
                <c:pt idx="95">
                  <c:v>152</c:v>
                </c:pt>
                <c:pt idx="96">
                  <c:v>108</c:v>
                </c:pt>
                <c:pt idx="97">
                  <c:v>88</c:v>
                </c:pt>
                <c:pt idx="98">
                  <c:v>82</c:v>
                </c:pt>
                <c:pt idx="99">
                  <c:v>97</c:v>
                </c:pt>
                <c:pt idx="100">
                  <c:v>95</c:v>
                </c:pt>
                <c:pt idx="101">
                  <c:v>98</c:v>
                </c:pt>
                <c:pt idx="102">
                  <c:v>99</c:v>
                </c:pt>
                <c:pt idx="103">
                  <c:v>81</c:v>
                </c:pt>
                <c:pt idx="104">
                  <c:v>84</c:v>
                </c:pt>
                <c:pt idx="105">
                  <c:v>69</c:v>
                </c:pt>
                <c:pt idx="106">
                  <c:v>45</c:v>
                </c:pt>
                <c:pt idx="107">
                  <c:v>87</c:v>
                </c:pt>
                <c:pt idx="108">
                  <c:v>46</c:v>
                </c:pt>
                <c:pt idx="109">
                  <c:v>34</c:v>
                </c:pt>
                <c:pt idx="110">
                  <c:v>52</c:v>
                </c:pt>
                <c:pt idx="111">
                  <c:v>49</c:v>
                </c:pt>
                <c:pt idx="112">
                  <c:v>34</c:v>
                </c:pt>
                <c:pt idx="113">
                  <c:v>63</c:v>
                </c:pt>
                <c:pt idx="114">
                  <c:v>49</c:v>
                </c:pt>
                <c:pt idx="115">
                  <c:v>56</c:v>
                </c:pt>
                <c:pt idx="116">
                  <c:v>72</c:v>
                </c:pt>
                <c:pt idx="117">
                  <c:v>77</c:v>
                </c:pt>
                <c:pt idx="118">
                  <c:v>67</c:v>
                </c:pt>
                <c:pt idx="119">
                  <c:v>137</c:v>
                </c:pt>
                <c:pt idx="120">
                  <c:v>56</c:v>
                </c:pt>
                <c:pt idx="121">
                  <c:v>52</c:v>
                </c:pt>
                <c:pt idx="122">
                  <c:v>77</c:v>
                </c:pt>
                <c:pt idx="123">
                  <c:v>82</c:v>
                </c:pt>
                <c:pt idx="124">
                  <c:v>92</c:v>
                </c:pt>
                <c:pt idx="125">
                  <c:v>125</c:v>
                </c:pt>
                <c:pt idx="126">
                  <c:v>103</c:v>
                </c:pt>
                <c:pt idx="127">
                  <c:v>100</c:v>
                </c:pt>
                <c:pt idx="128">
                  <c:v>139</c:v>
                </c:pt>
                <c:pt idx="129">
                  <c:v>102</c:v>
                </c:pt>
                <c:pt idx="130">
                  <c:v>133</c:v>
                </c:pt>
                <c:pt idx="131">
                  <c:v>224</c:v>
                </c:pt>
                <c:pt idx="132">
                  <c:v>111</c:v>
                </c:pt>
                <c:pt idx="133">
                  <c:v>107</c:v>
                </c:pt>
                <c:pt idx="134">
                  <c:v>133</c:v>
                </c:pt>
                <c:pt idx="135">
                  <c:v>144</c:v>
                </c:pt>
                <c:pt idx="136">
                  <c:v>163</c:v>
                </c:pt>
                <c:pt idx="137">
                  <c:v>202</c:v>
                </c:pt>
                <c:pt idx="138">
                  <c:v>163</c:v>
                </c:pt>
                <c:pt idx="139">
                  <c:v>149</c:v>
                </c:pt>
                <c:pt idx="140">
                  <c:v>160</c:v>
                </c:pt>
                <c:pt idx="141">
                  <c:v>154</c:v>
                </c:pt>
                <c:pt idx="142">
                  <c:v>126</c:v>
                </c:pt>
                <c:pt idx="143">
                  <c:v>230</c:v>
                </c:pt>
                <c:pt idx="144">
                  <c:v>122</c:v>
                </c:pt>
                <c:pt idx="145">
                  <c:v>143</c:v>
                </c:pt>
                <c:pt idx="146">
                  <c:v>180</c:v>
                </c:pt>
                <c:pt idx="147">
                  <c:v>145</c:v>
                </c:pt>
                <c:pt idx="148">
                  <c:v>174</c:v>
                </c:pt>
                <c:pt idx="149">
                  <c:v>193</c:v>
                </c:pt>
                <c:pt idx="150">
                  <c:v>168</c:v>
                </c:pt>
                <c:pt idx="151">
                  <c:v>189</c:v>
                </c:pt>
                <c:pt idx="152">
                  <c:v>156</c:v>
                </c:pt>
                <c:pt idx="153">
                  <c:v>165</c:v>
                </c:pt>
                <c:pt idx="154">
                  <c:v>215</c:v>
                </c:pt>
                <c:pt idx="155">
                  <c:v>365</c:v>
                </c:pt>
                <c:pt idx="156">
                  <c:v>130</c:v>
                </c:pt>
                <c:pt idx="157">
                  <c:v>117</c:v>
                </c:pt>
                <c:pt idx="158">
                  <c:v>178</c:v>
                </c:pt>
                <c:pt idx="159">
                  <c:v>188</c:v>
                </c:pt>
                <c:pt idx="160">
                  <c:v>195</c:v>
                </c:pt>
                <c:pt idx="161">
                  <c:v>253</c:v>
                </c:pt>
                <c:pt idx="162">
                  <c:v>193</c:v>
                </c:pt>
                <c:pt idx="163">
                  <c:v>242</c:v>
                </c:pt>
                <c:pt idx="164">
                  <c:v>198</c:v>
                </c:pt>
                <c:pt idx="165">
                  <c:v>224</c:v>
                </c:pt>
                <c:pt idx="166">
                  <c:v>194</c:v>
                </c:pt>
                <c:pt idx="167">
                  <c:v>371</c:v>
                </c:pt>
                <c:pt idx="168">
                  <c:v>189</c:v>
                </c:pt>
                <c:pt idx="169">
                  <c:v>164</c:v>
                </c:pt>
                <c:pt idx="170">
                  <c:v>218</c:v>
                </c:pt>
                <c:pt idx="171">
                  <c:v>198</c:v>
                </c:pt>
                <c:pt idx="172">
                  <c:v>236</c:v>
                </c:pt>
                <c:pt idx="173">
                  <c:v>277</c:v>
                </c:pt>
                <c:pt idx="174">
                  <c:v>276</c:v>
                </c:pt>
                <c:pt idx="175">
                  <c:v>246</c:v>
                </c:pt>
                <c:pt idx="176">
                  <c:v>270</c:v>
                </c:pt>
                <c:pt idx="177">
                  <c:v>294</c:v>
                </c:pt>
                <c:pt idx="178">
                  <c:v>238</c:v>
                </c:pt>
                <c:pt idx="179">
                  <c:v>394</c:v>
                </c:pt>
                <c:pt idx="180">
                  <c:v>233</c:v>
                </c:pt>
                <c:pt idx="181">
                  <c:v>199</c:v>
                </c:pt>
                <c:pt idx="182">
                  <c:v>238</c:v>
                </c:pt>
                <c:pt idx="183">
                  <c:v>228</c:v>
                </c:pt>
                <c:pt idx="184">
                  <c:v>251</c:v>
                </c:pt>
                <c:pt idx="185">
                  <c:v>299</c:v>
                </c:pt>
                <c:pt idx="186">
                  <c:v>299</c:v>
                </c:pt>
                <c:pt idx="187">
                  <c:v>258</c:v>
                </c:pt>
                <c:pt idx="188">
                  <c:v>292</c:v>
                </c:pt>
                <c:pt idx="189">
                  <c:v>310</c:v>
                </c:pt>
                <c:pt idx="190">
                  <c:v>243</c:v>
                </c:pt>
                <c:pt idx="191">
                  <c:v>416</c:v>
                </c:pt>
                <c:pt idx="192">
                  <c:v>233</c:v>
                </c:pt>
                <c:pt idx="193">
                  <c:v>228</c:v>
                </c:pt>
                <c:pt idx="194">
                  <c:v>293</c:v>
                </c:pt>
                <c:pt idx="195">
                  <c:v>217</c:v>
                </c:pt>
                <c:pt idx="196">
                  <c:v>269</c:v>
                </c:pt>
                <c:pt idx="197">
                  <c:v>365</c:v>
                </c:pt>
                <c:pt idx="198">
                  <c:v>277</c:v>
                </c:pt>
                <c:pt idx="199">
                  <c:v>292</c:v>
                </c:pt>
                <c:pt idx="200">
                  <c:v>328</c:v>
                </c:pt>
                <c:pt idx="201">
                  <c:v>282</c:v>
                </c:pt>
                <c:pt idx="202">
                  <c:v>313</c:v>
                </c:pt>
                <c:pt idx="203">
                  <c:v>379</c:v>
                </c:pt>
                <c:pt idx="204">
                  <c:v>287</c:v>
                </c:pt>
                <c:pt idx="205">
                  <c:v>209</c:v>
                </c:pt>
                <c:pt idx="206">
                  <c:v>270</c:v>
                </c:pt>
                <c:pt idx="207">
                  <c:v>238</c:v>
                </c:pt>
                <c:pt idx="208">
                  <c:v>281</c:v>
                </c:pt>
                <c:pt idx="209">
                  <c:v>372</c:v>
                </c:pt>
                <c:pt idx="210">
                  <c:v>267</c:v>
                </c:pt>
                <c:pt idx="211">
                  <c:v>300</c:v>
                </c:pt>
                <c:pt idx="212">
                  <c:v>297</c:v>
                </c:pt>
                <c:pt idx="213">
                  <c:v>305</c:v>
                </c:pt>
                <c:pt idx="214">
                  <c:v>277</c:v>
                </c:pt>
                <c:pt idx="215">
                  <c:v>348</c:v>
                </c:pt>
                <c:pt idx="216">
                  <c:v>275</c:v>
                </c:pt>
                <c:pt idx="217">
                  <c:v>241</c:v>
                </c:pt>
                <c:pt idx="218">
                  <c:v>276</c:v>
                </c:pt>
                <c:pt idx="219">
                  <c:v>249</c:v>
                </c:pt>
                <c:pt idx="220">
                  <c:v>273</c:v>
                </c:pt>
                <c:pt idx="221">
                  <c:v>306</c:v>
                </c:pt>
                <c:pt idx="222">
                  <c:v>309</c:v>
                </c:pt>
                <c:pt idx="223">
                  <c:v>347</c:v>
                </c:pt>
                <c:pt idx="224">
                  <c:v>248</c:v>
                </c:pt>
                <c:pt idx="225">
                  <c:v>326</c:v>
                </c:pt>
                <c:pt idx="226">
                  <c:v>324</c:v>
                </c:pt>
                <c:pt idx="227">
                  <c:v>396</c:v>
                </c:pt>
                <c:pt idx="228">
                  <c:v>244</c:v>
                </c:pt>
                <c:pt idx="229">
                  <c:v>230</c:v>
                </c:pt>
                <c:pt idx="230">
                  <c:v>263</c:v>
                </c:pt>
                <c:pt idx="231">
                  <c:v>247</c:v>
                </c:pt>
                <c:pt idx="232">
                  <c:v>320</c:v>
                </c:pt>
                <c:pt idx="233">
                  <c:v>338</c:v>
                </c:pt>
                <c:pt idx="234">
                  <c:v>316</c:v>
                </c:pt>
                <c:pt idx="235">
                  <c:v>342</c:v>
                </c:pt>
                <c:pt idx="236">
                  <c:v>350</c:v>
                </c:pt>
                <c:pt idx="237">
                  <c:v>312</c:v>
                </c:pt>
                <c:pt idx="238">
                  <c:v>287</c:v>
                </c:pt>
                <c:pt idx="239">
                  <c:v>432</c:v>
                </c:pt>
                <c:pt idx="240">
                  <c:v>275</c:v>
                </c:pt>
                <c:pt idx="241">
                  <c:v>243</c:v>
                </c:pt>
                <c:pt idx="242">
                  <c:v>214</c:v>
                </c:pt>
                <c:pt idx="243">
                  <c:v>124</c:v>
                </c:pt>
                <c:pt idx="244">
                  <c:v>110</c:v>
                </c:pt>
                <c:pt idx="245">
                  <c:v>146</c:v>
                </c:pt>
                <c:pt idx="246">
                  <c:v>163</c:v>
                </c:pt>
                <c:pt idx="247">
                  <c:v>152</c:v>
                </c:pt>
                <c:pt idx="248">
                  <c:v>229</c:v>
                </c:pt>
                <c:pt idx="249">
                  <c:v>258</c:v>
                </c:pt>
                <c:pt idx="250">
                  <c:v>225</c:v>
                </c:pt>
                <c:pt idx="251">
                  <c:v>486</c:v>
                </c:pt>
                <c:pt idx="252">
                  <c:v>235</c:v>
                </c:pt>
                <c:pt idx="253">
                  <c:v>191</c:v>
                </c:pt>
                <c:pt idx="254">
                  <c:v>258</c:v>
                </c:pt>
                <c:pt idx="255">
                  <c:v>330</c:v>
                </c:pt>
                <c:pt idx="256">
                  <c:v>302</c:v>
                </c:pt>
                <c:pt idx="257">
                  <c:v>387</c:v>
                </c:pt>
                <c:pt idx="258">
                  <c:v>367</c:v>
                </c:pt>
                <c:pt idx="259">
                  <c:v>411</c:v>
                </c:pt>
                <c:pt idx="260">
                  <c:v>413</c:v>
                </c:pt>
                <c:pt idx="261">
                  <c:v>416</c:v>
                </c:pt>
                <c:pt idx="262">
                  <c:v>410</c:v>
                </c:pt>
                <c:pt idx="263">
                  <c:v>803</c:v>
                </c:pt>
                <c:pt idx="264">
                  <c:v>273</c:v>
                </c:pt>
                <c:pt idx="265">
                  <c:v>281</c:v>
                </c:pt>
                <c:pt idx="266">
                  <c:v>380</c:v>
                </c:pt>
                <c:pt idx="267">
                  <c:v>355</c:v>
                </c:pt>
                <c:pt idx="268">
                  <c:v>354</c:v>
                </c:pt>
                <c:pt idx="269">
                  <c:v>436</c:v>
                </c:pt>
                <c:pt idx="270">
                  <c:v>334</c:v>
                </c:pt>
                <c:pt idx="271">
                  <c:v>316</c:v>
                </c:pt>
                <c:pt idx="272">
                  <c:v>308</c:v>
                </c:pt>
                <c:pt idx="273">
                  <c:v>261</c:v>
                </c:pt>
                <c:pt idx="274">
                  <c:v>255</c:v>
                </c:pt>
                <c:pt idx="275">
                  <c:v>289</c:v>
                </c:pt>
                <c:pt idx="276">
                  <c:v>142</c:v>
                </c:pt>
                <c:pt idx="277">
                  <c:v>142</c:v>
                </c:pt>
                <c:pt idx="278">
                  <c:v>175</c:v>
                </c:pt>
                <c:pt idx="279">
                  <c:v>131</c:v>
                </c:pt>
                <c:pt idx="280">
                  <c:v>157</c:v>
                </c:pt>
                <c:pt idx="281">
                  <c:v>201</c:v>
                </c:pt>
                <c:pt idx="282">
                  <c:v>157</c:v>
                </c:pt>
                <c:pt idx="283">
                  <c:v>198</c:v>
                </c:pt>
                <c:pt idx="284">
                  <c:v>200</c:v>
                </c:pt>
                <c:pt idx="285">
                  <c:v>196</c:v>
                </c:pt>
                <c:pt idx="286">
                  <c:v>154</c:v>
                </c:pt>
                <c:pt idx="287">
                  <c:v>241</c:v>
                </c:pt>
                <c:pt idx="288">
                  <c:v>148</c:v>
                </c:pt>
                <c:pt idx="289">
                  <c:v>149</c:v>
                </c:pt>
                <c:pt idx="290">
                  <c:v>162</c:v>
                </c:pt>
                <c:pt idx="291">
                  <c:v>190</c:v>
                </c:pt>
                <c:pt idx="292">
                  <c:v>195</c:v>
                </c:pt>
                <c:pt idx="293">
                  <c:v>187</c:v>
                </c:pt>
                <c:pt idx="294">
                  <c:v>200</c:v>
                </c:pt>
                <c:pt idx="295">
                  <c:v>236</c:v>
                </c:pt>
                <c:pt idx="296">
                  <c:v>234</c:v>
                </c:pt>
                <c:pt idx="297">
                  <c:v>229</c:v>
                </c:pt>
                <c:pt idx="298">
                  <c:v>234</c:v>
                </c:pt>
                <c:pt idx="299">
                  <c:v>373</c:v>
                </c:pt>
                <c:pt idx="300">
                  <c:v>226</c:v>
                </c:pt>
                <c:pt idx="301">
                  <c:v>180</c:v>
                </c:pt>
                <c:pt idx="302">
                  <c:v>222</c:v>
                </c:pt>
                <c:pt idx="303">
                  <c:v>236</c:v>
                </c:pt>
                <c:pt idx="304">
                  <c:v>242</c:v>
                </c:pt>
                <c:pt idx="305">
                  <c:v>248</c:v>
                </c:pt>
                <c:pt idx="306">
                  <c:v>260</c:v>
                </c:pt>
                <c:pt idx="307">
                  <c:v>239</c:v>
                </c:pt>
                <c:pt idx="308">
                  <c:v>266</c:v>
                </c:pt>
                <c:pt idx="309">
                  <c:v>265</c:v>
                </c:pt>
                <c:pt idx="310">
                  <c:v>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B6-4FF7-8A80-34BE38A1F3B7}"/>
            </c:ext>
          </c:extLst>
        </c:ser>
        <c:ser>
          <c:idx val="2"/>
          <c:order val="1"/>
          <c:tx>
            <c:strRef>
              <c:f>TransactionActivity!$Q$1</c:f>
              <c:strCache>
                <c:ptCount val="1"/>
                <c:pt idx="0">
                  <c:v>U.S. General Commercial Pair Count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</c:spPr>
          <c:invertIfNegative val="0"/>
          <c:cat>
            <c:numRef>
              <c:f>TransactionActivity!$N$2:$N$312</c:f>
              <c:numCache>
                <c:formatCode>m/d/yyyy</c:formatCode>
                <c:ptCount val="311"/>
                <c:pt idx="0">
                  <c:v>36556</c:v>
                </c:pt>
                <c:pt idx="1">
                  <c:v>36585</c:v>
                </c:pt>
                <c:pt idx="2">
                  <c:v>36616</c:v>
                </c:pt>
                <c:pt idx="3">
                  <c:v>36646</c:v>
                </c:pt>
                <c:pt idx="4">
                  <c:v>36677</c:v>
                </c:pt>
                <c:pt idx="5">
                  <c:v>36707</c:v>
                </c:pt>
                <c:pt idx="6">
                  <c:v>36738</c:v>
                </c:pt>
                <c:pt idx="7">
                  <c:v>36769</c:v>
                </c:pt>
                <c:pt idx="8">
                  <c:v>36799</c:v>
                </c:pt>
                <c:pt idx="9">
                  <c:v>36830</c:v>
                </c:pt>
                <c:pt idx="10">
                  <c:v>36860</c:v>
                </c:pt>
                <c:pt idx="11">
                  <c:v>36891</c:v>
                </c:pt>
                <c:pt idx="12">
                  <c:v>36922</c:v>
                </c:pt>
                <c:pt idx="13">
                  <c:v>36950</c:v>
                </c:pt>
                <c:pt idx="14">
                  <c:v>36981</c:v>
                </c:pt>
                <c:pt idx="15">
                  <c:v>37011</c:v>
                </c:pt>
                <c:pt idx="16">
                  <c:v>37042</c:v>
                </c:pt>
                <c:pt idx="17">
                  <c:v>37072</c:v>
                </c:pt>
                <c:pt idx="18">
                  <c:v>37103</c:v>
                </c:pt>
                <c:pt idx="19">
                  <c:v>37134</c:v>
                </c:pt>
                <c:pt idx="20">
                  <c:v>37164</c:v>
                </c:pt>
                <c:pt idx="21">
                  <c:v>37195</c:v>
                </c:pt>
                <c:pt idx="22">
                  <c:v>37225</c:v>
                </c:pt>
                <c:pt idx="23">
                  <c:v>37256</c:v>
                </c:pt>
                <c:pt idx="24">
                  <c:v>37287</c:v>
                </c:pt>
                <c:pt idx="25">
                  <c:v>37315</c:v>
                </c:pt>
                <c:pt idx="26">
                  <c:v>37346</c:v>
                </c:pt>
                <c:pt idx="27">
                  <c:v>37376</c:v>
                </c:pt>
                <c:pt idx="28">
                  <c:v>37407</c:v>
                </c:pt>
                <c:pt idx="29">
                  <c:v>37437</c:v>
                </c:pt>
                <c:pt idx="30">
                  <c:v>37468</c:v>
                </c:pt>
                <c:pt idx="31">
                  <c:v>37499</c:v>
                </c:pt>
                <c:pt idx="32">
                  <c:v>37529</c:v>
                </c:pt>
                <c:pt idx="33">
                  <c:v>37560</c:v>
                </c:pt>
                <c:pt idx="34">
                  <c:v>37590</c:v>
                </c:pt>
                <c:pt idx="35">
                  <c:v>37621</c:v>
                </c:pt>
                <c:pt idx="36">
                  <c:v>37652</c:v>
                </c:pt>
                <c:pt idx="37">
                  <c:v>37680</c:v>
                </c:pt>
                <c:pt idx="38">
                  <c:v>37711</c:v>
                </c:pt>
                <c:pt idx="39">
                  <c:v>37741</c:v>
                </c:pt>
                <c:pt idx="40">
                  <c:v>37772</c:v>
                </c:pt>
                <c:pt idx="41">
                  <c:v>37802</c:v>
                </c:pt>
                <c:pt idx="42">
                  <c:v>37833</c:v>
                </c:pt>
                <c:pt idx="43">
                  <c:v>37864</c:v>
                </c:pt>
                <c:pt idx="44">
                  <c:v>37894</c:v>
                </c:pt>
                <c:pt idx="45">
                  <c:v>37925</c:v>
                </c:pt>
                <c:pt idx="46">
                  <c:v>37955</c:v>
                </c:pt>
                <c:pt idx="47">
                  <c:v>37986</c:v>
                </c:pt>
                <c:pt idx="48">
                  <c:v>38017</c:v>
                </c:pt>
                <c:pt idx="49">
                  <c:v>38046</c:v>
                </c:pt>
                <c:pt idx="50">
                  <c:v>38077</c:v>
                </c:pt>
                <c:pt idx="51">
                  <c:v>38107</c:v>
                </c:pt>
                <c:pt idx="52">
                  <c:v>38138</c:v>
                </c:pt>
                <c:pt idx="53">
                  <c:v>38168</c:v>
                </c:pt>
                <c:pt idx="54">
                  <c:v>38199</c:v>
                </c:pt>
                <c:pt idx="55">
                  <c:v>38230</c:v>
                </c:pt>
                <c:pt idx="56">
                  <c:v>38260</c:v>
                </c:pt>
                <c:pt idx="57">
                  <c:v>38291</c:v>
                </c:pt>
                <c:pt idx="58">
                  <c:v>38321</c:v>
                </c:pt>
                <c:pt idx="59">
                  <c:v>38352</c:v>
                </c:pt>
                <c:pt idx="60">
                  <c:v>38383</c:v>
                </c:pt>
                <c:pt idx="61">
                  <c:v>38411</c:v>
                </c:pt>
                <c:pt idx="62">
                  <c:v>38442</c:v>
                </c:pt>
                <c:pt idx="63">
                  <c:v>38472</c:v>
                </c:pt>
                <c:pt idx="64">
                  <c:v>38503</c:v>
                </c:pt>
                <c:pt idx="65">
                  <c:v>38533</c:v>
                </c:pt>
                <c:pt idx="66">
                  <c:v>38564</c:v>
                </c:pt>
                <c:pt idx="67">
                  <c:v>38595</c:v>
                </c:pt>
                <c:pt idx="68">
                  <c:v>38625</c:v>
                </c:pt>
                <c:pt idx="69">
                  <c:v>38656</c:v>
                </c:pt>
                <c:pt idx="70">
                  <c:v>38686</c:v>
                </c:pt>
                <c:pt idx="71">
                  <c:v>38717</c:v>
                </c:pt>
                <c:pt idx="72">
                  <c:v>38748</c:v>
                </c:pt>
                <c:pt idx="73">
                  <c:v>38776</c:v>
                </c:pt>
                <c:pt idx="74">
                  <c:v>38807</c:v>
                </c:pt>
                <c:pt idx="75">
                  <c:v>38837</c:v>
                </c:pt>
                <c:pt idx="76">
                  <c:v>38868</c:v>
                </c:pt>
                <c:pt idx="77">
                  <c:v>38898</c:v>
                </c:pt>
                <c:pt idx="78">
                  <c:v>38929</c:v>
                </c:pt>
                <c:pt idx="79">
                  <c:v>38960</c:v>
                </c:pt>
                <c:pt idx="80">
                  <c:v>38990</c:v>
                </c:pt>
                <c:pt idx="81">
                  <c:v>39021</c:v>
                </c:pt>
                <c:pt idx="82">
                  <c:v>39051</c:v>
                </c:pt>
                <c:pt idx="83">
                  <c:v>39082</c:v>
                </c:pt>
                <c:pt idx="84">
                  <c:v>39113</c:v>
                </c:pt>
                <c:pt idx="85">
                  <c:v>39141</c:v>
                </c:pt>
                <c:pt idx="86">
                  <c:v>39172</c:v>
                </c:pt>
                <c:pt idx="87">
                  <c:v>39202</c:v>
                </c:pt>
                <c:pt idx="88">
                  <c:v>39233</c:v>
                </c:pt>
                <c:pt idx="89">
                  <c:v>39263</c:v>
                </c:pt>
                <c:pt idx="90">
                  <c:v>39294</c:v>
                </c:pt>
                <c:pt idx="91">
                  <c:v>39325</c:v>
                </c:pt>
                <c:pt idx="92">
                  <c:v>39355</c:v>
                </c:pt>
                <c:pt idx="93">
                  <c:v>39386</c:v>
                </c:pt>
                <c:pt idx="94">
                  <c:v>39416</c:v>
                </c:pt>
                <c:pt idx="95">
                  <c:v>39447</c:v>
                </c:pt>
                <c:pt idx="96">
                  <c:v>39478</c:v>
                </c:pt>
                <c:pt idx="97">
                  <c:v>39507</c:v>
                </c:pt>
                <c:pt idx="98">
                  <c:v>39538</c:v>
                </c:pt>
                <c:pt idx="99">
                  <c:v>39568</c:v>
                </c:pt>
                <c:pt idx="100">
                  <c:v>39599</c:v>
                </c:pt>
                <c:pt idx="101">
                  <c:v>39629</c:v>
                </c:pt>
                <c:pt idx="102">
                  <c:v>39660</c:v>
                </c:pt>
                <c:pt idx="103">
                  <c:v>39691</c:v>
                </c:pt>
                <c:pt idx="104">
                  <c:v>39721</c:v>
                </c:pt>
                <c:pt idx="105">
                  <c:v>39752</c:v>
                </c:pt>
                <c:pt idx="106">
                  <c:v>39782</c:v>
                </c:pt>
                <c:pt idx="107">
                  <c:v>39813</c:v>
                </c:pt>
                <c:pt idx="108">
                  <c:v>39844</c:v>
                </c:pt>
                <c:pt idx="109">
                  <c:v>39872</c:v>
                </c:pt>
                <c:pt idx="110">
                  <c:v>39903</c:v>
                </c:pt>
                <c:pt idx="111">
                  <c:v>39933</c:v>
                </c:pt>
                <c:pt idx="112">
                  <c:v>39964</c:v>
                </c:pt>
                <c:pt idx="113">
                  <c:v>39994</c:v>
                </c:pt>
                <c:pt idx="114">
                  <c:v>40025</c:v>
                </c:pt>
                <c:pt idx="115">
                  <c:v>40056</c:v>
                </c:pt>
                <c:pt idx="116">
                  <c:v>40086</c:v>
                </c:pt>
                <c:pt idx="117">
                  <c:v>40117</c:v>
                </c:pt>
                <c:pt idx="118">
                  <c:v>40147</c:v>
                </c:pt>
                <c:pt idx="119">
                  <c:v>40178</c:v>
                </c:pt>
                <c:pt idx="120">
                  <c:v>40209</c:v>
                </c:pt>
                <c:pt idx="121">
                  <c:v>40237</c:v>
                </c:pt>
                <c:pt idx="122">
                  <c:v>40268</c:v>
                </c:pt>
                <c:pt idx="123">
                  <c:v>40298</c:v>
                </c:pt>
                <c:pt idx="124">
                  <c:v>40329</c:v>
                </c:pt>
                <c:pt idx="125">
                  <c:v>40359</c:v>
                </c:pt>
                <c:pt idx="126">
                  <c:v>40390</c:v>
                </c:pt>
                <c:pt idx="127">
                  <c:v>40421</c:v>
                </c:pt>
                <c:pt idx="128">
                  <c:v>40451</c:v>
                </c:pt>
                <c:pt idx="129">
                  <c:v>40482</c:v>
                </c:pt>
                <c:pt idx="130">
                  <c:v>40512</c:v>
                </c:pt>
                <c:pt idx="131">
                  <c:v>40543</c:v>
                </c:pt>
                <c:pt idx="132">
                  <c:v>40574</c:v>
                </c:pt>
                <c:pt idx="133">
                  <c:v>40602</c:v>
                </c:pt>
                <c:pt idx="134">
                  <c:v>40633</c:v>
                </c:pt>
                <c:pt idx="135">
                  <c:v>40663</c:v>
                </c:pt>
                <c:pt idx="136">
                  <c:v>40694</c:v>
                </c:pt>
                <c:pt idx="137">
                  <c:v>40724</c:v>
                </c:pt>
                <c:pt idx="138">
                  <c:v>40755</c:v>
                </c:pt>
                <c:pt idx="139">
                  <c:v>40786</c:v>
                </c:pt>
                <c:pt idx="140">
                  <c:v>40816</c:v>
                </c:pt>
                <c:pt idx="141">
                  <c:v>40847</c:v>
                </c:pt>
                <c:pt idx="142">
                  <c:v>40877</c:v>
                </c:pt>
                <c:pt idx="143">
                  <c:v>40908</c:v>
                </c:pt>
                <c:pt idx="144">
                  <c:v>40939</c:v>
                </c:pt>
                <c:pt idx="145">
                  <c:v>40968</c:v>
                </c:pt>
                <c:pt idx="146">
                  <c:v>40999</c:v>
                </c:pt>
                <c:pt idx="147">
                  <c:v>41029</c:v>
                </c:pt>
                <c:pt idx="148">
                  <c:v>41060</c:v>
                </c:pt>
                <c:pt idx="149">
                  <c:v>41090</c:v>
                </c:pt>
                <c:pt idx="150">
                  <c:v>41121</c:v>
                </c:pt>
                <c:pt idx="151">
                  <c:v>41152</c:v>
                </c:pt>
                <c:pt idx="152">
                  <c:v>41182</c:v>
                </c:pt>
                <c:pt idx="153">
                  <c:v>41213</c:v>
                </c:pt>
                <c:pt idx="154">
                  <c:v>41243</c:v>
                </c:pt>
                <c:pt idx="155">
                  <c:v>41274</c:v>
                </c:pt>
                <c:pt idx="156">
                  <c:v>41305</c:v>
                </c:pt>
                <c:pt idx="157">
                  <c:v>41333</c:v>
                </c:pt>
                <c:pt idx="158">
                  <c:v>41364</c:v>
                </c:pt>
                <c:pt idx="159">
                  <c:v>41394</c:v>
                </c:pt>
                <c:pt idx="160">
                  <c:v>41425</c:v>
                </c:pt>
                <c:pt idx="161">
                  <c:v>41455</c:v>
                </c:pt>
                <c:pt idx="162">
                  <c:v>41486</c:v>
                </c:pt>
                <c:pt idx="163">
                  <c:v>41517</c:v>
                </c:pt>
                <c:pt idx="164">
                  <c:v>41547</c:v>
                </c:pt>
                <c:pt idx="165">
                  <c:v>41578</c:v>
                </c:pt>
                <c:pt idx="166">
                  <c:v>41608</c:v>
                </c:pt>
                <c:pt idx="167">
                  <c:v>41639</c:v>
                </c:pt>
                <c:pt idx="168">
                  <c:v>41670</c:v>
                </c:pt>
                <c:pt idx="169">
                  <c:v>41698</c:v>
                </c:pt>
                <c:pt idx="170">
                  <c:v>41729</c:v>
                </c:pt>
                <c:pt idx="171">
                  <c:v>41759</c:v>
                </c:pt>
                <c:pt idx="172">
                  <c:v>41790</c:v>
                </c:pt>
                <c:pt idx="173">
                  <c:v>41820</c:v>
                </c:pt>
                <c:pt idx="174">
                  <c:v>41851</c:v>
                </c:pt>
                <c:pt idx="175">
                  <c:v>41882</c:v>
                </c:pt>
                <c:pt idx="176">
                  <c:v>41912</c:v>
                </c:pt>
                <c:pt idx="177">
                  <c:v>41943</c:v>
                </c:pt>
                <c:pt idx="178">
                  <c:v>41973</c:v>
                </c:pt>
                <c:pt idx="179">
                  <c:v>42004</c:v>
                </c:pt>
                <c:pt idx="180">
                  <c:v>42035</c:v>
                </c:pt>
                <c:pt idx="181">
                  <c:v>42063</c:v>
                </c:pt>
                <c:pt idx="182">
                  <c:v>42094</c:v>
                </c:pt>
                <c:pt idx="183">
                  <c:v>42124</c:v>
                </c:pt>
                <c:pt idx="184">
                  <c:v>42155</c:v>
                </c:pt>
                <c:pt idx="185">
                  <c:v>42185</c:v>
                </c:pt>
                <c:pt idx="186">
                  <c:v>42216</c:v>
                </c:pt>
                <c:pt idx="187">
                  <c:v>42247</c:v>
                </c:pt>
                <c:pt idx="188">
                  <c:v>42277</c:v>
                </c:pt>
                <c:pt idx="189">
                  <c:v>42308</c:v>
                </c:pt>
                <c:pt idx="190">
                  <c:v>42338</c:v>
                </c:pt>
                <c:pt idx="191">
                  <c:v>42369</c:v>
                </c:pt>
                <c:pt idx="192">
                  <c:v>42400</c:v>
                </c:pt>
                <c:pt idx="193">
                  <c:v>42429</c:v>
                </c:pt>
                <c:pt idx="194">
                  <c:v>42460</c:v>
                </c:pt>
                <c:pt idx="195">
                  <c:v>42490</c:v>
                </c:pt>
                <c:pt idx="196">
                  <c:v>42521</c:v>
                </c:pt>
                <c:pt idx="197">
                  <c:v>42551</c:v>
                </c:pt>
                <c:pt idx="198">
                  <c:v>42582</c:v>
                </c:pt>
                <c:pt idx="199">
                  <c:v>42613</c:v>
                </c:pt>
                <c:pt idx="200">
                  <c:v>42643</c:v>
                </c:pt>
                <c:pt idx="201">
                  <c:v>42674</c:v>
                </c:pt>
                <c:pt idx="202">
                  <c:v>42704</c:v>
                </c:pt>
                <c:pt idx="203">
                  <c:v>42735</c:v>
                </c:pt>
                <c:pt idx="204">
                  <c:v>42766</c:v>
                </c:pt>
                <c:pt idx="205">
                  <c:v>42794</c:v>
                </c:pt>
                <c:pt idx="206">
                  <c:v>42825</c:v>
                </c:pt>
                <c:pt idx="207">
                  <c:v>42855</c:v>
                </c:pt>
                <c:pt idx="208">
                  <c:v>42886</c:v>
                </c:pt>
                <c:pt idx="209">
                  <c:v>42916</c:v>
                </c:pt>
                <c:pt idx="210">
                  <c:v>42947</c:v>
                </c:pt>
                <c:pt idx="211">
                  <c:v>42978</c:v>
                </c:pt>
                <c:pt idx="212">
                  <c:v>43008</c:v>
                </c:pt>
                <c:pt idx="213">
                  <c:v>43039</c:v>
                </c:pt>
                <c:pt idx="214">
                  <c:v>43069</c:v>
                </c:pt>
                <c:pt idx="215">
                  <c:v>43100</c:v>
                </c:pt>
                <c:pt idx="216">
                  <c:v>43131</c:v>
                </c:pt>
                <c:pt idx="217">
                  <c:v>43159</c:v>
                </c:pt>
                <c:pt idx="218">
                  <c:v>43190</c:v>
                </c:pt>
                <c:pt idx="219">
                  <c:v>43220</c:v>
                </c:pt>
                <c:pt idx="220">
                  <c:v>43251</c:v>
                </c:pt>
                <c:pt idx="221">
                  <c:v>43281</c:v>
                </c:pt>
                <c:pt idx="222">
                  <c:v>43312</c:v>
                </c:pt>
                <c:pt idx="223">
                  <c:v>43343</c:v>
                </c:pt>
                <c:pt idx="224">
                  <c:v>43373</c:v>
                </c:pt>
                <c:pt idx="225">
                  <c:v>43404</c:v>
                </c:pt>
                <c:pt idx="226">
                  <c:v>43434</c:v>
                </c:pt>
                <c:pt idx="227">
                  <c:v>43465</c:v>
                </c:pt>
                <c:pt idx="228">
                  <c:v>43496</c:v>
                </c:pt>
                <c:pt idx="229">
                  <c:v>43524</c:v>
                </c:pt>
                <c:pt idx="230">
                  <c:v>43555</c:v>
                </c:pt>
                <c:pt idx="231">
                  <c:v>43585</c:v>
                </c:pt>
                <c:pt idx="232">
                  <c:v>43616</c:v>
                </c:pt>
                <c:pt idx="233">
                  <c:v>43646</c:v>
                </c:pt>
                <c:pt idx="234">
                  <c:v>43677</c:v>
                </c:pt>
                <c:pt idx="235">
                  <c:v>43708</c:v>
                </c:pt>
                <c:pt idx="236">
                  <c:v>43738</c:v>
                </c:pt>
                <c:pt idx="237">
                  <c:v>43769</c:v>
                </c:pt>
                <c:pt idx="238">
                  <c:v>43799</c:v>
                </c:pt>
                <c:pt idx="239">
                  <c:v>43830</c:v>
                </c:pt>
                <c:pt idx="240">
                  <c:v>43861</c:v>
                </c:pt>
                <c:pt idx="241">
                  <c:v>43890</c:v>
                </c:pt>
                <c:pt idx="242">
                  <c:v>43921</c:v>
                </c:pt>
                <c:pt idx="243">
                  <c:v>43951</c:v>
                </c:pt>
                <c:pt idx="244">
                  <c:v>43982</c:v>
                </c:pt>
                <c:pt idx="245">
                  <c:v>44012</c:v>
                </c:pt>
                <c:pt idx="246">
                  <c:v>44043</c:v>
                </c:pt>
                <c:pt idx="247">
                  <c:v>44074</c:v>
                </c:pt>
                <c:pt idx="248">
                  <c:v>44104</c:v>
                </c:pt>
                <c:pt idx="249">
                  <c:v>44135</c:v>
                </c:pt>
                <c:pt idx="250">
                  <c:v>44165</c:v>
                </c:pt>
                <c:pt idx="251">
                  <c:v>44196</c:v>
                </c:pt>
                <c:pt idx="252">
                  <c:v>44227</c:v>
                </c:pt>
                <c:pt idx="253">
                  <c:v>44255</c:v>
                </c:pt>
                <c:pt idx="254">
                  <c:v>44286</c:v>
                </c:pt>
                <c:pt idx="255">
                  <c:v>44316</c:v>
                </c:pt>
                <c:pt idx="256">
                  <c:v>44347</c:v>
                </c:pt>
                <c:pt idx="257">
                  <c:v>44377</c:v>
                </c:pt>
                <c:pt idx="258">
                  <c:v>44408</c:v>
                </c:pt>
                <c:pt idx="259">
                  <c:v>44439</c:v>
                </c:pt>
                <c:pt idx="260">
                  <c:v>44469</c:v>
                </c:pt>
                <c:pt idx="261">
                  <c:v>44500</c:v>
                </c:pt>
                <c:pt idx="262">
                  <c:v>44530</c:v>
                </c:pt>
                <c:pt idx="263">
                  <c:v>44561</c:v>
                </c:pt>
                <c:pt idx="264">
                  <c:v>44592</c:v>
                </c:pt>
                <c:pt idx="265">
                  <c:v>44620</c:v>
                </c:pt>
                <c:pt idx="266">
                  <c:v>44651</c:v>
                </c:pt>
                <c:pt idx="267">
                  <c:v>44681</c:v>
                </c:pt>
                <c:pt idx="268">
                  <c:v>44712</c:v>
                </c:pt>
                <c:pt idx="269">
                  <c:v>44742</c:v>
                </c:pt>
                <c:pt idx="270">
                  <c:v>44773</c:v>
                </c:pt>
                <c:pt idx="271">
                  <c:v>44804</c:v>
                </c:pt>
                <c:pt idx="272">
                  <c:v>44834</c:v>
                </c:pt>
                <c:pt idx="273">
                  <c:v>44865</c:v>
                </c:pt>
                <c:pt idx="274">
                  <c:v>44895</c:v>
                </c:pt>
                <c:pt idx="275">
                  <c:v>44926</c:v>
                </c:pt>
                <c:pt idx="276">
                  <c:v>44957</c:v>
                </c:pt>
                <c:pt idx="277">
                  <c:v>44985</c:v>
                </c:pt>
                <c:pt idx="278">
                  <c:v>45016</c:v>
                </c:pt>
                <c:pt idx="279">
                  <c:v>45046</c:v>
                </c:pt>
                <c:pt idx="280">
                  <c:v>45077</c:v>
                </c:pt>
                <c:pt idx="281">
                  <c:v>45107</c:v>
                </c:pt>
                <c:pt idx="282">
                  <c:v>45138</c:v>
                </c:pt>
                <c:pt idx="283">
                  <c:v>45169</c:v>
                </c:pt>
                <c:pt idx="284">
                  <c:v>45199</c:v>
                </c:pt>
                <c:pt idx="285">
                  <c:v>45230</c:v>
                </c:pt>
                <c:pt idx="286">
                  <c:v>45260</c:v>
                </c:pt>
                <c:pt idx="287">
                  <c:v>45291</c:v>
                </c:pt>
                <c:pt idx="288">
                  <c:v>45322</c:v>
                </c:pt>
                <c:pt idx="289">
                  <c:v>45351</c:v>
                </c:pt>
                <c:pt idx="290">
                  <c:v>45382</c:v>
                </c:pt>
                <c:pt idx="291">
                  <c:v>45412</c:v>
                </c:pt>
                <c:pt idx="292">
                  <c:v>45443</c:v>
                </c:pt>
                <c:pt idx="293">
                  <c:v>45473</c:v>
                </c:pt>
                <c:pt idx="294">
                  <c:v>45504</c:v>
                </c:pt>
                <c:pt idx="295">
                  <c:v>45535</c:v>
                </c:pt>
                <c:pt idx="296">
                  <c:v>45565</c:v>
                </c:pt>
                <c:pt idx="297">
                  <c:v>45596</c:v>
                </c:pt>
                <c:pt idx="298">
                  <c:v>45626</c:v>
                </c:pt>
                <c:pt idx="299">
                  <c:v>45657</c:v>
                </c:pt>
                <c:pt idx="300">
                  <c:v>45688</c:v>
                </c:pt>
                <c:pt idx="301">
                  <c:v>45716</c:v>
                </c:pt>
                <c:pt idx="302">
                  <c:v>45747</c:v>
                </c:pt>
                <c:pt idx="303">
                  <c:v>45777</c:v>
                </c:pt>
                <c:pt idx="304">
                  <c:v>45808</c:v>
                </c:pt>
                <c:pt idx="305">
                  <c:v>45838</c:v>
                </c:pt>
                <c:pt idx="306">
                  <c:v>45869</c:v>
                </c:pt>
                <c:pt idx="307">
                  <c:v>45900</c:v>
                </c:pt>
                <c:pt idx="308">
                  <c:v>45930</c:v>
                </c:pt>
                <c:pt idx="309">
                  <c:v>45961</c:v>
                </c:pt>
                <c:pt idx="310">
                  <c:v>45991</c:v>
                </c:pt>
              </c:numCache>
            </c:numRef>
          </c:cat>
          <c:val>
            <c:numRef>
              <c:f>TransactionActivity!$Q$2:$Q$312</c:f>
              <c:numCache>
                <c:formatCode>#,##0</c:formatCode>
                <c:ptCount val="311"/>
                <c:pt idx="0">
                  <c:v>175</c:v>
                </c:pt>
                <c:pt idx="1">
                  <c:v>128</c:v>
                </c:pt>
                <c:pt idx="2">
                  <c:v>196</c:v>
                </c:pt>
                <c:pt idx="3">
                  <c:v>159</c:v>
                </c:pt>
                <c:pt idx="4">
                  <c:v>175</c:v>
                </c:pt>
                <c:pt idx="5">
                  <c:v>199</c:v>
                </c:pt>
                <c:pt idx="6">
                  <c:v>177</c:v>
                </c:pt>
                <c:pt idx="7">
                  <c:v>197</c:v>
                </c:pt>
                <c:pt idx="8">
                  <c:v>183</c:v>
                </c:pt>
                <c:pt idx="9">
                  <c:v>169</c:v>
                </c:pt>
                <c:pt idx="10">
                  <c:v>157</c:v>
                </c:pt>
                <c:pt idx="11">
                  <c:v>235</c:v>
                </c:pt>
                <c:pt idx="12">
                  <c:v>205</c:v>
                </c:pt>
                <c:pt idx="13">
                  <c:v>187</c:v>
                </c:pt>
                <c:pt idx="14">
                  <c:v>233</c:v>
                </c:pt>
                <c:pt idx="15">
                  <c:v>216</c:v>
                </c:pt>
                <c:pt idx="16">
                  <c:v>263</c:v>
                </c:pt>
                <c:pt idx="17">
                  <c:v>310</c:v>
                </c:pt>
                <c:pt idx="18">
                  <c:v>262</c:v>
                </c:pt>
                <c:pt idx="19">
                  <c:v>344</c:v>
                </c:pt>
                <c:pt idx="20">
                  <c:v>249</c:v>
                </c:pt>
                <c:pt idx="21">
                  <c:v>279</c:v>
                </c:pt>
                <c:pt idx="22">
                  <c:v>268</c:v>
                </c:pt>
                <c:pt idx="23">
                  <c:v>315</c:v>
                </c:pt>
                <c:pt idx="24">
                  <c:v>292</c:v>
                </c:pt>
                <c:pt idx="25">
                  <c:v>252</c:v>
                </c:pt>
                <c:pt idx="26">
                  <c:v>304</c:v>
                </c:pt>
                <c:pt idx="27">
                  <c:v>329</c:v>
                </c:pt>
                <c:pt idx="28">
                  <c:v>412</c:v>
                </c:pt>
                <c:pt idx="29">
                  <c:v>359</c:v>
                </c:pt>
                <c:pt idx="30">
                  <c:v>387</c:v>
                </c:pt>
                <c:pt idx="31">
                  <c:v>427</c:v>
                </c:pt>
                <c:pt idx="32">
                  <c:v>366</c:v>
                </c:pt>
                <c:pt idx="33">
                  <c:v>395</c:v>
                </c:pt>
                <c:pt idx="34">
                  <c:v>328</c:v>
                </c:pt>
                <c:pt idx="35">
                  <c:v>478</c:v>
                </c:pt>
                <c:pt idx="36">
                  <c:v>381</c:v>
                </c:pt>
                <c:pt idx="37">
                  <c:v>358</c:v>
                </c:pt>
                <c:pt idx="38">
                  <c:v>397</c:v>
                </c:pt>
                <c:pt idx="39">
                  <c:v>465</c:v>
                </c:pt>
                <c:pt idx="40">
                  <c:v>455</c:v>
                </c:pt>
                <c:pt idx="41">
                  <c:v>479</c:v>
                </c:pt>
                <c:pt idx="42">
                  <c:v>487</c:v>
                </c:pt>
                <c:pt idx="43">
                  <c:v>507</c:v>
                </c:pt>
                <c:pt idx="44">
                  <c:v>486</c:v>
                </c:pt>
                <c:pt idx="45">
                  <c:v>556</c:v>
                </c:pt>
                <c:pt idx="46">
                  <c:v>442</c:v>
                </c:pt>
                <c:pt idx="47">
                  <c:v>635</c:v>
                </c:pt>
                <c:pt idx="48">
                  <c:v>527</c:v>
                </c:pt>
                <c:pt idx="49">
                  <c:v>440</c:v>
                </c:pt>
                <c:pt idx="50">
                  <c:v>632</c:v>
                </c:pt>
                <c:pt idx="51">
                  <c:v>599</c:v>
                </c:pt>
                <c:pt idx="52">
                  <c:v>572</c:v>
                </c:pt>
                <c:pt idx="53">
                  <c:v>679</c:v>
                </c:pt>
                <c:pt idx="54">
                  <c:v>684</c:v>
                </c:pt>
                <c:pt idx="55">
                  <c:v>630</c:v>
                </c:pt>
                <c:pt idx="56">
                  <c:v>613</c:v>
                </c:pt>
                <c:pt idx="57">
                  <c:v>591</c:v>
                </c:pt>
                <c:pt idx="58">
                  <c:v>624</c:v>
                </c:pt>
                <c:pt idx="59">
                  <c:v>708</c:v>
                </c:pt>
                <c:pt idx="60">
                  <c:v>615</c:v>
                </c:pt>
                <c:pt idx="61">
                  <c:v>529</c:v>
                </c:pt>
                <c:pt idx="62">
                  <c:v>692</c:v>
                </c:pt>
                <c:pt idx="63">
                  <c:v>613</c:v>
                </c:pt>
                <c:pt idx="64">
                  <c:v>599</c:v>
                </c:pt>
                <c:pt idx="65">
                  <c:v>811</c:v>
                </c:pt>
                <c:pt idx="66">
                  <c:v>571</c:v>
                </c:pt>
                <c:pt idx="67">
                  <c:v>614</c:v>
                </c:pt>
                <c:pt idx="68">
                  <c:v>711</c:v>
                </c:pt>
                <c:pt idx="69">
                  <c:v>593</c:v>
                </c:pt>
                <c:pt idx="70">
                  <c:v>600</c:v>
                </c:pt>
                <c:pt idx="71">
                  <c:v>647</c:v>
                </c:pt>
                <c:pt idx="72">
                  <c:v>601</c:v>
                </c:pt>
                <c:pt idx="73">
                  <c:v>531</c:v>
                </c:pt>
                <c:pt idx="74">
                  <c:v>677</c:v>
                </c:pt>
                <c:pt idx="75">
                  <c:v>560</c:v>
                </c:pt>
                <c:pt idx="76">
                  <c:v>679</c:v>
                </c:pt>
                <c:pt idx="77">
                  <c:v>753</c:v>
                </c:pt>
                <c:pt idx="78">
                  <c:v>607</c:v>
                </c:pt>
                <c:pt idx="79">
                  <c:v>600</c:v>
                </c:pt>
                <c:pt idx="80">
                  <c:v>580</c:v>
                </c:pt>
                <c:pt idx="81">
                  <c:v>606</c:v>
                </c:pt>
                <c:pt idx="82">
                  <c:v>589</c:v>
                </c:pt>
                <c:pt idx="83">
                  <c:v>745</c:v>
                </c:pt>
                <c:pt idx="84">
                  <c:v>663</c:v>
                </c:pt>
                <c:pt idx="85">
                  <c:v>585</c:v>
                </c:pt>
                <c:pt idx="86">
                  <c:v>735</c:v>
                </c:pt>
                <c:pt idx="87">
                  <c:v>708</c:v>
                </c:pt>
                <c:pt idx="88">
                  <c:v>809</c:v>
                </c:pt>
                <c:pt idx="89">
                  <c:v>765</c:v>
                </c:pt>
                <c:pt idx="90">
                  <c:v>741</c:v>
                </c:pt>
                <c:pt idx="91">
                  <c:v>792</c:v>
                </c:pt>
                <c:pt idx="92">
                  <c:v>643</c:v>
                </c:pt>
                <c:pt idx="93">
                  <c:v>667</c:v>
                </c:pt>
                <c:pt idx="94">
                  <c:v>622</c:v>
                </c:pt>
                <c:pt idx="95">
                  <c:v>695</c:v>
                </c:pt>
                <c:pt idx="96">
                  <c:v>606</c:v>
                </c:pt>
                <c:pt idx="97">
                  <c:v>536</c:v>
                </c:pt>
                <c:pt idx="98">
                  <c:v>582</c:v>
                </c:pt>
                <c:pt idx="99">
                  <c:v>534</c:v>
                </c:pt>
                <c:pt idx="100">
                  <c:v>599</c:v>
                </c:pt>
                <c:pt idx="101">
                  <c:v>655</c:v>
                </c:pt>
                <c:pt idx="102">
                  <c:v>599</c:v>
                </c:pt>
                <c:pt idx="103">
                  <c:v>554</c:v>
                </c:pt>
                <c:pt idx="104">
                  <c:v>527</c:v>
                </c:pt>
                <c:pt idx="105">
                  <c:v>498</c:v>
                </c:pt>
                <c:pt idx="106">
                  <c:v>378</c:v>
                </c:pt>
                <c:pt idx="107">
                  <c:v>575</c:v>
                </c:pt>
                <c:pt idx="108">
                  <c:v>317</c:v>
                </c:pt>
                <c:pt idx="109">
                  <c:v>331</c:v>
                </c:pt>
                <c:pt idx="110">
                  <c:v>377</c:v>
                </c:pt>
                <c:pt idx="111">
                  <c:v>367</c:v>
                </c:pt>
                <c:pt idx="112">
                  <c:v>406</c:v>
                </c:pt>
                <c:pt idx="113">
                  <c:v>492</c:v>
                </c:pt>
                <c:pt idx="114">
                  <c:v>450</c:v>
                </c:pt>
                <c:pt idx="115">
                  <c:v>407</c:v>
                </c:pt>
                <c:pt idx="116">
                  <c:v>451</c:v>
                </c:pt>
                <c:pt idx="117">
                  <c:v>427</c:v>
                </c:pt>
                <c:pt idx="118">
                  <c:v>401</c:v>
                </c:pt>
                <c:pt idx="119">
                  <c:v>678</c:v>
                </c:pt>
                <c:pt idx="120">
                  <c:v>434</c:v>
                </c:pt>
                <c:pt idx="121">
                  <c:v>430</c:v>
                </c:pt>
                <c:pt idx="122">
                  <c:v>585</c:v>
                </c:pt>
                <c:pt idx="123">
                  <c:v>585</c:v>
                </c:pt>
                <c:pt idx="124">
                  <c:v>485</c:v>
                </c:pt>
                <c:pt idx="125">
                  <c:v>649</c:v>
                </c:pt>
                <c:pt idx="126">
                  <c:v>575</c:v>
                </c:pt>
                <c:pt idx="127">
                  <c:v>589</c:v>
                </c:pt>
                <c:pt idx="128">
                  <c:v>617</c:v>
                </c:pt>
                <c:pt idx="129">
                  <c:v>558</c:v>
                </c:pt>
                <c:pt idx="130">
                  <c:v>594</c:v>
                </c:pt>
                <c:pt idx="131">
                  <c:v>989</c:v>
                </c:pt>
                <c:pt idx="132">
                  <c:v>523</c:v>
                </c:pt>
                <c:pt idx="133">
                  <c:v>510</c:v>
                </c:pt>
                <c:pt idx="134">
                  <c:v>804</c:v>
                </c:pt>
                <c:pt idx="135">
                  <c:v>736</c:v>
                </c:pt>
                <c:pt idx="136">
                  <c:v>787</c:v>
                </c:pt>
                <c:pt idx="137">
                  <c:v>873</c:v>
                </c:pt>
                <c:pt idx="138">
                  <c:v>711</c:v>
                </c:pt>
                <c:pt idx="139">
                  <c:v>776</c:v>
                </c:pt>
                <c:pt idx="140">
                  <c:v>758</c:v>
                </c:pt>
                <c:pt idx="141">
                  <c:v>671</c:v>
                </c:pt>
                <c:pt idx="142">
                  <c:v>709</c:v>
                </c:pt>
                <c:pt idx="143">
                  <c:v>1089</c:v>
                </c:pt>
                <c:pt idx="144">
                  <c:v>603</c:v>
                </c:pt>
                <c:pt idx="145">
                  <c:v>704</c:v>
                </c:pt>
                <c:pt idx="146">
                  <c:v>903</c:v>
                </c:pt>
                <c:pt idx="147">
                  <c:v>797</c:v>
                </c:pt>
                <c:pt idx="148">
                  <c:v>947</c:v>
                </c:pt>
                <c:pt idx="149">
                  <c:v>995</c:v>
                </c:pt>
                <c:pt idx="150">
                  <c:v>835</c:v>
                </c:pt>
                <c:pt idx="151">
                  <c:v>997</c:v>
                </c:pt>
                <c:pt idx="152">
                  <c:v>871</c:v>
                </c:pt>
                <c:pt idx="153">
                  <c:v>965</c:v>
                </c:pt>
                <c:pt idx="154">
                  <c:v>975</c:v>
                </c:pt>
                <c:pt idx="155">
                  <c:v>1654</c:v>
                </c:pt>
                <c:pt idx="156">
                  <c:v>738</c:v>
                </c:pt>
                <c:pt idx="157">
                  <c:v>720</c:v>
                </c:pt>
                <c:pt idx="158">
                  <c:v>1031</c:v>
                </c:pt>
                <c:pt idx="159">
                  <c:v>1027</c:v>
                </c:pt>
                <c:pt idx="160">
                  <c:v>1219</c:v>
                </c:pt>
                <c:pt idx="161">
                  <c:v>1192</c:v>
                </c:pt>
                <c:pt idx="162">
                  <c:v>1159</c:v>
                </c:pt>
                <c:pt idx="163">
                  <c:v>1178</c:v>
                </c:pt>
                <c:pt idx="164">
                  <c:v>1102</c:v>
                </c:pt>
                <c:pt idx="165">
                  <c:v>1189</c:v>
                </c:pt>
                <c:pt idx="166">
                  <c:v>941</c:v>
                </c:pt>
                <c:pt idx="167">
                  <c:v>1487</c:v>
                </c:pt>
                <c:pt idx="168">
                  <c:v>1031</c:v>
                </c:pt>
                <c:pt idx="169">
                  <c:v>962</c:v>
                </c:pt>
                <c:pt idx="170">
                  <c:v>1060</c:v>
                </c:pt>
                <c:pt idx="171">
                  <c:v>1089</c:v>
                </c:pt>
                <c:pt idx="172">
                  <c:v>1196</c:v>
                </c:pt>
                <c:pt idx="173">
                  <c:v>1343</c:v>
                </c:pt>
                <c:pt idx="174">
                  <c:v>1222</c:v>
                </c:pt>
                <c:pt idx="175">
                  <c:v>1190</c:v>
                </c:pt>
                <c:pt idx="176">
                  <c:v>1173</c:v>
                </c:pt>
                <c:pt idx="177">
                  <c:v>1278</c:v>
                </c:pt>
                <c:pt idx="178">
                  <c:v>1059</c:v>
                </c:pt>
                <c:pt idx="179">
                  <c:v>1571</c:v>
                </c:pt>
                <c:pt idx="180">
                  <c:v>1032</c:v>
                </c:pt>
                <c:pt idx="181">
                  <c:v>1047</c:v>
                </c:pt>
                <c:pt idx="182">
                  <c:v>1249</c:v>
                </c:pt>
                <c:pt idx="183">
                  <c:v>1224</c:v>
                </c:pt>
                <c:pt idx="184">
                  <c:v>1181</c:v>
                </c:pt>
                <c:pt idx="185">
                  <c:v>1458</c:v>
                </c:pt>
                <c:pt idx="186">
                  <c:v>1398</c:v>
                </c:pt>
                <c:pt idx="187">
                  <c:v>1215</c:v>
                </c:pt>
                <c:pt idx="188">
                  <c:v>1260</c:v>
                </c:pt>
                <c:pt idx="189">
                  <c:v>1330</c:v>
                </c:pt>
                <c:pt idx="190">
                  <c:v>1235</c:v>
                </c:pt>
                <c:pt idx="191">
                  <c:v>1707</c:v>
                </c:pt>
                <c:pt idx="192">
                  <c:v>1129</c:v>
                </c:pt>
                <c:pt idx="193">
                  <c:v>1114</c:v>
                </c:pt>
                <c:pt idx="194">
                  <c:v>1490</c:v>
                </c:pt>
                <c:pt idx="195">
                  <c:v>1361</c:v>
                </c:pt>
                <c:pt idx="196">
                  <c:v>1397</c:v>
                </c:pt>
                <c:pt idx="197">
                  <c:v>1530</c:v>
                </c:pt>
                <c:pt idx="198">
                  <c:v>1251</c:v>
                </c:pt>
                <c:pt idx="199">
                  <c:v>1345</c:v>
                </c:pt>
                <c:pt idx="200">
                  <c:v>1321</c:v>
                </c:pt>
                <c:pt idx="201">
                  <c:v>1211</c:v>
                </c:pt>
                <c:pt idx="202">
                  <c:v>1195</c:v>
                </c:pt>
                <c:pt idx="203">
                  <c:v>1414</c:v>
                </c:pt>
                <c:pt idx="204">
                  <c:v>1132</c:v>
                </c:pt>
                <c:pt idx="205">
                  <c:v>859</c:v>
                </c:pt>
                <c:pt idx="206">
                  <c:v>1118</c:v>
                </c:pt>
                <c:pt idx="207">
                  <c:v>720</c:v>
                </c:pt>
                <c:pt idx="208">
                  <c:v>852</c:v>
                </c:pt>
                <c:pt idx="209">
                  <c:v>1027</c:v>
                </c:pt>
                <c:pt idx="210">
                  <c:v>848</c:v>
                </c:pt>
                <c:pt idx="211">
                  <c:v>964</c:v>
                </c:pt>
                <c:pt idx="212">
                  <c:v>869</c:v>
                </c:pt>
                <c:pt idx="213">
                  <c:v>978</c:v>
                </c:pt>
                <c:pt idx="214">
                  <c:v>919</c:v>
                </c:pt>
                <c:pt idx="215">
                  <c:v>993</c:v>
                </c:pt>
                <c:pt idx="216">
                  <c:v>925</c:v>
                </c:pt>
                <c:pt idx="217">
                  <c:v>753</c:v>
                </c:pt>
                <c:pt idx="218">
                  <c:v>1089</c:v>
                </c:pt>
                <c:pt idx="219">
                  <c:v>1212</c:v>
                </c:pt>
                <c:pt idx="220">
                  <c:v>1289</c:v>
                </c:pt>
                <c:pt idx="221">
                  <c:v>1247</c:v>
                </c:pt>
                <c:pt idx="222">
                  <c:v>1103</c:v>
                </c:pt>
                <c:pt idx="223">
                  <c:v>1166</c:v>
                </c:pt>
                <c:pt idx="224">
                  <c:v>983</c:v>
                </c:pt>
                <c:pt idx="225">
                  <c:v>1155</c:v>
                </c:pt>
                <c:pt idx="226">
                  <c:v>1026</c:v>
                </c:pt>
                <c:pt idx="227">
                  <c:v>1248</c:v>
                </c:pt>
                <c:pt idx="228">
                  <c:v>1016</c:v>
                </c:pt>
                <c:pt idx="229">
                  <c:v>865</c:v>
                </c:pt>
                <c:pt idx="230">
                  <c:v>1037</c:v>
                </c:pt>
                <c:pt idx="231">
                  <c:v>1076</c:v>
                </c:pt>
                <c:pt idx="232">
                  <c:v>1199</c:v>
                </c:pt>
                <c:pt idx="233">
                  <c:v>1124</c:v>
                </c:pt>
                <c:pt idx="234">
                  <c:v>1147</c:v>
                </c:pt>
                <c:pt idx="235">
                  <c:v>1206</c:v>
                </c:pt>
                <c:pt idx="236">
                  <c:v>1252</c:v>
                </c:pt>
                <c:pt idx="237">
                  <c:v>1352</c:v>
                </c:pt>
                <c:pt idx="238">
                  <c:v>1131</c:v>
                </c:pt>
                <c:pt idx="239">
                  <c:v>1518</c:v>
                </c:pt>
                <c:pt idx="240">
                  <c:v>1262</c:v>
                </c:pt>
                <c:pt idx="241">
                  <c:v>1039</c:v>
                </c:pt>
                <c:pt idx="242">
                  <c:v>976</c:v>
                </c:pt>
                <c:pt idx="243">
                  <c:v>643</c:v>
                </c:pt>
                <c:pt idx="244">
                  <c:v>596</c:v>
                </c:pt>
                <c:pt idx="245">
                  <c:v>745</c:v>
                </c:pt>
                <c:pt idx="246">
                  <c:v>909</c:v>
                </c:pt>
                <c:pt idx="247">
                  <c:v>928</c:v>
                </c:pt>
                <c:pt idx="248">
                  <c:v>1091</c:v>
                </c:pt>
                <c:pt idx="249">
                  <c:v>1146</c:v>
                </c:pt>
                <c:pt idx="250">
                  <c:v>1113</c:v>
                </c:pt>
                <c:pt idx="251">
                  <c:v>1941</c:v>
                </c:pt>
                <c:pt idx="252">
                  <c:v>1097</c:v>
                </c:pt>
                <c:pt idx="253">
                  <c:v>1127</c:v>
                </c:pt>
                <c:pt idx="254">
                  <c:v>1581</c:v>
                </c:pt>
                <c:pt idx="255">
                  <c:v>1580</c:v>
                </c:pt>
                <c:pt idx="256">
                  <c:v>1643</c:v>
                </c:pt>
                <c:pt idx="257">
                  <c:v>1934</c:v>
                </c:pt>
                <c:pt idx="258">
                  <c:v>1764</c:v>
                </c:pt>
                <c:pt idx="259">
                  <c:v>1845</c:v>
                </c:pt>
                <c:pt idx="260">
                  <c:v>1871</c:v>
                </c:pt>
                <c:pt idx="261">
                  <c:v>1887</c:v>
                </c:pt>
                <c:pt idx="262">
                  <c:v>1896</c:v>
                </c:pt>
                <c:pt idx="263">
                  <c:v>3039</c:v>
                </c:pt>
                <c:pt idx="264">
                  <c:v>1478</c:v>
                </c:pt>
                <c:pt idx="265">
                  <c:v>1467</c:v>
                </c:pt>
                <c:pt idx="266">
                  <c:v>1945</c:v>
                </c:pt>
                <c:pt idx="267">
                  <c:v>1875</c:v>
                </c:pt>
                <c:pt idx="268">
                  <c:v>1806</c:v>
                </c:pt>
                <c:pt idx="269">
                  <c:v>2015</c:v>
                </c:pt>
                <c:pt idx="270">
                  <c:v>1580</c:v>
                </c:pt>
                <c:pt idx="271">
                  <c:v>1604</c:v>
                </c:pt>
                <c:pt idx="272">
                  <c:v>1505</c:v>
                </c:pt>
                <c:pt idx="273">
                  <c:v>1352</c:v>
                </c:pt>
                <c:pt idx="274">
                  <c:v>1232</c:v>
                </c:pt>
                <c:pt idx="275">
                  <c:v>1458</c:v>
                </c:pt>
                <c:pt idx="276">
                  <c:v>1061</c:v>
                </c:pt>
                <c:pt idx="277">
                  <c:v>906</c:v>
                </c:pt>
                <c:pt idx="278">
                  <c:v>1205</c:v>
                </c:pt>
                <c:pt idx="279">
                  <c:v>980</c:v>
                </c:pt>
                <c:pt idx="280">
                  <c:v>1215</c:v>
                </c:pt>
                <c:pt idx="281">
                  <c:v>1258</c:v>
                </c:pt>
                <c:pt idx="282">
                  <c:v>991</c:v>
                </c:pt>
                <c:pt idx="283">
                  <c:v>1139</c:v>
                </c:pt>
                <c:pt idx="284">
                  <c:v>1117</c:v>
                </c:pt>
                <c:pt idx="285">
                  <c:v>1204</c:v>
                </c:pt>
                <c:pt idx="286">
                  <c:v>1079</c:v>
                </c:pt>
                <c:pt idx="287">
                  <c:v>1245</c:v>
                </c:pt>
                <c:pt idx="288">
                  <c:v>1015</c:v>
                </c:pt>
                <c:pt idx="289">
                  <c:v>854</c:v>
                </c:pt>
                <c:pt idx="290">
                  <c:v>980</c:v>
                </c:pt>
                <c:pt idx="291">
                  <c:v>1135</c:v>
                </c:pt>
                <c:pt idx="292">
                  <c:v>1294</c:v>
                </c:pt>
                <c:pt idx="293">
                  <c:v>1134</c:v>
                </c:pt>
                <c:pt idx="294">
                  <c:v>1290</c:v>
                </c:pt>
                <c:pt idx="295">
                  <c:v>1246</c:v>
                </c:pt>
                <c:pt idx="296">
                  <c:v>1214</c:v>
                </c:pt>
                <c:pt idx="297">
                  <c:v>1341</c:v>
                </c:pt>
                <c:pt idx="298">
                  <c:v>1154</c:v>
                </c:pt>
                <c:pt idx="299">
                  <c:v>1733</c:v>
                </c:pt>
                <c:pt idx="300">
                  <c:v>1210</c:v>
                </c:pt>
                <c:pt idx="301">
                  <c:v>1138</c:v>
                </c:pt>
                <c:pt idx="302">
                  <c:v>1261</c:v>
                </c:pt>
                <c:pt idx="303">
                  <c:v>1361</c:v>
                </c:pt>
                <c:pt idx="304">
                  <c:v>1424</c:v>
                </c:pt>
                <c:pt idx="305">
                  <c:v>1488</c:v>
                </c:pt>
                <c:pt idx="306">
                  <c:v>1375</c:v>
                </c:pt>
                <c:pt idx="307">
                  <c:v>1403</c:v>
                </c:pt>
                <c:pt idx="308">
                  <c:v>1383</c:v>
                </c:pt>
                <c:pt idx="309">
                  <c:v>1537</c:v>
                </c:pt>
                <c:pt idx="310">
                  <c:v>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B6-4FF7-8A80-34BE38A1F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0829912"/>
        <c:axId val="530830304"/>
      </c:barChart>
      <c:dateAx>
        <c:axId val="530829912"/>
        <c:scaling>
          <c:orientation val="minMax"/>
          <c:max val="45991"/>
          <c:min val="37622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yyyy" sourceLinked="0"/>
        <c:majorTickMark val="out"/>
        <c:minorTickMark val="none"/>
        <c:tickLblPos val="nextTo"/>
        <c:crossAx val="530830304"/>
        <c:crosses val="autoZero"/>
        <c:auto val="1"/>
        <c:lblOffset val="100"/>
        <c:baseTimeUnit val="months"/>
        <c:majorUnit val="12"/>
        <c:majorTimeUnit val="months"/>
      </c:dateAx>
      <c:valAx>
        <c:axId val="530830304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 of Sale Pairs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530829912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legend>
      <c:legendPos val="r"/>
      <c:layout>
        <c:manualLayout>
          <c:xMode val="edge"/>
          <c:yMode val="edge"/>
          <c:x val="5.4584961230991165E-2"/>
          <c:y val="1.4658401742335403E-2"/>
          <c:w val="0.9023906553665525"/>
          <c:h val="0.1025980901323504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000" b="1">
          <a:solidFill>
            <a:schemeClr val="tx1">
              <a:lumMod val="75000"/>
              <a:lumOff val="2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63547257503931"/>
          <c:y val="0.12715177513231321"/>
          <c:w val="0.87542339259499935"/>
          <c:h val="0.7240472945689480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TransactionActivity!$W$1</c:f>
              <c:strCache>
                <c:ptCount val="1"/>
                <c:pt idx="0">
                  <c:v>U.S. General Commercial Distress Pair %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</c:spPr>
          <c:invertIfNegative val="0"/>
          <c:cat>
            <c:numRef>
              <c:f>TransactionActivity!$N$98:$N$312</c:f>
              <c:numCache>
                <c:formatCode>m/d/yyyy</c:formatCode>
                <c:ptCount val="215"/>
                <c:pt idx="0">
                  <c:v>39478</c:v>
                </c:pt>
                <c:pt idx="1">
                  <c:v>39507</c:v>
                </c:pt>
                <c:pt idx="2">
                  <c:v>39538</c:v>
                </c:pt>
                <c:pt idx="3">
                  <c:v>39568</c:v>
                </c:pt>
                <c:pt idx="4">
                  <c:v>39599</c:v>
                </c:pt>
                <c:pt idx="5">
                  <c:v>39629</c:v>
                </c:pt>
                <c:pt idx="6">
                  <c:v>39660</c:v>
                </c:pt>
                <c:pt idx="7">
                  <c:v>39691</c:v>
                </c:pt>
                <c:pt idx="8">
                  <c:v>39721</c:v>
                </c:pt>
                <c:pt idx="9">
                  <c:v>39752</c:v>
                </c:pt>
                <c:pt idx="10">
                  <c:v>39782</c:v>
                </c:pt>
                <c:pt idx="11">
                  <c:v>39813</c:v>
                </c:pt>
                <c:pt idx="12">
                  <c:v>39844</c:v>
                </c:pt>
                <c:pt idx="13">
                  <c:v>39872</c:v>
                </c:pt>
                <c:pt idx="14">
                  <c:v>39903</c:v>
                </c:pt>
                <c:pt idx="15">
                  <c:v>39933</c:v>
                </c:pt>
                <c:pt idx="16">
                  <c:v>39964</c:v>
                </c:pt>
                <c:pt idx="17">
                  <c:v>39994</c:v>
                </c:pt>
                <c:pt idx="18">
                  <c:v>40025</c:v>
                </c:pt>
                <c:pt idx="19">
                  <c:v>40056</c:v>
                </c:pt>
                <c:pt idx="20">
                  <c:v>40086</c:v>
                </c:pt>
                <c:pt idx="21">
                  <c:v>40117</c:v>
                </c:pt>
                <c:pt idx="22">
                  <c:v>40147</c:v>
                </c:pt>
                <c:pt idx="23">
                  <c:v>40178</c:v>
                </c:pt>
                <c:pt idx="24">
                  <c:v>40209</c:v>
                </c:pt>
                <c:pt idx="25">
                  <c:v>40237</c:v>
                </c:pt>
                <c:pt idx="26">
                  <c:v>40268</c:v>
                </c:pt>
                <c:pt idx="27">
                  <c:v>40298</c:v>
                </c:pt>
                <c:pt idx="28">
                  <c:v>40329</c:v>
                </c:pt>
                <c:pt idx="29">
                  <c:v>40359</c:v>
                </c:pt>
                <c:pt idx="30">
                  <c:v>40390</c:v>
                </c:pt>
                <c:pt idx="31">
                  <c:v>40421</c:v>
                </c:pt>
                <c:pt idx="32">
                  <c:v>40451</c:v>
                </c:pt>
                <c:pt idx="33">
                  <c:v>40482</c:v>
                </c:pt>
                <c:pt idx="34">
                  <c:v>40512</c:v>
                </c:pt>
                <c:pt idx="35">
                  <c:v>40543</c:v>
                </c:pt>
                <c:pt idx="36">
                  <c:v>40574</c:v>
                </c:pt>
                <c:pt idx="37">
                  <c:v>40602</c:v>
                </c:pt>
                <c:pt idx="38">
                  <c:v>40633</c:v>
                </c:pt>
                <c:pt idx="39">
                  <c:v>40663</c:v>
                </c:pt>
                <c:pt idx="40">
                  <c:v>40694</c:v>
                </c:pt>
                <c:pt idx="41">
                  <c:v>40724</c:v>
                </c:pt>
                <c:pt idx="42">
                  <c:v>40755</c:v>
                </c:pt>
                <c:pt idx="43">
                  <c:v>40786</c:v>
                </c:pt>
                <c:pt idx="44">
                  <c:v>40816</c:v>
                </c:pt>
                <c:pt idx="45">
                  <c:v>40847</c:v>
                </c:pt>
                <c:pt idx="46">
                  <c:v>40877</c:v>
                </c:pt>
                <c:pt idx="47">
                  <c:v>40908</c:v>
                </c:pt>
                <c:pt idx="48">
                  <c:v>40939</c:v>
                </c:pt>
                <c:pt idx="49">
                  <c:v>40968</c:v>
                </c:pt>
                <c:pt idx="50">
                  <c:v>40999</c:v>
                </c:pt>
                <c:pt idx="51">
                  <c:v>41029</c:v>
                </c:pt>
                <c:pt idx="52">
                  <c:v>41060</c:v>
                </c:pt>
                <c:pt idx="53">
                  <c:v>41090</c:v>
                </c:pt>
                <c:pt idx="54">
                  <c:v>41121</c:v>
                </c:pt>
                <c:pt idx="55">
                  <c:v>41152</c:v>
                </c:pt>
                <c:pt idx="56">
                  <c:v>41182</c:v>
                </c:pt>
                <c:pt idx="57">
                  <c:v>41213</c:v>
                </c:pt>
                <c:pt idx="58">
                  <c:v>41243</c:v>
                </c:pt>
                <c:pt idx="59">
                  <c:v>41274</c:v>
                </c:pt>
                <c:pt idx="60">
                  <c:v>41305</c:v>
                </c:pt>
                <c:pt idx="61">
                  <c:v>41333</c:v>
                </c:pt>
                <c:pt idx="62">
                  <c:v>41364</c:v>
                </c:pt>
                <c:pt idx="63">
                  <c:v>41394</c:v>
                </c:pt>
                <c:pt idx="64">
                  <c:v>41425</c:v>
                </c:pt>
                <c:pt idx="65">
                  <c:v>41455</c:v>
                </c:pt>
                <c:pt idx="66">
                  <c:v>41486</c:v>
                </c:pt>
                <c:pt idx="67">
                  <c:v>41517</c:v>
                </c:pt>
                <c:pt idx="68">
                  <c:v>41547</c:v>
                </c:pt>
                <c:pt idx="69">
                  <c:v>41578</c:v>
                </c:pt>
                <c:pt idx="70">
                  <c:v>41608</c:v>
                </c:pt>
                <c:pt idx="71">
                  <c:v>41639</c:v>
                </c:pt>
                <c:pt idx="72">
                  <c:v>41670</c:v>
                </c:pt>
                <c:pt idx="73">
                  <c:v>41698</c:v>
                </c:pt>
                <c:pt idx="74">
                  <c:v>41729</c:v>
                </c:pt>
                <c:pt idx="75">
                  <c:v>41759</c:v>
                </c:pt>
                <c:pt idx="76">
                  <c:v>41790</c:v>
                </c:pt>
                <c:pt idx="77">
                  <c:v>41820</c:v>
                </c:pt>
                <c:pt idx="78">
                  <c:v>41851</c:v>
                </c:pt>
                <c:pt idx="79">
                  <c:v>41882</c:v>
                </c:pt>
                <c:pt idx="80">
                  <c:v>41912</c:v>
                </c:pt>
                <c:pt idx="81">
                  <c:v>41943</c:v>
                </c:pt>
                <c:pt idx="82">
                  <c:v>41973</c:v>
                </c:pt>
                <c:pt idx="83">
                  <c:v>42004</c:v>
                </c:pt>
                <c:pt idx="84">
                  <c:v>42035</c:v>
                </c:pt>
                <c:pt idx="85">
                  <c:v>42063</c:v>
                </c:pt>
                <c:pt idx="86">
                  <c:v>42094</c:v>
                </c:pt>
                <c:pt idx="87">
                  <c:v>42124</c:v>
                </c:pt>
                <c:pt idx="88">
                  <c:v>42155</c:v>
                </c:pt>
                <c:pt idx="89">
                  <c:v>42185</c:v>
                </c:pt>
                <c:pt idx="90">
                  <c:v>42216</c:v>
                </c:pt>
                <c:pt idx="91">
                  <c:v>42247</c:v>
                </c:pt>
                <c:pt idx="92">
                  <c:v>42277</c:v>
                </c:pt>
                <c:pt idx="93">
                  <c:v>42308</c:v>
                </c:pt>
                <c:pt idx="94">
                  <c:v>42338</c:v>
                </c:pt>
                <c:pt idx="95">
                  <c:v>42369</c:v>
                </c:pt>
                <c:pt idx="96">
                  <c:v>42400</c:v>
                </c:pt>
                <c:pt idx="97">
                  <c:v>42429</c:v>
                </c:pt>
                <c:pt idx="98">
                  <c:v>42460</c:v>
                </c:pt>
                <c:pt idx="99">
                  <c:v>42490</c:v>
                </c:pt>
                <c:pt idx="100">
                  <c:v>42521</c:v>
                </c:pt>
                <c:pt idx="101">
                  <c:v>42551</c:v>
                </c:pt>
                <c:pt idx="102">
                  <c:v>42582</c:v>
                </c:pt>
                <c:pt idx="103">
                  <c:v>42613</c:v>
                </c:pt>
                <c:pt idx="104">
                  <c:v>42643</c:v>
                </c:pt>
                <c:pt idx="105">
                  <c:v>42674</c:v>
                </c:pt>
                <c:pt idx="106">
                  <c:v>42704</c:v>
                </c:pt>
                <c:pt idx="107">
                  <c:v>42735</c:v>
                </c:pt>
                <c:pt idx="108">
                  <c:v>42766</c:v>
                </c:pt>
                <c:pt idx="109">
                  <c:v>42794</c:v>
                </c:pt>
                <c:pt idx="110">
                  <c:v>42825</c:v>
                </c:pt>
                <c:pt idx="111">
                  <c:v>42855</c:v>
                </c:pt>
                <c:pt idx="112">
                  <c:v>42886</c:v>
                </c:pt>
                <c:pt idx="113">
                  <c:v>42916</c:v>
                </c:pt>
                <c:pt idx="114">
                  <c:v>42947</c:v>
                </c:pt>
                <c:pt idx="115">
                  <c:v>42978</c:v>
                </c:pt>
                <c:pt idx="116">
                  <c:v>43008</c:v>
                </c:pt>
                <c:pt idx="117">
                  <c:v>43039</c:v>
                </c:pt>
                <c:pt idx="118">
                  <c:v>43069</c:v>
                </c:pt>
                <c:pt idx="119">
                  <c:v>43100</c:v>
                </c:pt>
                <c:pt idx="120">
                  <c:v>43131</c:v>
                </c:pt>
                <c:pt idx="121">
                  <c:v>43159</c:v>
                </c:pt>
                <c:pt idx="122">
                  <c:v>43190</c:v>
                </c:pt>
                <c:pt idx="123">
                  <c:v>43220</c:v>
                </c:pt>
                <c:pt idx="124">
                  <c:v>43251</c:v>
                </c:pt>
                <c:pt idx="125">
                  <c:v>43281</c:v>
                </c:pt>
                <c:pt idx="126">
                  <c:v>43312</c:v>
                </c:pt>
                <c:pt idx="127">
                  <c:v>43343</c:v>
                </c:pt>
                <c:pt idx="128">
                  <c:v>43373</c:v>
                </c:pt>
                <c:pt idx="129">
                  <c:v>43404</c:v>
                </c:pt>
                <c:pt idx="130">
                  <c:v>43434</c:v>
                </c:pt>
                <c:pt idx="131">
                  <c:v>43465</c:v>
                </c:pt>
                <c:pt idx="132">
                  <c:v>43496</c:v>
                </c:pt>
                <c:pt idx="133">
                  <c:v>43524</c:v>
                </c:pt>
                <c:pt idx="134">
                  <c:v>43555</c:v>
                </c:pt>
                <c:pt idx="135">
                  <c:v>43585</c:v>
                </c:pt>
                <c:pt idx="136">
                  <c:v>43616</c:v>
                </c:pt>
                <c:pt idx="137">
                  <c:v>43646</c:v>
                </c:pt>
                <c:pt idx="138">
                  <c:v>43677</c:v>
                </c:pt>
                <c:pt idx="139">
                  <c:v>43708</c:v>
                </c:pt>
                <c:pt idx="140">
                  <c:v>43738</c:v>
                </c:pt>
                <c:pt idx="141">
                  <c:v>43769</c:v>
                </c:pt>
                <c:pt idx="142">
                  <c:v>43799</c:v>
                </c:pt>
                <c:pt idx="143">
                  <c:v>43830</c:v>
                </c:pt>
                <c:pt idx="144">
                  <c:v>43861</c:v>
                </c:pt>
                <c:pt idx="145">
                  <c:v>43890</c:v>
                </c:pt>
                <c:pt idx="146">
                  <c:v>43921</c:v>
                </c:pt>
                <c:pt idx="147">
                  <c:v>43951</c:v>
                </c:pt>
                <c:pt idx="148">
                  <c:v>43982</c:v>
                </c:pt>
                <c:pt idx="149">
                  <c:v>44012</c:v>
                </c:pt>
                <c:pt idx="150">
                  <c:v>44043</c:v>
                </c:pt>
                <c:pt idx="151">
                  <c:v>44074</c:v>
                </c:pt>
                <c:pt idx="152">
                  <c:v>44104</c:v>
                </c:pt>
                <c:pt idx="153">
                  <c:v>44135</c:v>
                </c:pt>
                <c:pt idx="154">
                  <c:v>44165</c:v>
                </c:pt>
                <c:pt idx="155">
                  <c:v>44196</c:v>
                </c:pt>
                <c:pt idx="156">
                  <c:v>44227</c:v>
                </c:pt>
                <c:pt idx="157">
                  <c:v>44255</c:v>
                </c:pt>
                <c:pt idx="158">
                  <c:v>44286</c:v>
                </c:pt>
                <c:pt idx="159">
                  <c:v>44316</c:v>
                </c:pt>
                <c:pt idx="160">
                  <c:v>44347</c:v>
                </c:pt>
                <c:pt idx="161">
                  <c:v>44377</c:v>
                </c:pt>
                <c:pt idx="162">
                  <c:v>44408</c:v>
                </c:pt>
                <c:pt idx="163">
                  <c:v>44439</c:v>
                </c:pt>
                <c:pt idx="164">
                  <c:v>44469</c:v>
                </c:pt>
                <c:pt idx="165">
                  <c:v>44500</c:v>
                </c:pt>
                <c:pt idx="166">
                  <c:v>44530</c:v>
                </c:pt>
                <c:pt idx="167">
                  <c:v>44561</c:v>
                </c:pt>
                <c:pt idx="168">
                  <c:v>44592</c:v>
                </c:pt>
                <c:pt idx="169">
                  <c:v>44620</c:v>
                </c:pt>
                <c:pt idx="170">
                  <c:v>44651</c:v>
                </c:pt>
                <c:pt idx="171">
                  <c:v>44681</c:v>
                </c:pt>
                <c:pt idx="172">
                  <c:v>44712</c:v>
                </c:pt>
                <c:pt idx="173">
                  <c:v>44742</c:v>
                </c:pt>
                <c:pt idx="174">
                  <c:v>44773</c:v>
                </c:pt>
                <c:pt idx="175">
                  <c:v>44804</c:v>
                </c:pt>
                <c:pt idx="176">
                  <c:v>44834</c:v>
                </c:pt>
                <c:pt idx="177">
                  <c:v>44865</c:v>
                </c:pt>
                <c:pt idx="178">
                  <c:v>44895</c:v>
                </c:pt>
                <c:pt idx="179">
                  <c:v>44926</c:v>
                </c:pt>
                <c:pt idx="180">
                  <c:v>44957</c:v>
                </c:pt>
                <c:pt idx="181">
                  <c:v>44985</c:v>
                </c:pt>
                <c:pt idx="182">
                  <c:v>45016</c:v>
                </c:pt>
                <c:pt idx="183">
                  <c:v>45046</c:v>
                </c:pt>
                <c:pt idx="184">
                  <c:v>45077</c:v>
                </c:pt>
                <c:pt idx="185">
                  <c:v>45107</c:v>
                </c:pt>
                <c:pt idx="186">
                  <c:v>45138</c:v>
                </c:pt>
                <c:pt idx="187">
                  <c:v>45169</c:v>
                </c:pt>
                <c:pt idx="188">
                  <c:v>45199</c:v>
                </c:pt>
                <c:pt idx="189">
                  <c:v>45230</c:v>
                </c:pt>
                <c:pt idx="190">
                  <c:v>45260</c:v>
                </c:pt>
                <c:pt idx="191">
                  <c:v>45291</c:v>
                </c:pt>
                <c:pt idx="192">
                  <c:v>45322</c:v>
                </c:pt>
                <c:pt idx="193">
                  <c:v>45351</c:v>
                </c:pt>
                <c:pt idx="194">
                  <c:v>45382</c:v>
                </c:pt>
                <c:pt idx="195">
                  <c:v>45412</c:v>
                </c:pt>
                <c:pt idx="196">
                  <c:v>45443</c:v>
                </c:pt>
                <c:pt idx="197">
                  <c:v>45473</c:v>
                </c:pt>
                <c:pt idx="198">
                  <c:v>45504</c:v>
                </c:pt>
                <c:pt idx="199">
                  <c:v>45535</c:v>
                </c:pt>
                <c:pt idx="200">
                  <c:v>45565</c:v>
                </c:pt>
                <c:pt idx="201">
                  <c:v>45596</c:v>
                </c:pt>
                <c:pt idx="202">
                  <c:v>45626</c:v>
                </c:pt>
                <c:pt idx="203">
                  <c:v>45657</c:v>
                </c:pt>
                <c:pt idx="204">
                  <c:v>45688</c:v>
                </c:pt>
                <c:pt idx="205">
                  <c:v>45716</c:v>
                </c:pt>
                <c:pt idx="206">
                  <c:v>45747</c:v>
                </c:pt>
                <c:pt idx="207">
                  <c:v>45777</c:v>
                </c:pt>
                <c:pt idx="208">
                  <c:v>45808</c:v>
                </c:pt>
                <c:pt idx="209">
                  <c:v>45838</c:v>
                </c:pt>
                <c:pt idx="210">
                  <c:v>45869</c:v>
                </c:pt>
                <c:pt idx="211">
                  <c:v>45900</c:v>
                </c:pt>
                <c:pt idx="212">
                  <c:v>45930</c:v>
                </c:pt>
                <c:pt idx="213">
                  <c:v>45961</c:v>
                </c:pt>
                <c:pt idx="214">
                  <c:v>45991</c:v>
                </c:pt>
              </c:numCache>
            </c:numRef>
          </c:cat>
          <c:val>
            <c:numRef>
              <c:f>TransactionActivity!$W$98:$W$312</c:f>
              <c:numCache>
                <c:formatCode>0.00%</c:formatCode>
                <c:ptCount val="215"/>
                <c:pt idx="0">
                  <c:v>1.4005602240896359E-2</c:v>
                </c:pt>
                <c:pt idx="1">
                  <c:v>2.403846153846154E-2</c:v>
                </c:pt>
                <c:pt idx="2">
                  <c:v>3.0120481927710843E-2</c:v>
                </c:pt>
                <c:pt idx="3">
                  <c:v>2.2187004754358162E-2</c:v>
                </c:pt>
                <c:pt idx="4">
                  <c:v>1.7291066282420751E-2</c:v>
                </c:pt>
                <c:pt idx="5">
                  <c:v>3.1872509960159362E-2</c:v>
                </c:pt>
                <c:pt idx="6">
                  <c:v>2.4355300859598854E-2</c:v>
                </c:pt>
                <c:pt idx="7">
                  <c:v>4.5669291338582677E-2</c:v>
                </c:pt>
                <c:pt idx="8">
                  <c:v>6.3829787234042548E-2</c:v>
                </c:pt>
                <c:pt idx="9">
                  <c:v>7.0546737213403876E-2</c:v>
                </c:pt>
                <c:pt idx="10">
                  <c:v>6.3829787234042548E-2</c:v>
                </c:pt>
                <c:pt idx="11">
                  <c:v>6.6465256797583083E-2</c:v>
                </c:pt>
                <c:pt idx="12">
                  <c:v>0.13498622589531681</c:v>
                </c:pt>
                <c:pt idx="13">
                  <c:v>0.12054794520547946</c:v>
                </c:pt>
                <c:pt idx="14">
                  <c:v>0.20279720279720279</c:v>
                </c:pt>
                <c:pt idx="15">
                  <c:v>0.19951923076923078</c:v>
                </c:pt>
                <c:pt idx="16">
                  <c:v>0.17499999999999999</c:v>
                </c:pt>
                <c:pt idx="17">
                  <c:v>0.17657657657657658</c:v>
                </c:pt>
                <c:pt idx="18">
                  <c:v>0.18837675350701402</c:v>
                </c:pt>
                <c:pt idx="19">
                  <c:v>0.2203023758099352</c:v>
                </c:pt>
                <c:pt idx="20">
                  <c:v>0.2045889101338432</c:v>
                </c:pt>
                <c:pt idx="21">
                  <c:v>0.21031746031746032</c:v>
                </c:pt>
                <c:pt idx="22">
                  <c:v>0.23290598290598291</c:v>
                </c:pt>
                <c:pt idx="23">
                  <c:v>0.20368098159509201</c:v>
                </c:pt>
                <c:pt idx="24">
                  <c:v>0.24693877551020407</c:v>
                </c:pt>
                <c:pt idx="25">
                  <c:v>0.23651452282157676</c:v>
                </c:pt>
                <c:pt idx="26">
                  <c:v>0.27794561933534745</c:v>
                </c:pt>
                <c:pt idx="27">
                  <c:v>0.28635682158920539</c:v>
                </c:pt>
                <c:pt idx="28">
                  <c:v>0.2582322357019064</c:v>
                </c:pt>
                <c:pt idx="29">
                  <c:v>0.25710594315245477</c:v>
                </c:pt>
                <c:pt idx="30">
                  <c:v>0.25663716814159293</c:v>
                </c:pt>
                <c:pt idx="31">
                  <c:v>0.27866473149492016</c:v>
                </c:pt>
                <c:pt idx="32">
                  <c:v>0.27116402116402116</c:v>
                </c:pt>
                <c:pt idx="33">
                  <c:v>0.2818181818181818</c:v>
                </c:pt>
                <c:pt idx="34">
                  <c:v>0.2627235213204952</c:v>
                </c:pt>
                <c:pt idx="35">
                  <c:v>0.23660346248969497</c:v>
                </c:pt>
                <c:pt idx="36">
                  <c:v>0.24447949526813881</c:v>
                </c:pt>
                <c:pt idx="37">
                  <c:v>0.25445705024311183</c:v>
                </c:pt>
                <c:pt idx="38">
                  <c:v>0.29348986125933829</c:v>
                </c:pt>
                <c:pt idx="39">
                  <c:v>0.25568181818181818</c:v>
                </c:pt>
                <c:pt idx="40">
                  <c:v>0.24526315789473685</c:v>
                </c:pt>
                <c:pt idx="41">
                  <c:v>0.21302325581395348</c:v>
                </c:pt>
                <c:pt idx="42">
                  <c:v>0.22540045766590389</c:v>
                </c:pt>
                <c:pt idx="43">
                  <c:v>0.23027027027027028</c:v>
                </c:pt>
                <c:pt idx="44">
                  <c:v>0.22113289760348584</c:v>
                </c:pt>
                <c:pt idx="45">
                  <c:v>0.2012121212121212</c:v>
                </c:pt>
                <c:pt idx="46">
                  <c:v>0.23832335329341317</c:v>
                </c:pt>
                <c:pt idx="47">
                  <c:v>0.22365428354814254</c:v>
                </c:pt>
                <c:pt idx="48">
                  <c:v>0.2</c:v>
                </c:pt>
                <c:pt idx="49">
                  <c:v>0.2231404958677686</c:v>
                </c:pt>
                <c:pt idx="50">
                  <c:v>0.21421975992613113</c:v>
                </c:pt>
                <c:pt idx="51">
                  <c:v>0.22292993630573249</c:v>
                </c:pt>
                <c:pt idx="52">
                  <c:v>0.20249776984834969</c:v>
                </c:pt>
                <c:pt idx="53">
                  <c:v>0.1978114478114478</c:v>
                </c:pt>
                <c:pt idx="54">
                  <c:v>0.20139581256231306</c:v>
                </c:pt>
                <c:pt idx="55">
                  <c:v>0.17537942664418213</c:v>
                </c:pt>
                <c:pt idx="56">
                  <c:v>0.20350535540408959</c:v>
                </c:pt>
                <c:pt idx="57">
                  <c:v>0.15309734513274337</c:v>
                </c:pt>
                <c:pt idx="58">
                  <c:v>0.14873949579831933</c:v>
                </c:pt>
                <c:pt idx="59">
                  <c:v>0.12976721149083706</c:v>
                </c:pt>
                <c:pt idx="60">
                  <c:v>0.16129032258064516</c:v>
                </c:pt>
                <c:pt idx="61">
                  <c:v>0.16606929510155316</c:v>
                </c:pt>
                <c:pt idx="62">
                  <c:v>0.16956162117452439</c:v>
                </c:pt>
                <c:pt idx="63">
                  <c:v>0.1440329218106996</c:v>
                </c:pt>
                <c:pt idx="64">
                  <c:v>0.14497878359264499</c:v>
                </c:pt>
                <c:pt idx="65">
                  <c:v>0.14256055363321798</c:v>
                </c:pt>
                <c:pt idx="66">
                  <c:v>0.11242603550295859</c:v>
                </c:pt>
                <c:pt idx="67">
                  <c:v>0.14084507042253522</c:v>
                </c:pt>
                <c:pt idx="68">
                  <c:v>0.11769230769230769</c:v>
                </c:pt>
                <c:pt idx="69">
                  <c:v>0.10969568294409059</c:v>
                </c:pt>
                <c:pt idx="70">
                  <c:v>0.14273127753303966</c:v>
                </c:pt>
                <c:pt idx="71">
                  <c:v>0.10710441334768568</c:v>
                </c:pt>
                <c:pt idx="72">
                  <c:v>9.7540983606557372E-2</c:v>
                </c:pt>
                <c:pt idx="73">
                  <c:v>8.0817051509769089E-2</c:v>
                </c:pt>
                <c:pt idx="74">
                  <c:v>0.10406885758998435</c:v>
                </c:pt>
                <c:pt idx="75">
                  <c:v>0.12043512043512043</c:v>
                </c:pt>
                <c:pt idx="76">
                  <c:v>9.0782122905027934E-2</c:v>
                </c:pt>
                <c:pt idx="77">
                  <c:v>9.0740740740740747E-2</c:v>
                </c:pt>
                <c:pt idx="78">
                  <c:v>8.077436582109479E-2</c:v>
                </c:pt>
                <c:pt idx="79">
                  <c:v>7.4512534818941503E-2</c:v>
                </c:pt>
                <c:pt idx="80">
                  <c:v>7.5537075537075532E-2</c:v>
                </c:pt>
                <c:pt idx="81">
                  <c:v>6.3613231552162849E-2</c:v>
                </c:pt>
                <c:pt idx="82">
                  <c:v>7.5558982266769464E-2</c:v>
                </c:pt>
                <c:pt idx="83">
                  <c:v>6.463104325699745E-2</c:v>
                </c:pt>
                <c:pt idx="84">
                  <c:v>5.7707509881422925E-2</c:v>
                </c:pt>
                <c:pt idx="85">
                  <c:v>5.7784911717495988E-2</c:v>
                </c:pt>
                <c:pt idx="86">
                  <c:v>6.5232010759919301E-2</c:v>
                </c:pt>
                <c:pt idx="87">
                  <c:v>6.0606060606060608E-2</c:v>
                </c:pt>
                <c:pt idx="88">
                  <c:v>6.2849162011173187E-2</c:v>
                </c:pt>
                <c:pt idx="89">
                  <c:v>5.8053500284575982E-2</c:v>
                </c:pt>
                <c:pt idx="90">
                  <c:v>5.5981143193871541E-2</c:v>
                </c:pt>
                <c:pt idx="91">
                  <c:v>5.4310930074677528E-2</c:v>
                </c:pt>
                <c:pt idx="92">
                  <c:v>4.8324742268041239E-2</c:v>
                </c:pt>
                <c:pt idx="93">
                  <c:v>4.3902439024390241E-2</c:v>
                </c:pt>
                <c:pt idx="94">
                  <c:v>4.5331529093369419E-2</c:v>
                </c:pt>
                <c:pt idx="95">
                  <c:v>5.6052755534620823E-2</c:v>
                </c:pt>
                <c:pt idx="96">
                  <c:v>4.6989720998531569E-2</c:v>
                </c:pt>
                <c:pt idx="97">
                  <c:v>4.1728763040238454E-2</c:v>
                </c:pt>
                <c:pt idx="98">
                  <c:v>4.5989904655075714E-2</c:v>
                </c:pt>
                <c:pt idx="99">
                  <c:v>5.0063371356147024E-2</c:v>
                </c:pt>
                <c:pt idx="100">
                  <c:v>4.3217286914765909E-2</c:v>
                </c:pt>
                <c:pt idx="101">
                  <c:v>3.9050131926121369E-2</c:v>
                </c:pt>
                <c:pt idx="102">
                  <c:v>2.6178010471204188E-2</c:v>
                </c:pt>
                <c:pt idx="103">
                  <c:v>3.6041539401343921E-2</c:v>
                </c:pt>
                <c:pt idx="104">
                  <c:v>2.9108550636749546E-2</c:v>
                </c:pt>
                <c:pt idx="105">
                  <c:v>2.2103148024112524E-2</c:v>
                </c:pt>
                <c:pt idx="106">
                  <c:v>3.1830238726790451E-2</c:v>
                </c:pt>
                <c:pt idx="107">
                  <c:v>3.4021193530395982E-2</c:v>
                </c:pt>
                <c:pt idx="108">
                  <c:v>2.0436927413671601E-2</c:v>
                </c:pt>
                <c:pt idx="109">
                  <c:v>1.9662921348314606E-2</c:v>
                </c:pt>
                <c:pt idx="110">
                  <c:v>2.5936599423631124E-2</c:v>
                </c:pt>
                <c:pt idx="111">
                  <c:v>1.5657620041753653E-2</c:v>
                </c:pt>
                <c:pt idx="112">
                  <c:v>1.500441306266549E-2</c:v>
                </c:pt>
                <c:pt idx="113">
                  <c:v>8.5775553967119365E-3</c:v>
                </c:pt>
                <c:pt idx="114">
                  <c:v>1.3452914798206279E-2</c:v>
                </c:pt>
                <c:pt idx="115">
                  <c:v>1.2658227848101266E-2</c:v>
                </c:pt>
                <c:pt idx="116">
                  <c:v>1.3722126929674099E-2</c:v>
                </c:pt>
                <c:pt idx="117">
                  <c:v>1.6367887763055339E-2</c:v>
                </c:pt>
                <c:pt idx="118">
                  <c:v>1.9230769230769232E-2</c:v>
                </c:pt>
                <c:pt idx="119">
                  <c:v>1.7897091722595078E-2</c:v>
                </c:pt>
                <c:pt idx="120">
                  <c:v>1.5833333333333335E-2</c:v>
                </c:pt>
                <c:pt idx="121">
                  <c:v>1.1066398390342052E-2</c:v>
                </c:pt>
                <c:pt idx="122">
                  <c:v>1.6117216117216119E-2</c:v>
                </c:pt>
                <c:pt idx="123">
                  <c:v>1.6427104722792608E-2</c:v>
                </c:pt>
                <c:pt idx="124">
                  <c:v>1.2804097311139564E-2</c:v>
                </c:pt>
                <c:pt idx="125">
                  <c:v>1.6097875080489377E-2</c:v>
                </c:pt>
                <c:pt idx="126">
                  <c:v>1.3456090651558074E-2</c:v>
                </c:pt>
                <c:pt idx="127">
                  <c:v>1.0575016523463317E-2</c:v>
                </c:pt>
                <c:pt idx="128">
                  <c:v>1.2997562956945572E-2</c:v>
                </c:pt>
                <c:pt idx="129">
                  <c:v>1.012829169480081E-2</c:v>
                </c:pt>
                <c:pt idx="130">
                  <c:v>1.037037037037037E-2</c:v>
                </c:pt>
                <c:pt idx="131">
                  <c:v>1.1557177615571776E-2</c:v>
                </c:pt>
                <c:pt idx="132">
                  <c:v>1.3492063492063493E-2</c:v>
                </c:pt>
                <c:pt idx="133">
                  <c:v>1.4611872146118721E-2</c:v>
                </c:pt>
                <c:pt idx="134">
                  <c:v>1.3846153846153847E-2</c:v>
                </c:pt>
                <c:pt idx="135">
                  <c:v>1.436130007558579E-2</c:v>
                </c:pt>
                <c:pt idx="136">
                  <c:v>1.4483212639894667E-2</c:v>
                </c:pt>
                <c:pt idx="137">
                  <c:v>1.1627906976744186E-2</c:v>
                </c:pt>
                <c:pt idx="138">
                  <c:v>1.5721120984278879E-2</c:v>
                </c:pt>
                <c:pt idx="139">
                  <c:v>9.6899224806201549E-3</c:v>
                </c:pt>
                <c:pt idx="140">
                  <c:v>1.1860174781523096E-2</c:v>
                </c:pt>
                <c:pt idx="141">
                  <c:v>1.0216346153846154E-2</c:v>
                </c:pt>
                <c:pt idx="142">
                  <c:v>1.4104372355430184E-2</c:v>
                </c:pt>
                <c:pt idx="143">
                  <c:v>1.3333333333333334E-2</c:v>
                </c:pt>
                <c:pt idx="144">
                  <c:v>1.1711125569290826E-2</c:v>
                </c:pt>
                <c:pt idx="145">
                  <c:v>1.0920436817472699E-2</c:v>
                </c:pt>
                <c:pt idx="146">
                  <c:v>1.680672268907563E-2</c:v>
                </c:pt>
                <c:pt idx="147">
                  <c:v>9.126466753585397E-3</c:v>
                </c:pt>
                <c:pt idx="148">
                  <c:v>1.1331444759206799E-2</c:v>
                </c:pt>
                <c:pt idx="149">
                  <c:v>1.5712682379349047E-2</c:v>
                </c:pt>
                <c:pt idx="150">
                  <c:v>1.5858208955223881E-2</c:v>
                </c:pt>
                <c:pt idx="151">
                  <c:v>1.3888888888888888E-2</c:v>
                </c:pt>
                <c:pt idx="152">
                  <c:v>1.2878787878787878E-2</c:v>
                </c:pt>
                <c:pt idx="153">
                  <c:v>1.282051282051282E-2</c:v>
                </c:pt>
                <c:pt idx="154">
                  <c:v>2.3168908819133034E-2</c:v>
                </c:pt>
                <c:pt idx="155">
                  <c:v>1.4833127317676144E-2</c:v>
                </c:pt>
                <c:pt idx="156">
                  <c:v>2.1021021021021023E-2</c:v>
                </c:pt>
                <c:pt idx="157">
                  <c:v>1.4415781487101669E-2</c:v>
                </c:pt>
                <c:pt idx="158">
                  <c:v>1.3594344752582926E-2</c:v>
                </c:pt>
                <c:pt idx="159">
                  <c:v>1.0471204188481676E-2</c:v>
                </c:pt>
                <c:pt idx="160">
                  <c:v>1.3881748071979434E-2</c:v>
                </c:pt>
                <c:pt idx="161">
                  <c:v>1.7664799655320983E-2</c:v>
                </c:pt>
                <c:pt idx="162">
                  <c:v>1.4547160957297044E-2</c:v>
                </c:pt>
                <c:pt idx="163">
                  <c:v>1.2854609929078014E-2</c:v>
                </c:pt>
                <c:pt idx="164">
                  <c:v>1.2259194395796848E-2</c:v>
                </c:pt>
                <c:pt idx="165">
                  <c:v>1.1723838471558836E-2</c:v>
                </c:pt>
                <c:pt idx="166">
                  <c:v>1.0841283607979185E-2</c:v>
                </c:pt>
                <c:pt idx="167">
                  <c:v>7.5481520041644976E-3</c:v>
                </c:pt>
                <c:pt idx="168">
                  <c:v>1.0279840091376356E-2</c:v>
                </c:pt>
                <c:pt idx="169">
                  <c:v>1.1441647597254004E-2</c:v>
                </c:pt>
                <c:pt idx="170">
                  <c:v>1.2043010752688172E-2</c:v>
                </c:pt>
                <c:pt idx="171">
                  <c:v>1.1659192825112108E-2</c:v>
                </c:pt>
                <c:pt idx="172">
                  <c:v>1.2037037037037037E-2</c:v>
                </c:pt>
                <c:pt idx="173">
                  <c:v>9.3839249286005715E-3</c:v>
                </c:pt>
                <c:pt idx="174">
                  <c:v>1.4106583072100314E-2</c:v>
                </c:pt>
                <c:pt idx="175">
                  <c:v>1.1979166666666667E-2</c:v>
                </c:pt>
                <c:pt idx="176">
                  <c:v>1.6547159404302261E-2</c:v>
                </c:pt>
                <c:pt idx="177">
                  <c:v>1.5499070055796652E-2</c:v>
                </c:pt>
                <c:pt idx="178">
                  <c:v>1.2777404169468728E-2</c:v>
                </c:pt>
                <c:pt idx="179">
                  <c:v>1.4882655981682884E-2</c:v>
                </c:pt>
                <c:pt idx="180">
                  <c:v>1.4962593516209476E-2</c:v>
                </c:pt>
                <c:pt idx="181">
                  <c:v>1.4312977099236641E-2</c:v>
                </c:pt>
                <c:pt idx="182">
                  <c:v>1.7391304347826087E-2</c:v>
                </c:pt>
                <c:pt idx="183">
                  <c:v>2.1602160216021602E-2</c:v>
                </c:pt>
                <c:pt idx="184">
                  <c:v>1.6763848396501458E-2</c:v>
                </c:pt>
                <c:pt idx="185">
                  <c:v>1.3022618231665525E-2</c:v>
                </c:pt>
                <c:pt idx="186">
                  <c:v>1.9163763066202089E-2</c:v>
                </c:pt>
                <c:pt idx="187">
                  <c:v>1.7202692595362751E-2</c:v>
                </c:pt>
                <c:pt idx="188">
                  <c:v>1.366742596810934E-2</c:v>
                </c:pt>
                <c:pt idx="189">
                  <c:v>1.5714285714285715E-2</c:v>
                </c:pt>
                <c:pt idx="190">
                  <c:v>2.5952960259529603E-2</c:v>
                </c:pt>
                <c:pt idx="191">
                  <c:v>2.3553162853297442E-2</c:v>
                </c:pt>
                <c:pt idx="192">
                  <c:v>1.9776440240756664E-2</c:v>
                </c:pt>
                <c:pt idx="193">
                  <c:v>1.4955134596211365E-2</c:v>
                </c:pt>
                <c:pt idx="194">
                  <c:v>2.3642732049036778E-2</c:v>
                </c:pt>
                <c:pt idx="195">
                  <c:v>2.4905660377358491E-2</c:v>
                </c:pt>
                <c:pt idx="196">
                  <c:v>1.4775016789791807E-2</c:v>
                </c:pt>
                <c:pt idx="197">
                  <c:v>1.4383043149129448E-2</c:v>
                </c:pt>
                <c:pt idx="198">
                  <c:v>2.1476510067114093E-2</c:v>
                </c:pt>
                <c:pt idx="199">
                  <c:v>2.2941970310391364E-2</c:v>
                </c:pt>
                <c:pt idx="200">
                  <c:v>2.0718232044198894E-2</c:v>
                </c:pt>
                <c:pt idx="201">
                  <c:v>1.7834394904458598E-2</c:v>
                </c:pt>
                <c:pt idx="202">
                  <c:v>2.5936599423631124E-2</c:v>
                </c:pt>
                <c:pt idx="203">
                  <c:v>2.0892687559354226E-2</c:v>
                </c:pt>
                <c:pt idx="204">
                  <c:v>1.7409470752089137E-2</c:v>
                </c:pt>
                <c:pt idx="205">
                  <c:v>1.7450682852807285E-2</c:v>
                </c:pt>
                <c:pt idx="206">
                  <c:v>2.4275118004045852E-2</c:v>
                </c:pt>
                <c:pt idx="207">
                  <c:v>2.3168440826549782E-2</c:v>
                </c:pt>
                <c:pt idx="208">
                  <c:v>1.7406962785114045E-2</c:v>
                </c:pt>
                <c:pt idx="209">
                  <c:v>2.2465437788018433E-2</c:v>
                </c:pt>
                <c:pt idx="210">
                  <c:v>2.6911314984709479E-2</c:v>
                </c:pt>
                <c:pt idx="211">
                  <c:v>1.705237515225335E-2</c:v>
                </c:pt>
                <c:pt idx="212">
                  <c:v>1.9405700424499697E-2</c:v>
                </c:pt>
                <c:pt idx="213">
                  <c:v>1.4983351831298557E-2</c:v>
                </c:pt>
                <c:pt idx="214">
                  <c:v>3.0505243088655862E-2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4A-442D-A7E6-109661CABA76}"/>
            </c:ext>
          </c:extLst>
        </c:ser>
        <c:ser>
          <c:idx val="2"/>
          <c:order val="1"/>
          <c:tx>
            <c:strRef>
              <c:f>TransactionActivity!$X$1</c:f>
              <c:strCache>
                <c:ptCount val="1"/>
                <c:pt idx="0">
                  <c:v>U.S. Investment Grade Distress Pair %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</c:spPr>
          <c:invertIfNegative val="0"/>
          <c:cat>
            <c:numRef>
              <c:f>TransactionActivity!$N$98:$N$312</c:f>
              <c:numCache>
                <c:formatCode>m/d/yyyy</c:formatCode>
                <c:ptCount val="215"/>
                <c:pt idx="0">
                  <c:v>39478</c:v>
                </c:pt>
                <c:pt idx="1">
                  <c:v>39507</c:v>
                </c:pt>
                <c:pt idx="2">
                  <c:v>39538</c:v>
                </c:pt>
                <c:pt idx="3">
                  <c:v>39568</c:v>
                </c:pt>
                <c:pt idx="4">
                  <c:v>39599</c:v>
                </c:pt>
                <c:pt idx="5">
                  <c:v>39629</c:v>
                </c:pt>
                <c:pt idx="6">
                  <c:v>39660</c:v>
                </c:pt>
                <c:pt idx="7">
                  <c:v>39691</c:v>
                </c:pt>
                <c:pt idx="8">
                  <c:v>39721</c:v>
                </c:pt>
                <c:pt idx="9">
                  <c:v>39752</c:v>
                </c:pt>
                <c:pt idx="10">
                  <c:v>39782</c:v>
                </c:pt>
                <c:pt idx="11">
                  <c:v>39813</c:v>
                </c:pt>
                <c:pt idx="12">
                  <c:v>39844</c:v>
                </c:pt>
                <c:pt idx="13">
                  <c:v>39872</c:v>
                </c:pt>
                <c:pt idx="14">
                  <c:v>39903</c:v>
                </c:pt>
                <c:pt idx="15">
                  <c:v>39933</c:v>
                </c:pt>
                <c:pt idx="16">
                  <c:v>39964</c:v>
                </c:pt>
                <c:pt idx="17">
                  <c:v>39994</c:v>
                </c:pt>
                <c:pt idx="18">
                  <c:v>40025</c:v>
                </c:pt>
                <c:pt idx="19">
                  <c:v>40056</c:v>
                </c:pt>
                <c:pt idx="20">
                  <c:v>40086</c:v>
                </c:pt>
                <c:pt idx="21">
                  <c:v>40117</c:v>
                </c:pt>
                <c:pt idx="22">
                  <c:v>40147</c:v>
                </c:pt>
                <c:pt idx="23">
                  <c:v>40178</c:v>
                </c:pt>
                <c:pt idx="24">
                  <c:v>40209</c:v>
                </c:pt>
                <c:pt idx="25">
                  <c:v>40237</c:v>
                </c:pt>
                <c:pt idx="26">
                  <c:v>40268</c:v>
                </c:pt>
                <c:pt idx="27">
                  <c:v>40298</c:v>
                </c:pt>
                <c:pt idx="28">
                  <c:v>40329</c:v>
                </c:pt>
                <c:pt idx="29">
                  <c:v>40359</c:v>
                </c:pt>
                <c:pt idx="30">
                  <c:v>40390</c:v>
                </c:pt>
                <c:pt idx="31">
                  <c:v>40421</c:v>
                </c:pt>
                <c:pt idx="32">
                  <c:v>40451</c:v>
                </c:pt>
                <c:pt idx="33">
                  <c:v>40482</c:v>
                </c:pt>
                <c:pt idx="34">
                  <c:v>40512</c:v>
                </c:pt>
                <c:pt idx="35">
                  <c:v>40543</c:v>
                </c:pt>
                <c:pt idx="36">
                  <c:v>40574</c:v>
                </c:pt>
                <c:pt idx="37">
                  <c:v>40602</c:v>
                </c:pt>
                <c:pt idx="38">
                  <c:v>40633</c:v>
                </c:pt>
                <c:pt idx="39">
                  <c:v>40663</c:v>
                </c:pt>
                <c:pt idx="40">
                  <c:v>40694</c:v>
                </c:pt>
                <c:pt idx="41">
                  <c:v>40724</c:v>
                </c:pt>
                <c:pt idx="42">
                  <c:v>40755</c:v>
                </c:pt>
                <c:pt idx="43">
                  <c:v>40786</c:v>
                </c:pt>
                <c:pt idx="44">
                  <c:v>40816</c:v>
                </c:pt>
                <c:pt idx="45">
                  <c:v>40847</c:v>
                </c:pt>
                <c:pt idx="46">
                  <c:v>40877</c:v>
                </c:pt>
                <c:pt idx="47">
                  <c:v>40908</c:v>
                </c:pt>
                <c:pt idx="48">
                  <c:v>40939</c:v>
                </c:pt>
                <c:pt idx="49">
                  <c:v>40968</c:v>
                </c:pt>
                <c:pt idx="50">
                  <c:v>40999</c:v>
                </c:pt>
                <c:pt idx="51">
                  <c:v>41029</c:v>
                </c:pt>
                <c:pt idx="52">
                  <c:v>41060</c:v>
                </c:pt>
                <c:pt idx="53">
                  <c:v>41090</c:v>
                </c:pt>
                <c:pt idx="54">
                  <c:v>41121</c:v>
                </c:pt>
                <c:pt idx="55">
                  <c:v>41152</c:v>
                </c:pt>
                <c:pt idx="56">
                  <c:v>41182</c:v>
                </c:pt>
                <c:pt idx="57">
                  <c:v>41213</c:v>
                </c:pt>
                <c:pt idx="58">
                  <c:v>41243</c:v>
                </c:pt>
                <c:pt idx="59">
                  <c:v>41274</c:v>
                </c:pt>
                <c:pt idx="60">
                  <c:v>41305</c:v>
                </c:pt>
                <c:pt idx="61">
                  <c:v>41333</c:v>
                </c:pt>
                <c:pt idx="62">
                  <c:v>41364</c:v>
                </c:pt>
                <c:pt idx="63">
                  <c:v>41394</c:v>
                </c:pt>
                <c:pt idx="64">
                  <c:v>41425</c:v>
                </c:pt>
                <c:pt idx="65">
                  <c:v>41455</c:v>
                </c:pt>
                <c:pt idx="66">
                  <c:v>41486</c:v>
                </c:pt>
                <c:pt idx="67">
                  <c:v>41517</c:v>
                </c:pt>
                <c:pt idx="68">
                  <c:v>41547</c:v>
                </c:pt>
                <c:pt idx="69">
                  <c:v>41578</c:v>
                </c:pt>
                <c:pt idx="70">
                  <c:v>41608</c:v>
                </c:pt>
                <c:pt idx="71">
                  <c:v>41639</c:v>
                </c:pt>
                <c:pt idx="72">
                  <c:v>41670</c:v>
                </c:pt>
                <c:pt idx="73">
                  <c:v>41698</c:v>
                </c:pt>
                <c:pt idx="74">
                  <c:v>41729</c:v>
                </c:pt>
                <c:pt idx="75">
                  <c:v>41759</c:v>
                </c:pt>
                <c:pt idx="76">
                  <c:v>41790</c:v>
                </c:pt>
                <c:pt idx="77">
                  <c:v>41820</c:v>
                </c:pt>
                <c:pt idx="78">
                  <c:v>41851</c:v>
                </c:pt>
                <c:pt idx="79">
                  <c:v>41882</c:v>
                </c:pt>
                <c:pt idx="80">
                  <c:v>41912</c:v>
                </c:pt>
                <c:pt idx="81">
                  <c:v>41943</c:v>
                </c:pt>
                <c:pt idx="82">
                  <c:v>41973</c:v>
                </c:pt>
                <c:pt idx="83">
                  <c:v>42004</c:v>
                </c:pt>
                <c:pt idx="84">
                  <c:v>42035</c:v>
                </c:pt>
                <c:pt idx="85">
                  <c:v>42063</c:v>
                </c:pt>
                <c:pt idx="86">
                  <c:v>42094</c:v>
                </c:pt>
                <c:pt idx="87">
                  <c:v>42124</c:v>
                </c:pt>
                <c:pt idx="88">
                  <c:v>42155</c:v>
                </c:pt>
                <c:pt idx="89">
                  <c:v>42185</c:v>
                </c:pt>
                <c:pt idx="90">
                  <c:v>42216</c:v>
                </c:pt>
                <c:pt idx="91">
                  <c:v>42247</c:v>
                </c:pt>
                <c:pt idx="92">
                  <c:v>42277</c:v>
                </c:pt>
                <c:pt idx="93">
                  <c:v>42308</c:v>
                </c:pt>
                <c:pt idx="94">
                  <c:v>42338</c:v>
                </c:pt>
                <c:pt idx="95">
                  <c:v>42369</c:v>
                </c:pt>
                <c:pt idx="96">
                  <c:v>42400</c:v>
                </c:pt>
                <c:pt idx="97">
                  <c:v>42429</c:v>
                </c:pt>
                <c:pt idx="98">
                  <c:v>42460</c:v>
                </c:pt>
                <c:pt idx="99">
                  <c:v>42490</c:v>
                </c:pt>
                <c:pt idx="100">
                  <c:v>42521</c:v>
                </c:pt>
                <c:pt idx="101">
                  <c:v>42551</c:v>
                </c:pt>
                <c:pt idx="102">
                  <c:v>42582</c:v>
                </c:pt>
                <c:pt idx="103">
                  <c:v>42613</c:v>
                </c:pt>
                <c:pt idx="104">
                  <c:v>42643</c:v>
                </c:pt>
                <c:pt idx="105">
                  <c:v>42674</c:v>
                </c:pt>
                <c:pt idx="106">
                  <c:v>42704</c:v>
                </c:pt>
                <c:pt idx="107">
                  <c:v>42735</c:v>
                </c:pt>
                <c:pt idx="108">
                  <c:v>42766</c:v>
                </c:pt>
                <c:pt idx="109">
                  <c:v>42794</c:v>
                </c:pt>
                <c:pt idx="110">
                  <c:v>42825</c:v>
                </c:pt>
                <c:pt idx="111">
                  <c:v>42855</c:v>
                </c:pt>
                <c:pt idx="112">
                  <c:v>42886</c:v>
                </c:pt>
                <c:pt idx="113">
                  <c:v>42916</c:v>
                </c:pt>
                <c:pt idx="114">
                  <c:v>42947</c:v>
                </c:pt>
                <c:pt idx="115">
                  <c:v>42978</c:v>
                </c:pt>
                <c:pt idx="116">
                  <c:v>43008</c:v>
                </c:pt>
                <c:pt idx="117">
                  <c:v>43039</c:v>
                </c:pt>
                <c:pt idx="118">
                  <c:v>43069</c:v>
                </c:pt>
                <c:pt idx="119">
                  <c:v>43100</c:v>
                </c:pt>
                <c:pt idx="120">
                  <c:v>43131</c:v>
                </c:pt>
                <c:pt idx="121">
                  <c:v>43159</c:v>
                </c:pt>
                <c:pt idx="122">
                  <c:v>43190</c:v>
                </c:pt>
                <c:pt idx="123">
                  <c:v>43220</c:v>
                </c:pt>
                <c:pt idx="124">
                  <c:v>43251</c:v>
                </c:pt>
                <c:pt idx="125">
                  <c:v>43281</c:v>
                </c:pt>
                <c:pt idx="126">
                  <c:v>43312</c:v>
                </c:pt>
                <c:pt idx="127">
                  <c:v>43343</c:v>
                </c:pt>
                <c:pt idx="128">
                  <c:v>43373</c:v>
                </c:pt>
                <c:pt idx="129">
                  <c:v>43404</c:v>
                </c:pt>
                <c:pt idx="130">
                  <c:v>43434</c:v>
                </c:pt>
                <c:pt idx="131">
                  <c:v>43465</c:v>
                </c:pt>
                <c:pt idx="132">
                  <c:v>43496</c:v>
                </c:pt>
                <c:pt idx="133">
                  <c:v>43524</c:v>
                </c:pt>
                <c:pt idx="134">
                  <c:v>43555</c:v>
                </c:pt>
                <c:pt idx="135">
                  <c:v>43585</c:v>
                </c:pt>
                <c:pt idx="136">
                  <c:v>43616</c:v>
                </c:pt>
                <c:pt idx="137">
                  <c:v>43646</c:v>
                </c:pt>
                <c:pt idx="138">
                  <c:v>43677</c:v>
                </c:pt>
                <c:pt idx="139">
                  <c:v>43708</c:v>
                </c:pt>
                <c:pt idx="140">
                  <c:v>43738</c:v>
                </c:pt>
                <c:pt idx="141">
                  <c:v>43769</c:v>
                </c:pt>
                <c:pt idx="142">
                  <c:v>43799</c:v>
                </c:pt>
                <c:pt idx="143">
                  <c:v>43830</c:v>
                </c:pt>
                <c:pt idx="144">
                  <c:v>43861</c:v>
                </c:pt>
                <c:pt idx="145">
                  <c:v>43890</c:v>
                </c:pt>
                <c:pt idx="146">
                  <c:v>43921</c:v>
                </c:pt>
                <c:pt idx="147">
                  <c:v>43951</c:v>
                </c:pt>
                <c:pt idx="148">
                  <c:v>43982</c:v>
                </c:pt>
                <c:pt idx="149">
                  <c:v>44012</c:v>
                </c:pt>
                <c:pt idx="150">
                  <c:v>44043</c:v>
                </c:pt>
                <c:pt idx="151">
                  <c:v>44074</c:v>
                </c:pt>
                <c:pt idx="152">
                  <c:v>44104</c:v>
                </c:pt>
                <c:pt idx="153">
                  <c:v>44135</c:v>
                </c:pt>
                <c:pt idx="154">
                  <c:v>44165</c:v>
                </c:pt>
                <c:pt idx="155">
                  <c:v>44196</c:v>
                </c:pt>
                <c:pt idx="156">
                  <c:v>44227</c:v>
                </c:pt>
                <c:pt idx="157">
                  <c:v>44255</c:v>
                </c:pt>
                <c:pt idx="158">
                  <c:v>44286</c:v>
                </c:pt>
                <c:pt idx="159">
                  <c:v>44316</c:v>
                </c:pt>
                <c:pt idx="160">
                  <c:v>44347</c:v>
                </c:pt>
                <c:pt idx="161">
                  <c:v>44377</c:v>
                </c:pt>
                <c:pt idx="162">
                  <c:v>44408</c:v>
                </c:pt>
                <c:pt idx="163">
                  <c:v>44439</c:v>
                </c:pt>
                <c:pt idx="164">
                  <c:v>44469</c:v>
                </c:pt>
                <c:pt idx="165">
                  <c:v>44500</c:v>
                </c:pt>
                <c:pt idx="166">
                  <c:v>44530</c:v>
                </c:pt>
                <c:pt idx="167">
                  <c:v>44561</c:v>
                </c:pt>
                <c:pt idx="168">
                  <c:v>44592</c:v>
                </c:pt>
                <c:pt idx="169">
                  <c:v>44620</c:v>
                </c:pt>
                <c:pt idx="170">
                  <c:v>44651</c:v>
                </c:pt>
                <c:pt idx="171">
                  <c:v>44681</c:v>
                </c:pt>
                <c:pt idx="172">
                  <c:v>44712</c:v>
                </c:pt>
                <c:pt idx="173">
                  <c:v>44742</c:v>
                </c:pt>
                <c:pt idx="174">
                  <c:v>44773</c:v>
                </c:pt>
                <c:pt idx="175">
                  <c:v>44804</c:v>
                </c:pt>
                <c:pt idx="176">
                  <c:v>44834</c:v>
                </c:pt>
                <c:pt idx="177">
                  <c:v>44865</c:v>
                </c:pt>
                <c:pt idx="178">
                  <c:v>44895</c:v>
                </c:pt>
                <c:pt idx="179">
                  <c:v>44926</c:v>
                </c:pt>
                <c:pt idx="180">
                  <c:v>44957</c:v>
                </c:pt>
                <c:pt idx="181">
                  <c:v>44985</c:v>
                </c:pt>
                <c:pt idx="182">
                  <c:v>45016</c:v>
                </c:pt>
                <c:pt idx="183">
                  <c:v>45046</c:v>
                </c:pt>
                <c:pt idx="184">
                  <c:v>45077</c:v>
                </c:pt>
                <c:pt idx="185">
                  <c:v>45107</c:v>
                </c:pt>
                <c:pt idx="186">
                  <c:v>45138</c:v>
                </c:pt>
                <c:pt idx="187">
                  <c:v>45169</c:v>
                </c:pt>
                <c:pt idx="188">
                  <c:v>45199</c:v>
                </c:pt>
                <c:pt idx="189">
                  <c:v>45230</c:v>
                </c:pt>
                <c:pt idx="190">
                  <c:v>45260</c:v>
                </c:pt>
                <c:pt idx="191">
                  <c:v>45291</c:v>
                </c:pt>
                <c:pt idx="192">
                  <c:v>45322</c:v>
                </c:pt>
                <c:pt idx="193">
                  <c:v>45351</c:v>
                </c:pt>
                <c:pt idx="194">
                  <c:v>45382</c:v>
                </c:pt>
                <c:pt idx="195">
                  <c:v>45412</c:v>
                </c:pt>
                <c:pt idx="196">
                  <c:v>45443</c:v>
                </c:pt>
                <c:pt idx="197">
                  <c:v>45473</c:v>
                </c:pt>
                <c:pt idx="198">
                  <c:v>45504</c:v>
                </c:pt>
                <c:pt idx="199">
                  <c:v>45535</c:v>
                </c:pt>
                <c:pt idx="200">
                  <c:v>45565</c:v>
                </c:pt>
                <c:pt idx="201">
                  <c:v>45596</c:v>
                </c:pt>
                <c:pt idx="202">
                  <c:v>45626</c:v>
                </c:pt>
                <c:pt idx="203">
                  <c:v>45657</c:v>
                </c:pt>
                <c:pt idx="204">
                  <c:v>45688</c:v>
                </c:pt>
                <c:pt idx="205">
                  <c:v>45716</c:v>
                </c:pt>
                <c:pt idx="206">
                  <c:v>45747</c:v>
                </c:pt>
                <c:pt idx="207">
                  <c:v>45777</c:v>
                </c:pt>
                <c:pt idx="208">
                  <c:v>45808</c:v>
                </c:pt>
                <c:pt idx="209">
                  <c:v>45838</c:v>
                </c:pt>
                <c:pt idx="210">
                  <c:v>45869</c:v>
                </c:pt>
                <c:pt idx="211">
                  <c:v>45900</c:v>
                </c:pt>
                <c:pt idx="212">
                  <c:v>45930</c:v>
                </c:pt>
                <c:pt idx="213">
                  <c:v>45961</c:v>
                </c:pt>
                <c:pt idx="214">
                  <c:v>45991</c:v>
                </c:pt>
              </c:numCache>
            </c:numRef>
          </c:cat>
          <c:val>
            <c:numRef>
              <c:f>TransactionActivity!$X$98:$X$312</c:f>
              <c:numCache>
                <c:formatCode>0.00%</c:formatCode>
                <c:ptCount val="215"/>
                <c:pt idx="0">
                  <c:v>2.8011204481792717E-3</c:v>
                </c:pt>
                <c:pt idx="1">
                  <c:v>4.807692307692308E-3</c:v>
                </c:pt>
                <c:pt idx="2">
                  <c:v>4.5180722891566263E-3</c:v>
                </c:pt>
                <c:pt idx="3">
                  <c:v>6.3391442155309036E-3</c:v>
                </c:pt>
                <c:pt idx="4">
                  <c:v>8.6455331412103754E-3</c:v>
                </c:pt>
                <c:pt idx="5">
                  <c:v>2.6560424966799467E-3</c:v>
                </c:pt>
                <c:pt idx="6">
                  <c:v>5.7306590257879654E-3</c:v>
                </c:pt>
                <c:pt idx="7">
                  <c:v>1.1023622047244094E-2</c:v>
                </c:pt>
                <c:pt idx="8">
                  <c:v>8.1833060556464818E-3</c:v>
                </c:pt>
                <c:pt idx="9">
                  <c:v>8.8183421516754845E-3</c:v>
                </c:pt>
                <c:pt idx="10">
                  <c:v>1.6548463356973995E-2</c:v>
                </c:pt>
                <c:pt idx="11">
                  <c:v>1.6616314199395771E-2</c:v>
                </c:pt>
                <c:pt idx="12">
                  <c:v>2.7548209366391185E-2</c:v>
                </c:pt>
                <c:pt idx="13">
                  <c:v>1.3698630136986301E-2</c:v>
                </c:pt>
                <c:pt idx="14">
                  <c:v>4.195804195804196E-2</c:v>
                </c:pt>
                <c:pt idx="15">
                  <c:v>2.8846153846153848E-2</c:v>
                </c:pt>
                <c:pt idx="16">
                  <c:v>2.5000000000000001E-2</c:v>
                </c:pt>
                <c:pt idx="17">
                  <c:v>2.5225225225225224E-2</c:v>
                </c:pt>
                <c:pt idx="18">
                  <c:v>2.8056112224448898E-2</c:v>
                </c:pt>
                <c:pt idx="19">
                  <c:v>3.6717062634989202E-2</c:v>
                </c:pt>
                <c:pt idx="20">
                  <c:v>6.3097514340344163E-2</c:v>
                </c:pt>
                <c:pt idx="21">
                  <c:v>6.9444444444444448E-2</c:v>
                </c:pt>
                <c:pt idx="22">
                  <c:v>5.7692307692307696E-2</c:v>
                </c:pt>
                <c:pt idx="23">
                  <c:v>6.0122699386503067E-2</c:v>
                </c:pt>
                <c:pt idx="24">
                  <c:v>3.8775510204081633E-2</c:v>
                </c:pt>
                <c:pt idx="25">
                  <c:v>4.1493775933609957E-2</c:v>
                </c:pt>
                <c:pt idx="26">
                  <c:v>5.4380664652567974E-2</c:v>
                </c:pt>
                <c:pt idx="27">
                  <c:v>5.0974512743628186E-2</c:v>
                </c:pt>
                <c:pt idx="28">
                  <c:v>5.0259965337954939E-2</c:v>
                </c:pt>
                <c:pt idx="29">
                  <c:v>5.4263565891472867E-2</c:v>
                </c:pt>
                <c:pt idx="30">
                  <c:v>6.047197640117994E-2</c:v>
                </c:pt>
                <c:pt idx="31">
                  <c:v>4.7895500725689405E-2</c:v>
                </c:pt>
                <c:pt idx="32">
                  <c:v>5.2910052910052907E-2</c:v>
                </c:pt>
                <c:pt idx="33">
                  <c:v>6.5151515151515155E-2</c:v>
                </c:pt>
                <c:pt idx="34">
                  <c:v>6.8775790921595595E-2</c:v>
                </c:pt>
                <c:pt idx="35">
                  <c:v>5.5234954657873044E-2</c:v>
                </c:pt>
                <c:pt idx="36">
                  <c:v>6.1514195583596214E-2</c:v>
                </c:pt>
                <c:pt idx="37">
                  <c:v>6.3209076175040513E-2</c:v>
                </c:pt>
                <c:pt idx="38">
                  <c:v>7.4706510138740662E-2</c:v>
                </c:pt>
                <c:pt idx="39">
                  <c:v>6.931818181818182E-2</c:v>
                </c:pt>
                <c:pt idx="40">
                  <c:v>6.210526315789474E-2</c:v>
                </c:pt>
                <c:pt idx="41">
                  <c:v>6.6046511627906979E-2</c:v>
                </c:pt>
                <c:pt idx="42">
                  <c:v>6.0640732265446223E-2</c:v>
                </c:pt>
                <c:pt idx="43">
                  <c:v>5.5135135135135134E-2</c:v>
                </c:pt>
                <c:pt idx="44">
                  <c:v>5.6644880174291937E-2</c:v>
                </c:pt>
                <c:pt idx="45">
                  <c:v>6.0606060606060608E-2</c:v>
                </c:pt>
                <c:pt idx="46">
                  <c:v>3.8323353293413173E-2</c:v>
                </c:pt>
                <c:pt idx="47">
                  <c:v>4.5489006823351025E-2</c:v>
                </c:pt>
                <c:pt idx="48">
                  <c:v>3.5862068965517239E-2</c:v>
                </c:pt>
                <c:pt idx="49">
                  <c:v>5.5489964580873671E-2</c:v>
                </c:pt>
                <c:pt idx="50">
                  <c:v>4.339796860572484E-2</c:v>
                </c:pt>
                <c:pt idx="51">
                  <c:v>5.4140127388535034E-2</c:v>
                </c:pt>
                <c:pt idx="52">
                  <c:v>4.8171275646743977E-2</c:v>
                </c:pt>
                <c:pt idx="53">
                  <c:v>4.4612794612794611E-2</c:v>
                </c:pt>
                <c:pt idx="54">
                  <c:v>5.5832502492522432E-2</c:v>
                </c:pt>
                <c:pt idx="55">
                  <c:v>3.3726812816188868E-2</c:v>
                </c:pt>
                <c:pt idx="56">
                  <c:v>3.8948393378773129E-2</c:v>
                </c:pt>
                <c:pt idx="57">
                  <c:v>3.7168141592920353E-2</c:v>
                </c:pt>
                <c:pt idx="58">
                  <c:v>4.789915966386555E-2</c:v>
                </c:pt>
                <c:pt idx="59">
                  <c:v>3.5165923724616147E-2</c:v>
                </c:pt>
                <c:pt idx="60">
                  <c:v>4.8387096774193547E-2</c:v>
                </c:pt>
                <c:pt idx="61">
                  <c:v>3.5842293906810034E-2</c:v>
                </c:pt>
                <c:pt idx="62">
                  <c:v>3.0603804797353185E-2</c:v>
                </c:pt>
                <c:pt idx="63">
                  <c:v>3.1275720164609055E-2</c:v>
                </c:pt>
                <c:pt idx="64">
                  <c:v>3.4653465346534656E-2</c:v>
                </c:pt>
                <c:pt idx="65">
                  <c:v>3.3217993079584777E-2</c:v>
                </c:pt>
                <c:pt idx="66">
                  <c:v>3.2544378698224852E-2</c:v>
                </c:pt>
                <c:pt idx="67">
                  <c:v>3.0985915492957747E-2</c:v>
                </c:pt>
                <c:pt idx="68">
                  <c:v>2.6153846153846153E-2</c:v>
                </c:pt>
                <c:pt idx="69">
                  <c:v>2.4062278839348902E-2</c:v>
                </c:pt>
                <c:pt idx="70">
                  <c:v>3.8766519823788544E-2</c:v>
                </c:pt>
                <c:pt idx="71">
                  <c:v>3.9827771797631861E-2</c:v>
                </c:pt>
                <c:pt idx="72">
                  <c:v>2.9508196721311476E-2</c:v>
                </c:pt>
                <c:pt idx="73">
                  <c:v>2.3978685612788632E-2</c:v>
                </c:pt>
                <c:pt idx="74">
                  <c:v>2.5821596244131457E-2</c:v>
                </c:pt>
                <c:pt idx="75">
                  <c:v>1.9425019425019424E-2</c:v>
                </c:pt>
                <c:pt idx="76">
                  <c:v>3.5614525139664802E-2</c:v>
                </c:pt>
                <c:pt idx="77">
                  <c:v>2.0370370370370372E-2</c:v>
                </c:pt>
                <c:pt idx="78">
                  <c:v>2.069425901201602E-2</c:v>
                </c:pt>
                <c:pt idx="79">
                  <c:v>1.1838440111420613E-2</c:v>
                </c:pt>
                <c:pt idx="80">
                  <c:v>1.8018018018018018E-2</c:v>
                </c:pt>
                <c:pt idx="81">
                  <c:v>1.653944020356234E-2</c:v>
                </c:pt>
                <c:pt idx="82">
                  <c:v>1.2336160370084811E-2</c:v>
                </c:pt>
                <c:pt idx="83">
                  <c:v>1.9338422391857506E-2</c:v>
                </c:pt>
                <c:pt idx="84">
                  <c:v>1.5810276679841896E-2</c:v>
                </c:pt>
                <c:pt idx="85">
                  <c:v>1.043338683788122E-2</c:v>
                </c:pt>
                <c:pt idx="86">
                  <c:v>1.3449899125756557E-2</c:v>
                </c:pt>
                <c:pt idx="87">
                  <c:v>1.5151515151515152E-2</c:v>
                </c:pt>
                <c:pt idx="88">
                  <c:v>1.4664804469273743E-2</c:v>
                </c:pt>
                <c:pt idx="89">
                  <c:v>1.3659647125782584E-2</c:v>
                </c:pt>
                <c:pt idx="90">
                  <c:v>1.3553329404832056E-2</c:v>
                </c:pt>
                <c:pt idx="91">
                  <c:v>1.3577732518669382E-2</c:v>
                </c:pt>
                <c:pt idx="92">
                  <c:v>1.3530927835051547E-2</c:v>
                </c:pt>
                <c:pt idx="93">
                  <c:v>1.1585365853658536E-2</c:v>
                </c:pt>
                <c:pt idx="94">
                  <c:v>1.4884979702300407E-2</c:v>
                </c:pt>
                <c:pt idx="95">
                  <c:v>1.3659915214319359E-2</c:v>
                </c:pt>
                <c:pt idx="96">
                  <c:v>9.544787077826725E-3</c:v>
                </c:pt>
                <c:pt idx="97">
                  <c:v>8.9418777943368107E-3</c:v>
                </c:pt>
                <c:pt idx="98">
                  <c:v>1.2338754907459339E-2</c:v>
                </c:pt>
                <c:pt idx="99">
                  <c:v>6.9708491761723704E-3</c:v>
                </c:pt>
                <c:pt idx="100">
                  <c:v>1.3805522208883553E-2</c:v>
                </c:pt>
                <c:pt idx="101">
                  <c:v>1.1609498680738786E-2</c:v>
                </c:pt>
                <c:pt idx="102">
                  <c:v>1.1780104712041885E-2</c:v>
                </c:pt>
                <c:pt idx="103">
                  <c:v>8.5522296884544893E-3</c:v>
                </c:pt>
                <c:pt idx="104">
                  <c:v>1.4554275318374773E-2</c:v>
                </c:pt>
                <c:pt idx="105">
                  <c:v>1.406563965170797E-2</c:v>
                </c:pt>
                <c:pt idx="106">
                  <c:v>1.0610079575596816E-2</c:v>
                </c:pt>
                <c:pt idx="107">
                  <c:v>1.0596765197992191E-2</c:v>
                </c:pt>
                <c:pt idx="108">
                  <c:v>1.0570824524312896E-2</c:v>
                </c:pt>
                <c:pt idx="109">
                  <c:v>7.4906367041198503E-3</c:v>
                </c:pt>
                <c:pt idx="110">
                  <c:v>9.3659942363112387E-3</c:v>
                </c:pt>
                <c:pt idx="111">
                  <c:v>9.3945720250521916E-3</c:v>
                </c:pt>
                <c:pt idx="112">
                  <c:v>1.323918799646955E-2</c:v>
                </c:pt>
                <c:pt idx="113">
                  <c:v>1.7869907076483203E-2</c:v>
                </c:pt>
                <c:pt idx="114">
                  <c:v>1.0762331838565023E-2</c:v>
                </c:pt>
                <c:pt idx="115">
                  <c:v>1.4240506329113924E-2</c:v>
                </c:pt>
                <c:pt idx="116">
                  <c:v>1.1149228130360206E-2</c:v>
                </c:pt>
                <c:pt idx="117">
                  <c:v>1.0911925175370226E-2</c:v>
                </c:pt>
                <c:pt idx="118">
                  <c:v>1.588628762541806E-2</c:v>
                </c:pt>
                <c:pt idx="119">
                  <c:v>1.1931394481730051E-2</c:v>
                </c:pt>
                <c:pt idx="120">
                  <c:v>1.0833333333333334E-2</c:v>
                </c:pt>
                <c:pt idx="121">
                  <c:v>1.0060362173038229E-2</c:v>
                </c:pt>
                <c:pt idx="122">
                  <c:v>8.0586080586080595E-3</c:v>
                </c:pt>
                <c:pt idx="123">
                  <c:v>9.5824777549623538E-3</c:v>
                </c:pt>
                <c:pt idx="124">
                  <c:v>1.0243277848911651E-2</c:v>
                </c:pt>
                <c:pt idx="125">
                  <c:v>1.28783000643915E-2</c:v>
                </c:pt>
                <c:pt idx="126">
                  <c:v>9.2067988668555235E-3</c:v>
                </c:pt>
                <c:pt idx="127">
                  <c:v>1.1896893588896233E-2</c:v>
                </c:pt>
                <c:pt idx="128">
                  <c:v>9.7481722177091799E-3</c:v>
                </c:pt>
                <c:pt idx="129">
                  <c:v>9.4530722484807567E-3</c:v>
                </c:pt>
                <c:pt idx="130">
                  <c:v>1.4074074074074074E-2</c:v>
                </c:pt>
                <c:pt idx="131">
                  <c:v>7.2992700729927005E-3</c:v>
                </c:pt>
                <c:pt idx="132">
                  <c:v>1.0317460317460317E-2</c:v>
                </c:pt>
                <c:pt idx="133">
                  <c:v>7.3059360730593605E-3</c:v>
                </c:pt>
                <c:pt idx="134">
                  <c:v>8.4615384615384613E-3</c:v>
                </c:pt>
                <c:pt idx="135">
                  <c:v>6.8027210884353739E-3</c:v>
                </c:pt>
                <c:pt idx="136">
                  <c:v>1.053324555628703E-2</c:v>
                </c:pt>
                <c:pt idx="137">
                  <c:v>4.7879616963064295E-3</c:v>
                </c:pt>
                <c:pt idx="138">
                  <c:v>6.8352699931647299E-3</c:v>
                </c:pt>
                <c:pt idx="139">
                  <c:v>5.8139534883720929E-3</c:v>
                </c:pt>
                <c:pt idx="140">
                  <c:v>6.2421972534332081E-3</c:v>
                </c:pt>
                <c:pt idx="141">
                  <c:v>3.0048076923076925E-3</c:v>
                </c:pt>
                <c:pt idx="142">
                  <c:v>4.2313117066290554E-3</c:v>
                </c:pt>
                <c:pt idx="143">
                  <c:v>6.1538461538461538E-3</c:v>
                </c:pt>
                <c:pt idx="144">
                  <c:v>3.2530904359141183E-3</c:v>
                </c:pt>
                <c:pt idx="145">
                  <c:v>6.2402496099843996E-3</c:v>
                </c:pt>
                <c:pt idx="146">
                  <c:v>4.2016806722689074E-3</c:v>
                </c:pt>
                <c:pt idx="147">
                  <c:v>3.9113428943937422E-3</c:v>
                </c:pt>
                <c:pt idx="148">
                  <c:v>8.4985835694051E-3</c:v>
                </c:pt>
                <c:pt idx="149">
                  <c:v>8.9786756453423128E-3</c:v>
                </c:pt>
                <c:pt idx="150">
                  <c:v>7.462686567164179E-3</c:v>
                </c:pt>
                <c:pt idx="151">
                  <c:v>3.7037037037037038E-3</c:v>
                </c:pt>
                <c:pt idx="152">
                  <c:v>5.3030303030303034E-3</c:v>
                </c:pt>
                <c:pt idx="153">
                  <c:v>6.41025641025641E-3</c:v>
                </c:pt>
                <c:pt idx="154">
                  <c:v>3.7369207772795215E-3</c:v>
                </c:pt>
                <c:pt idx="155">
                  <c:v>6.592501030078286E-3</c:v>
                </c:pt>
                <c:pt idx="156">
                  <c:v>5.2552552552552556E-3</c:v>
                </c:pt>
                <c:pt idx="157">
                  <c:v>1.5174506828528073E-3</c:v>
                </c:pt>
                <c:pt idx="158">
                  <c:v>5.9815116911364876E-3</c:v>
                </c:pt>
                <c:pt idx="159">
                  <c:v>5.235602094240838E-3</c:v>
                </c:pt>
                <c:pt idx="160">
                  <c:v>3.5989717223650387E-3</c:v>
                </c:pt>
                <c:pt idx="161">
                  <c:v>3.4467901766479965E-3</c:v>
                </c:pt>
                <c:pt idx="162">
                  <c:v>5.6311590802440173E-3</c:v>
                </c:pt>
                <c:pt idx="163">
                  <c:v>4.4326241134751776E-3</c:v>
                </c:pt>
                <c:pt idx="164">
                  <c:v>3.9404553415061296E-3</c:v>
                </c:pt>
                <c:pt idx="165">
                  <c:v>3.4737299174989146E-3</c:v>
                </c:pt>
                <c:pt idx="166">
                  <c:v>2.6019080659150044E-3</c:v>
                </c:pt>
                <c:pt idx="167">
                  <c:v>5.4659031754294637E-3</c:v>
                </c:pt>
                <c:pt idx="168">
                  <c:v>5.1399200456881781E-3</c:v>
                </c:pt>
                <c:pt idx="169">
                  <c:v>4.0045766590389017E-3</c:v>
                </c:pt>
                <c:pt idx="170">
                  <c:v>6.021505376344086E-3</c:v>
                </c:pt>
                <c:pt idx="171">
                  <c:v>4.4843049327354259E-3</c:v>
                </c:pt>
                <c:pt idx="172">
                  <c:v>4.6296296296296294E-3</c:v>
                </c:pt>
                <c:pt idx="173">
                  <c:v>4.4879640962872296E-3</c:v>
                </c:pt>
                <c:pt idx="174">
                  <c:v>4.1797283176593526E-3</c:v>
                </c:pt>
                <c:pt idx="175">
                  <c:v>3.6458333333333334E-3</c:v>
                </c:pt>
                <c:pt idx="176">
                  <c:v>7.7220077220077222E-3</c:v>
                </c:pt>
                <c:pt idx="177">
                  <c:v>7.4395536267823931E-3</c:v>
                </c:pt>
                <c:pt idx="178">
                  <c:v>8.7424344317417624E-3</c:v>
                </c:pt>
                <c:pt idx="179">
                  <c:v>8.5861476817401267E-3</c:v>
                </c:pt>
                <c:pt idx="180">
                  <c:v>7.481296758104738E-3</c:v>
                </c:pt>
                <c:pt idx="181">
                  <c:v>6.6793893129770991E-3</c:v>
                </c:pt>
                <c:pt idx="182">
                  <c:v>7.246376811594203E-3</c:v>
                </c:pt>
                <c:pt idx="183">
                  <c:v>4.5004500450045006E-3</c:v>
                </c:pt>
                <c:pt idx="184">
                  <c:v>2.1865889212827989E-3</c:v>
                </c:pt>
                <c:pt idx="185">
                  <c:v>1.028101439342015E-2</c:v>
                </c:pt>
                <c:pt idx="186">
                  <c:v>9.5818815331010446E-3</c:v>
                </c:pt>
                <c:pt idx="187">
                  <c:v>5.9835452505609572E-3</c:v>
                </c:pt>
                <c:pt idx="188">
                  <c:v>9.1116173120728925E-3</c:v>
                </c:pt>
                <c:pt idx="189">
                  <c:v>1.2142857142857143E-2</c:v>
                </c:pt>
                <c:pt idx="190">
                  <c:v>8.9213300892133016E-3</c:v>
                </c:pt>
                <c:pt idx="191">
                  <c:v>1.6150740242261104E-2</c:v>
                </c:pt>
                <c:pt idx="192">
                  <c:v>1.0318142734307825E-2</c:v>
                </c:pt>
                <c:pt idx="193">
                  <c:v>8.9730807577268201E-3</c:v>
                </c:pt>
                <c:pt idx="194">
                  <c:v>1.4886164623467601E-2</c:v>
                </c:pt>
                <c:pt idx="195">
                  <c:v>1.509433962264151E-2</c:v>
                </c:pt>
                <c:pt idx="196">
                  <c:v>9.4022834116856951E-3</c:v>
                </c:pt>
                <c:pt idx="197">
                  <c:v>1.7411052233156699E-2</c:v>
                </c:pt>
                <c:pt idx="198">
                  <c:v>9.3959731543624154E-3</c:v>
                </c:pt>
                <c:pt idx="199">
                  <c:v>6.7476383265856954E-3</c:v>
                </c:pt>
                <c:pt idx="200">
                  <c:v>1.7955801104972375E-2</c:v>
                </c:pt>
                <c:pt idx="201">
                  <c:v>1.0828025477707006E-2</c:v>
                </c:pt>
                <c:pt idx="202">
                  <c:v>1.2247838616714697E-2</c:v>
                </c:pt>
                <c:pt idx="203">
                  <c:v>1.3295346628679962E-2</c:v>
                </c:pt>
                <c:pt idx="204">
                  <c:v>6.9637883008356544E-3</c:v>
                </c:pt>
                <c:pt idx="205">
                  <c:v>1.2898330804248861E-2</c:v>
                </c:pt>
                <c:pt idx="206">
                  <c:v>1.5509103169251517E-2</c:v>
                </c:pt>
                <c:pt idx="207">
                  <c:v>1.4402003757044458E-2</c:v>
                </c:pt>
                <c:pt idx="208">
                  <c:v>1.3805522208883553E-2</c:v>
                </c:pt>
                <c:pt idx="209">
                  <c:v>1.4400921658986175E-2</c:v>
                </c:pt>
                <c:pt idx="210">
                  <c:v>1.2232415902140673E-2</c:v>
                </c:pt>
                <c:pt idx="211">
                  <c:v>1.2789281364190013E-2</c:v>
                </c:pt>
                <c:pt idx="212">
                  <c:v>1.3341419041843541E-2</c:v>
                </c:pt>
                <c:pt idx="213">
                  <c:v>8.3240843507214213E-3</c:v>
                </c:pt>
                <c:pt idx="214">
                  <c:v>9.5328884652049577E-3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4A-442D-A7E6-109661CAB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0831088"/>
        <c:axId val="530831480"/>
      </c:barChart>
      <c:dateAx>
        <c:axId val="530831088"/>
        <c:scaling>
          <c:orientation val="minMax"/>
          <c:max val="45991"/>
          <c:min val="39448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[$-409]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530831480"/>
        <c:crosses val="autoZero"/>
        <c:auto val="1"/>
        <c:lblOffset val="100"/>
        <c:baseTimeUnit val="months"/>
        <c:majorUnit val="6"/>
        <c:majorTimeUnit val="months"/>
      </c:dateAx>
      <c:valAx>
        <c:axId val="530831480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Distressed Sale Pairs as Percentage of Total</a:t>
                </a:r>
              </a:p>
            </c:rich>
          </c:tx>
          <c:layout>
            <c:manualLayout>
              <c:xMode val="edge"/>
              <c:yMode val="edge"/>
              <c:x val="1.2512835895513061E-2"/>
              <c:y val="9.3851955214458965E-2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crossAx val="530831088"/>
        <c:crosses val="autoZero"/>
        <c:crossBetween val="between"/>
      </c:valAx>
      <c:spPr>
        <a:solidFill>
          <a:schemeClr val="bg1">
            <a:lumMod val="95000"/>
          </a:schemeClr>
        </a:solidFill>
      </c:spPr>
    </c:plotArea>
    <c:legend>
      <c:legendPos val="r"/>
      <c:layout>
        <c:manualLayout>
          <c:xMode val="edge"/>
          <c:yMode val="edge"/>
          <c:x val="3.9521459817522801E-2"/>
          <c:y val="3.3204258974027196E-5"/>
          <c:w val="0.9502326209223847"/>
          <c:h val="0.1025980901323504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000" b="1">
          <a:solidFill>
            <a:schemeClr val="tx1">
              <a:lumMod val="75000"/>
              <a:lumOff val="2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2471843630934E-2"/>
          <c:y val="0.12434257015949929"/>
          <c:w val="0.90351010211072447"/>
          <c:h val="0.81657833636180088"/>
        </c:manualLayout>
      </c:layout>
      <c:scatterChart>
        <c:scatterStyle val="lineMarker"/>
        <c:varyColors val="0"/>
        <c:ser>
          <c:idx val="2"/>
          <c:order val="0"/>
          <c:tx>
            <c:strRef>
              <c:f>'U.S. EW &amp; VW'!$U$5</c:f>
              <c:strCache>
                <c:ptCount val="1"/>
                <c:pt idx="0">
                  <c:v>U.S. Composite - VW YoY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ymbol val="none"/>
          </c:marker>
          <c:xVal>
            <c:numRef>
              <c:f>'U.S. EW &amp; VW'!$Q$30:$Q$364</c:f>
              <c:numCache>
                <c:formatCode>[$-409]mmm\-yy;@</c:formatCode>
                <c:ptCount val="335"/>
                <c:pt idx="0">
                  <c:v>35810.5</c:v>
                </c:pt>
                <c:pt idx="1">
                  <c:v>35840</c:v>
                </c:pt>
                <c:pt idx="2">
                  <c:v>35869.5</c:v>
                </c:pt>
                <c:pt idx="3">
                  <c:v>35900</c:v>
                </c:pt>
                <c:pt idx="4">
                  <c:v>35930.5</c:v>
                </c:pt>
                <c:pt idx="5">
                  <c:v>35961</c:v>
                </c:pt>
                <c:pt idx="6">
                  <c:v>35991.5</c:v>
                </c:pt>
                <c:pt idx="7">
                  <c:v>36022.5</c:v>
                </c:pt>
                <c:pt idx="8">
                  <c:v>36053</c:v>
                </c:pt>
                <c:pt idx="9">
                  <c:v>36083.5</c:v>
                </c:pt>
                <c:pt idx="10">
                  <c:v>36114</c:v>
                </c:pt>
                <c:pt idx="11">
                  <c:v>36144.5</c:v>
                </c:pt>
                <c:pt idx="12">
                  <c:v>36175.5</c:v>
                </c:pt>
                <c:pt idx="13">
                  <c:v>36205</c:v>
                </c:pt>
                <c:pt idx="14">
                  <c:v>36234.5</c:v>
                </c:pt>
                <c:pt idx="15">
                  <c:v>36265</c:v>
                </c:pt>
                <c:pt idx="16">
                  <c:v>36295.5</c:v>
                </c:pt>
                <c:pt idx="17">
                  <c:v>36326</c:v>
                </c:pt>
                <c:pt idx="18">
                  <c:v>36356.5</c:v>
                </c:pt>
                <c:pt idx="19">
                  <c:v>36387.5</c:v>
                </c:pt>
                <c:pt idx="20">
                  <c:v>36418</c:v>
                </c:pt>
                <c:pt idx="21">
                  <c:v>36448.5</c:v>
                </c:pt>
                <c:pt idx="22">
                  <c:v>36479</c:v>
                </c:pt>
                <c:pt idx="23">
                  <c:v>36509.5</c:v>
                </c:pt>
                <c:pt idx="24">
                  <c:v>36540.5</c:v>
                </c:pt>
                <c:pt idx="25">
                  <c:v>36570.5</c:v>
                </c:pt>
                <c:pt idx="26">
                  <c:v>36600.5</c:v>
                </c:pt>
                <c:pt idx="27">
                  <c:v>36631</c:v>
                </c:pt>
                <c:pt idx="28">
                  <c:v>36661.5</c:v>
                </c:pt>
                <c:pt idx="29">
                  <c:v>36692</c:v>
                </c:pt>
                <c:pt idx="30">
                  <c:v>36722.5</c:v>
                </c:pt>
                <c:pt idx="31">
                  <c:v>36753.5</c:v>
                </c:pt>
                <c:pt idx="32">
                  <c:v>36784</c:v>
                </c:pt>
                <c:pt idx="33">
                  <c:v>36814.5</c:v>
                </c:pt>
                <c:pt idx="34">
                  <c:v>36845</c:v>
                </c:pt>
                <c:pt idx="35">
                  <c:v>36875.5</c:v>
                </c:pt>
                <c:pt idx="36">
                  <c:v>36906.5</c:v>
                </c:pt>
                <c:pt idx="37">
                  <c:v>36936</c:v>
                </c:pt>
                <c:pt idx="38">
                  <c:v>36965.5</c:v>
                </c:pt>
                <c:pt idx="39">
                  <c:v>36996</c:v>
                </c:pt>
                <c:pt idx="40">
                  <c:v>37026.5</c:v>
                </c:pt>
                <c:pt idx="41">
                  <c:v>37057</c:v>
                </c:pt>
                <c:pt idx="42">
                  <c:v>37087.5</c:v>
                </c:pt>
                <c:pt idx="43">
                  <c:v>37118.5</c:v>
                </c:pt>
                <c:pt idx="44">
                  <c:v>37149</c:v>
                </c:pt>
                <c:pt idx="45">
                  <c:v>37179.5</c:v>
                </c:pt>
                <c:pt idx="46">
                  <c:v>37210</c:v>
                </c:pt>
                <c:pt idx="47">
                  <c:v>37240.5</c:v>
                </c:pt>
                <c:pt idx="48">
                  <c:v>37271.5</c:v>
                </c:pt>
                <c:pt idx="49">
                  <c:v>37301</c:v>
                </c:pt>
                <c:pt idx="50">
                  <c:v>37330.5</c:v>
                </c:pt>
                <c:pt idx="51">
                  <c:v>37361</c:v>
                </c:pt>
                <c:pt idx="52">
                  <c:v>37391.5</c:v>
                </c:pt>
                <c:pt idx="53">
                  <c:v>37422</c:v>
                </c:pt>
                <c:pt idx="54">
                  <c:v>37452.5</c:v>
                </c:pt>
                <c:pt idx="55">
                  <c:v>37483.5</c:v>
                </c:pt>
                <c:pt idx="56">
                  <c:v>37514</c:v>
                </c:pt>
                <c:pt idx="57">
                  <c:v>37544.5</c:v>
                </c:pt>
                <c:pt idx="58">
                  <c:v>37575</c:v>
                </c:pt>
                <c:pt idx="59">
                  <c:v>37605.5</c:v>
                </c:pt>
                <c:pt idx="60">
                  <c:v>37636.5</c:v>
                </c:pt>
                <c:pt idx="61">
                  <c:v>37666</c:v>
                </c:pt>
                <c:pt idx="62">
                  <c:v>37695.5</c:v>
                </c:pt>
                <c:pt idx="63">
                  <c:v>37726</c:v>
                </c:pt>
                <c:pt idx="64">
                  <c:v>37756.5</c:v>
                </c:pt>
                <c:pt idx="65">
                  <c:v>37787</c:v>
                </c:pt>
                <c:pt idx="66">
                  <c:v>37817.5</c:v>
                </c:pt>
                <c:pt idx="67">
                  <c:v>37848.5</c:v>
                </c:pt>
                <c:pt idx="68">
                  <c:v>37879</c:v>
                </c:pt>
                <c:pt idx="69">
                  <c:v>37909.5</c:v>
                </c:pt>
                <c:pt idx="70">
                  <c:v>37940</c:v>
                </c:pt>
                <c:pt idx="71">
                  <c:v>37970.5</c:v>
                </c:pt>
                <c:pt idx="72">
                  <c:v>38001.5</c:v>
                </c:pt>
                <c:pt idx="73">
                  <c:v>38031.5</c:v>
                </c:pt>
                <c:pt idx="74">
                  <c:v>38061.5</c:v>
                </c:pt>
                <c:pt idx="75">
                  <c:v>38092</c:v>
                </c:pt>
                <c:pt idx="76">
                  <c:v>38122.5</c:v>
                </c:pt>
                <c:pt idx="77">
                  <c:v>38153</c:v>
                </c:pt>
                <c:pt idx="78">
                  <c:v>38183.5</c:v>
                </c:pt>
                <c:pt idx="79">
                  <c:v>38214.5</c:v>
                </c:pt>
                <c:pt idx="80">
                  <c:v>38245</c:v>
                </c:pt>
                <c:pt idx="81">
                  <c:v>38275.5</c:v>
                </c:pt>
                <c:pt idx="82">
                  <c:v>38306</c:v>
                </c:pt>
                <c:pt idx="83">
                  <c:v>38336.5</c:v>
                </c:pt>
                <c:pt idx="84">
                  <c:v>38367.5</c:v>
                </c:pt>
                <c:pt idx="85">
                  <c:v>38397</c:v>
                </c:pt>
                <c:pt idx="86">
                  <c:v>38426.5</c:v>
                </c:pt>
                <c:pt idx="87">
                  <c:v>38457</c:v>
                </c:pt>
                <c:pt idx="88">
                  <c:v>38487.5</c:v>
                </c:pt>
                <c:pt idx="89">
                  <c:v>38518</c:v>
                </c:pt>
                <c:pt idx="90">
                  <c:v>38548.5</c:v>
                </c:pt>
                <c:pt idx="91">
                  <c:v>38579.5</c:v>
                </c:pt>
                <c:pt idx="92">
                  <c:v>38610</c:v>
                </c:pt>
                <c:pt idx="93">
                  <c:v>38640.5</c:v>
                </c:pt>
                <c:pt idx="94">
                  <c:v>38671</c:v>
                </c:pt>
                <c:pt idx="95">
                  <c:v>38701.5</c:v>
                </c:pt>
                <c:pt idx="96">
                  <c:v>38732.5</c:v>
                </c:pt>
                <c:pt idx="97">
                  <c:v>38762</c:v>
                </c:pt>
                <c:pt idx="98">
                  <c:v>38791.5</c:v>
                </c:pt>
                <c:pt idx="99">
                  <c:v>38822</c:v>
                </c:pt>
                <c:pt idx="100">
                  <c:v>38852.5</c:v>
                </c:pt>
                <c:pt idx="101">
                  <c:v>38883</c:v>
                </c:pt>
                <c:pt idx="102">
                  <c:v>38913.5</c:v>
                </c:pt>
                <c:pt idx="103">
                  <c:v>38944.5</c:v>
                </c:pt>
                <c:pt idx="104">
                  <c:v>38975</c:v>
                </c:pt>
                <c:pt idx="105">
                  <c:v>39005.5</c:v>
                </c:pt>
                <c:pt idx="106">
                  <c:v>39036</c:v>
                </c:pt>
                <c:pt idx="107">
                  <c:v>39066.5</c:v>
                </c:pt>
                <c:pt idx="108">
                  <c:v>39097.5</c:v>
                </c:pt>
                <c:pt idx="109">
                  <c:v>39127</c:v>
                </c:pt>
                <c:pt idx="110">
                  <c:v>39156.5</c:v>
                </c:pt>
                <c:pt idx="111">
                  <c:v>39187</c:v>
                </c:pt>
                <c:pt idx="112">
                  <c:v>39217.5</c:v>
                </c:pt>
                <c:pt idx="113">
                  <c:v>39248</c:v>
                </c:pt>
                <c:pt idx="114">
                  <c:v>39278.5</c:v>
                </c:pt>
                <c:pt idx="115">
                  <c:v>39309.5</c:v>
                </c:pt>
                <c:pt idx="116">
                  <c:v>39340</c:v>
                </c:pt>
                <c:pt idx="117">
                  <c:v>39370.5</c:v>
                </c:pt>
                <c:pt idx="118">
                  <c:v>39401</c:v>
                </c:pt>
                <c:pt idx="119">
                  <c:v>39431.5</c:v>
                </c:pt>
                <c:pt idx="120">
                  <c:v>39462.5</c:v>
                </c:pt>
                <c:pt idx="121">
                  <c:v>39492.5</c:v>
                </c:pt>
                <c:pt idx="122">
                  <c:v>39522.5</c:v>
                </c:pt>
                <c:pt idx="123">
                  <c:v>39553</c:v>
                </c:pt>
                <c:pt idx="124">
                  <c:v>39583.5</c:v>
                </c:pt>
                <c:pt idx="125">
                  <c:v>39614</c:v>
                </c:pt>
                <c:pt idx="126">
                  <c:v>39644.5</c:v>
                </c:pt>
                <c:pt idx="127">
                  <c:v>39675.5</c:v>
                </c:pt>
                <c:pt idx="128">
                  <c:v>39706</c:v>
                </c:pt>
                <c:pt idx="129">
                  <c:v>39736.5</c:v>
                </c:pt>
                <c:pt idx="130">
                  <c:v>39767</c:v>
                </c:pt>
                <c:pt idx="131">
                  <c:v>39797.5</c:v>
                </c:pt>
                <c:pt idx="132">
                  <c:v>39828.5</c:v>
                </c:pt>
                <c:pt idx="133">
                  <c:v>39858</c:v>
                </c:pt>
                <c:pt idx="134">
                  <c:v>39887.5</c:v>
                </c:pt>
                <c:pt idx="135">
                  <c:v>39918</c:v>
                </c:pt>
                <c:pt idx="136">
                  <c:v>39948.5</c:v>
                </c:pt>
                <c:pt idx="137">
                  <c:v>39979</c:v>
                </c:pt>
                <c:pt idx="138">
                  <c:v>40009</c:v>
                </c:pt>
                <c:pt idx="139">
                  <c:v>40040</c:v>
                </c:pt>
                <c:pt idx="140">
                  <c:v>40071</c:v>
                </c:pt>
                <c:pt idx="141">
                  <c:v>40101</c:v>
                </c:pt>
                <c:pt idx="142">
                  <c:v>40132</c:v>
                </c:pt>
                <c:pt idx="143">
                  <c:v>40162</c:v>
                </c:pt>
                <c:pt idx="144">
                  <c:v>40193</c:v>
                </c:pt>
                <c:pt idx="145">
                  <c:v>40224</c:v>
                </c:pt>
                <c:pt idx="146">
                  <c:v>40252</c:v>
                </c:pt>
                <c:pt idx="147">
                  <c:v>40283</c:v>
                </c:pt>
                <c:pt idx="148">
                  <c:v>40313</c:v>
                </c:pt>
                <c:pt idx="149">
                  <c:v>40344</c:v>
                </c:pt>
                <c:pt idx="150">
                  <c:v>40374</c:v>
                </c:pt>
                <c:pt idx="151">
                  <c:v>40405</c:v>
                </c:pt>
                <c:pt idx="152">
                  <c:v>40436</c:v>
                </c:pt>
                <c:pt idx="153">
                  <c:v>40466</c:v>
                </c:pt>
                <c:pt idx="154">
                  <c:v>40497</c:v>
                </c:pt>
                <c:pt idx="155">
                  <c:v>40527</c:v>
                </c:pt>
                <c:pt idx="156">
                  <c:v>40558</c:v>
                </c:pt>
                <c:pt idx="157">
                  <c:v>40589</c:v>
                </c:pt>
                <c:pt idx="158">
                  <c:v>40617</c:v>
                </c:pt>
                <c:pt idx="159">
                  <c:v>40648</c:v>
                </c:pt>
                <c:pt idx="160">
                  <c:v>40678</c:v>
                </c:pt>
                <c:pt idx="161">
                  <c:v>40709</c:v>
                </c:pt>
                <c:pt idx="162">
                  <c:v>40739</c:v>
                </c:pt>
                <c:pt idx="163">
                  <c:v>40770</c:v>
                </c:pt>
                <c:pt idx="164">
                  <c:v>40801</c:v>
                </c:pt>
                <c:pt idx="165">
                  <c:v>40831</c:v>
                </c:pt>
                <c:pt idx="166">
                  <c:v>40862</c:v>
                </c:pt>
                <c:pt idx="167">
                  <c:v>40892</c:v>
                </c:pt>
                <c:pt idx="168">
                  <c:v>40923</c:v>
                </c:pt>
                <c:pt idx="169">
                  <c:v>40954</c:v>
                </c:pt>
                <c:pt idx="170">
                  <c:v>40983</c:v>
                </c:pt>
                <c:pt idx="171">
                  <c:v>41014</c:v>
                </c:pt>
                <c:pt idx="172">
                  <c:v>41044</c:v>
                </c:pt>
                <c:pt idx="173">
                  <c:v>41075</c:v>
                </c:pt>
                <c:pt idx="174">
                  <c:v>41105</c:v>
                </c:pt>
                <c:pt idx="175">
                  <c:v>41136</c:v>
                </c:pt>
                <c:pt idx="176">
                  <c:v>41167</c:v>
                </c:pt>
                <c:pt idx="177">
                  <c:v>41197</c:v>
                </c:pt>
                <c:pt idx="178">
                  <c:v>41228</c:v>
                </c:pt>
                <c:pt idx="179">
                  <c:v>41258</c:v>
                </c:pt>
                <c:pt idx="180">
                  <c:v>41289</c:v>
                </c:pt>
                <c:pt idx="181">
                  <c:v>41320</c:v>
                </c:pt>
                <c:pt idx="182">
                  <c:v>41348</c:v>
                </c:pt>
                <c:pt idx="183">
                  <c:v>41379</c:v>
                </c:pt>
                <c:pt idx="184">
                  <c:v>41409</c:v>
                </c:pt>
                <c:pt idx="185">
                  <c:v>41440</c:v>
                </c:pt>
                <c:pt idx="186">
                  <c:v>41470</c:v>
                </c:pt>
                <c:pt idx="187">
                  <c:v>41501</c:v>
                </c:pt>
                <c:pt idx="188">
                  <c:v>41532</c:v>
                </c:pt>
                <c:pt idx="189">
                  <c:v>41562</c:v>
                </c:pt>
                <c:pt idx="190">
                  <c:v>41593</c:v>
                </c:pt>
                <c:pt idx="191">
                  <c:v>41623</c:v>
                </c:pt>
                <c:pt idx="192">
                  <c:v>41654</c:v>
                </c:pt>
                <c:pt idx="193">
                  <c:v>41685</c:v>
                </c:pt>
                <c:pt idx="194">
                  <c:v>41713</c:v>
                </c:pt>
                <c:pt idx="195">
                  <c:v>41744</c:v>
                </c:pt>
                <c:pt idx="196">
                  <c:v>41774</c:v>
                </c:pt>
                <c:pt idx="197">
                  <c:v>41805</c:v>
                </c:pt>
                <c:pt idx="198">
                  <c:v>41835</c:v>
                </c:pt>
                <c:pt idx="199">
                  <c:v>41866</c:v>
                </c:pt>
                <c:pt idx="200">
                  <c:v>41897</c:v>
                </c:pt>
                <c:pt idx="201">
                  <c:v>41927</c:v>
                </c:pt>
                <c:pt idx="202">
                  <c:v>41958</c:v>
                </c:pt>
                <c:pt idx="203">
                  <c:v>41988</c:v>
                </c:pt>
                <c:pt idx="204">
                  <c:v>42019</c:v>
                </c:pt>
                <c:pt idx="205">
                  <c:v>42050</c:v>
                </c:pt>
                <c:pt idx="206">
                  <c:v>42078</c:v>
                </c:pt>
                <c:pt idx="207">
                  <c:v>42109</c:v>
                </c:pt>
                <c:pt idx="208">
                  <c:v>42139</c:v>
                </c:pt>
                <c:pt idx="209">
                  <c:v>42170</c:v>
                </c:pt>
                <c:pt idx="210">
                  <c:v>42200</c:v>
                </c:pt>
                <c:pt idx="211">
                  <c:v>42231</c:v>
                </c:pt>
                <c:pt idx="212">
                  <c:v>42262</c:v>
                </c:pt>
                <c:pt idx="213">
                  <c:v>42292</c:v>
                </c:pt>
                <c:pt idx="214">
                  <c:v>42323</c:v>
                </c:pt>
                <c:pt idx="215">
                  <c:v>42353</c:v>
                </c:pt>
                <c:pt idx="216">
                  <c:v>42384</c:v>
                </c:pt>
                <c:pt idx="217">
                  <c:v>42415</c:v>
                </c:pt>
                <c:pt idx="218">
                  <c:v>42444</c:v>
                </c:pt>
                <c:pt idx="219">
                  <c:v>42475</c:v>
                </c:pt>
                <c:pt idx="220">
                  <c:v>42505</c:v>
                </c:pt>
                <c:pt idx="221">
                  <c:v>42536</c:v>
                </c:pt>
                <c:pt idx="222">
                  <c:v>42566</c:v>
                </c:pt>
                <c:pt idx="223">
                  <c:v>42597</c:v>
                </c:pt>
                <c:pt idx="224">
                  <c:v>42628</c:v>
                </c:pt>
                <c:pt idx="225">
                  <c:v>42658</c:v>
                </c:pt>
                <c:pt idx="226">
                  <c:v>42689</c:v>
                </c:pt>
                <c:pt idx="227">
                  <c:v>42719</c:v>
                </c:pt>
                <c:pt idx="228">
                  <c:v>42750</c:v>
                </c:pt>
                <c:pt idx="229">
                  <c:v>42781</c:v>
                </c:pt>
                <c:pt idx="230">
                  <c:v>42809</c:v>
                </c:pt>
                <c:pt idx="231">
                  <c:v>42840</c:v>
                </c:pt>
                <c:pt idx="232">
                  <c:v>42870</c:v>
                </c:pt>
                <c:pt idx="233">
                  <c:v>42901</c:v>
                </c:pt>
                <c:pt idx="234">
                  <c:v>42931</c:v>
                </c:pt>
                <c:pt idx="235">
                  <c:v>42962</c:v>
                </c:pt>
                <c:pt idx="236">
                  <c:v>42993</c:v>
                </c:pt>
                <c:pt idx="237">
                  <c:v>43023</c:v>
                </c:pt>
                <c:pt idx="238">
                  <c:v>43054</c:v>
                </c:pt>
                <c:pt idx="239">
                  <c:v>43084</c:v>
                </c:pt>
                <c:pt idx="240">
                  <c:v>43115</c:v>
                </c:pt>
                <c:pt idx="241">
                  <c:v>43146</c:v>
                </c:pt>
                <c:pt idx="242">
                  <c:v>43174</c:v>
                </c:pt>
                <c:pt idx="243">
                  <c:v>43205</c:v>
                </c:pt>
                <c:pt idx="244">
                  <c:v>43235</c:v>
                </c:pt>
                <c:pt idx="245">
                  <c:v>43266</c:v>
                </c:pt>
                <c:pt idx="246">
                  <c:v>43296</c:v>
                </c:pt>
                <c:pt idx="247">
                  <c:v>43327</c:v>
                </c:pt>
                <c:pt idx="248">
                  <c:v>43358</c:v>
                </c:pt>
                <c:pt idx="249">
                  <c:v>43388</c:v>
                </c:pt>
                <c:pt idx="250">
                  <c:v>43419</c:v>
                </c:pt>
                <c:pt idx="251">
                  <c:v>43449</c:v>
                </c:pt>
                <c:pt idx="252">
                  <c:v>43480</c:v>
                </c:pt>
                <c:pt idx="253">
                  <c:v>43511</c:v>
                </c:pt>
                <c:pt idx="254">
                  <c:v>43539</c:v>
                </c:pt>
                <c:pt idx="255">
                  <c:v>43570</c:v>
                </c:pt>
                <c:pt idx="256">
                  <c:v>43600</c:v>
                </c:pt>
                <c:pt idx="257">
                  <c:v>43631</c:v>
                </c:pt>
                <c:pt idx="258">
                  <c:v>43661</c:v>
                </c:pt>
                <c:pt idx="259">
                  <c:v>43692</c:v>
                </c:pt>
                <c:pt idx="260">
                  <c:v>43723</c:v>
                </c:pt>
                <c:pt idx="261">
                  <c:v>43753</c:v>
                </c:pt>
                <c:pt idx="262">
                  <c:v>43784</c:v>
                </c:pt>
                <c:pt idx="263">
                  <c:v>43814</c:v>
                </c:pt>
                <c:pt idx="264">
                  <c:v>43845</c:v>
                </c:pt>
                <c:pt idx="265">
                  <c:v>43876</c:v>
                </c:pt>
                <c:pt idx="266">
                  <c:v>43905</c:v>
                </c:pt>
                <c:pt idx="267">
                  <c:v>43936</c:v>
                </c:pt>
                <c:pt idx="268">
                  <c:v>43966</c:v>
                </c:pt>
                <c:pt idx="269">
                  <c:v>43997</c:v>
                </c:pt>
                <c:pt idx="270">
                  <c:v>44027</c:v>
                </c:pt>
                <c:pt idx="271">
                  <c:v>44058</c:v>
                </c:pt>
                <c:pt idx="272">
                  <c:v>44089</c:v>
                </c:pt>
                <c:pt idx="273">
                  <c:v>44119</c:v>
                </c:pt>
                <c:pt idx="274">
                  <c:v>44150</c:v>
                </c:pt>
                <c:pt idx="275">
                  <c:v>44180</c:v>
                </c:pt>
                <c:pt idx="276">
                  <c:v>44211</c:v>
                </c:pt>
                <c:pt idx="277">
                  <c:v>44242</c:v>
                </c:pt>
                <c:pt idx="278">
                  <c:v>44270</c:v>
                </c:pt>
                <c:pt idx="279">
                  <c:v>44301</c:v>
                </c:pt>
                <c:pt idx="280">
                  <c:v>44331</c:v>
                </c:pt>
                <c:pt idx="281">
                  <c:v>44362</c:v>
                </c:pt>
                <c:pt idx="282">
                  <c:v>44392</c:v>
                </c:pt>
                <c:pt idx="283">
                  <c:v>44423</c:v>
                </c:pt>
                <c:pt idx="284">
                  <c:v>44454</c:v>
                </c:pt>
                <c:pt idx="285">
                  <c:v>44484</c:v>
                </c:pt>
                <c:pt idx="286">
                  <c:v>44515</c:v>
                </c:pt>
                <c:pt idx="287">
                  <c:v>44545</c:v>
                </c:pt>
                <c:pt idx="288">
                  <c:v>44576</c:v>
                </c:pt>
                <c:pt idx="289">
                  <c:v>44607</c:v>
                </c:pt>
                <c:pt idx="290">
                  <c:v>44635</c:v>
                </c:pt>
                <c:pt idx="291">
                  <c:v>44666</c:v>
                </c:pt>
                <c:pt idx="292">
                  <c:v>44696</c:v>
                </c:pt>
                <c:pt idx="293">
                  <c:v>44727</c:v>
                </c:pt>
                <c:pt idx="294">
                  <c:v>44757</c:v>
                </c:pt>
                <c:pt idx="295">
                  <c:v>44788</c:v>
                </c:pt>
                <c:pt idx="296">
                  <c:v>44819</c:v>
                </c:pt>
                <c:pt idx="297">
                  <c:v>44849</c:v>
                </c:pt>
                <c:pt idx="298">
                  <c:v>44880</c:v>
                </c:pt>
                <c:pt idx="299">
                  <c:v>44910</c:v>
                </c:pt>
                <c:pt idx="300">
                  <c:v>44941</c:v>
                </c:pt>
                <c:pt idx="301">
                  <c:v>44972</c:v>
                </c:pt>
                <c:pt idx="302">
                  <c:v>45000</c:v>
                </c:pt>
                <c:pt idx="303">
                  <c:v>45031</c:v>
                </c:pt>
                <c:pt idx="304">
                  <c:v>45061</c:v>
                </c:pt>
                <c:pt idx="305">
                  <c:v>45092</c:v>
                </c:pt>
                <c:pt idx="306">
                  <c:v>45122</c:v>
                </c:pt>
                <c:pt idx="307">
                  <c:v>45153</c:v>
                </c:pt>
                <c:pt idx="308">
                  <c:v>45184</c:v>
                </c:pt>
                <c:pt idx="309">
                  <c:v>45214</c:v>
                </c:pt>
                <c:pt idx="310">
                  <c:v>45245</c:v>
                </c:pt>
                <c:pt idx="311">
                  <c:v>45275</c:v>
                </c:pt>
                <c:pt idx="312">
                  <c:v>45306</c:v>
                </c:pt>
                <c:pt idx="313">
                  <c:v>45337</c:v>
                </c:pt>
                <c:pt idx="314">
                  <c:v>45366</c:v>
                </c:pt>
                <c:pt idx="315">
                  <c:v>45397</c:v>
                </c:pt>
                <c:pt idx="316">
                  <c:v>45427</c:v>
                </c:pt>
                <c:pt idx="317">
                  <c:v>45458</c:v>
                </c:pt>
                <c:pt idx="318">
                  <c:v>45488</c:v>
                </c:pt>
                <c:pt idx="319">
                  <c:v>45519</c:v>
                </c:pt>
                <c:pt idx="320">
                  <c:v>45550</c:v>
                </c:pt>
                <c:pt idx="321">
                  <c:v>45580</c:v>
                </c:pt>
                <c:pt idx="322">
                  <c:v>45611</c:v>
                </c:pt>
                <c:pt idx="323">
                  <c:v>45641</c:v>
                </c:pt>
                <c:pt idx="324">
                  <c:v>45672</c:v>
                </c:pt>
                <c:pt idx="325">
                  <c:v>45703</c:v>
                </c:pt>
                <c:pt idx="326">
                  <c:v>45731</c:v>
                </c:pt>
                <c:pt idx="327">
                  <c:v>45762</c:v>
                </c:pt>
                <c:pt idx="328">
                  <c:v>45792</c:v>
                </c:pt>
                <c:pt idx="329">
                  <c:v>45823</c:v>
                </c:pt>
                <c:pt idx="330">
                  <c:v>45869</c:v>
                </c:pt>
                <c:pt idx="331">
                  <c:v>45900</c:v>
                </c:pt>
                <c:pt idx="332">
                  <c:v>45930</c:v>
                </c:pt>
                <c:pt idx="333">
                  <c:v>45961</c:v>
                </c:pt>
                <c:pt idx="334">
                  <c:v>45991</c:v>
                </c:pt>
              </c:numCache>
            </c:numRef>
          </c:xVal>
          <c:yVal>
            <c:numRef>
              <c:f>'U.S. EW &amp; VW'!$U$30:$U$364</c:f>
              <c:numCache>
                <c:formatCode>0.0%</c:formatCode>
                <c:ptCount val="335"/>
                <c:pt idx="0">
                  <c:v>0.20168619416837363</c:v>
                </c:pt>
                <c:pt idx="1">
                  <c:v>0.16981946987273444</c:v>
                </c:pt>
                <c:pt idx="2">
                  <c:v>0.15229695925538222</c:v>
                </c:pt>
                <c:pt idx="3">
                  <c:v>0.1339217527448282</c:v>
                </c:pt>
                <c:pt idx="4">
                  <c:v>0.14457590994430602</c:v>
                </c:pt>
                <c:pt idx="5">
                  <c:v>0.16604447365843567</c:v>
                </c:pt>
                <c:pt idx="6">
                  <c:v>0.16196880477707887</c:v>
                </c:pt>
                <c:pt idx="7">
                  <c:v>0.16906450146735774</c:v>
                </c:pt>
                <c:pt idx="8">
                  <c:v>0.14670092655475231</c:v>
                </c:pt>
                <c:pt idx="9">
                  <c:v>0.14544578313357093</c:v>
                </c:pt>
                <c:pt idx="10">
                  <c:v>0.10652622241838894</c:v>
                </c:pt>
                <c:pt idx="11">
                  <c:v>8.0555103576482656E-2</c:v>
                </c:pt>
                <c:pt idx="12">
                  <c:v>3.6594534609937446E-2</c:v>
                </c:pt>
                <c:pt idx="13">
                  <c:v>2.9598814122812733E-2</c:v>
                </c:pt>
                <c:pt idx="14">
                  <c:v>2.4430450963593531E-2</c:v>
                </c:pt>
                <c:pt idx="15">
                  <c:v>2.7706015700230679E-2</c:v>
                </c:pt>
                <c:pt idx="16">
                  <c:v>1.0338269938345634E-2</c:v>
                </c:pt>
                <c:pt idx="17">
                  <c:v>1.9606966469400966E-3</c:v>
                </c:pt>
                <c:pt idx="18">
                  <c:v>1.3914223342338827E-2</c:v>
                </c:pt>
                <c:pt idx="19">
                  <c:v>3.7410840636707521E-2</c:v>
                </c:pt>
                <c:pt idx="20">
                  <c:v>5.3805815112043298E-2</c:v>
                </c:pt>
                <c:pt idx="21">
                  <c:v>5.5265527451078489E-2</c:v>
                </c:pt>
                <c:pt idx="22">
                  <c:v>5.1228856509033971E-2</c:v>
                </c:pt>
                <c:pt idx="23">
                  <c:v>5.1270629780124644E-2</c:v>
                </c:pt>
                <c:pt idx="24">
                  <c:v>5.7897109063263175E-2</c:v>
                </c:pt>
                <c:pt idx="25">
                  <c:v>5.1928812921143708E-2</c:v>
                </c:pt>
                <c:pt idx="26">
                  <c:v>5.4685436784731589E-2</c:v>
                </c:pt>
                <c:pt idx="27">
                  <c:v>5.6646173064681449E-2</c:v>
                </c:pt>
                <c:pt idx="28">
                  <c:v>8.981503991598605E-2</c:v>
                </c:pt>
                <c:pt idx="29">
                  <c:v>0.10332677783252353</c:v>
                </c:pt>
                <c:pt idx="30">
                  <c:v>0.10406353787173028</c:v>
                </c:pt>
                <c:pt idx="31">
                  <c:v>8.1595846738775624E-2</c:v>
                </c:pt>
                <c:pt idx="32">
                  <c:v>7.7595966068329414E-2</c:v>
                </c:pt>
                <c:pt idx="33">
                  <c:v>7.9282038207098005E-2</c:v>
                </c:pt>
                <c:pt idx="34">
                  <c:v>8.9750068105656666E-2</c:v>
                </c:pt>
                <c:pt idx="35">
                  <c:v>9.3878730836791213E-2</c:v>
                </c:pt>
                <c:pt idx="36">
                  <c:v>9.2153311158397422E-2</c:v>
                </c:pt>
                <c:pt idx="37">
                  <c:v>0.11233808476489715</c:v>
                </c:pt>
                <c:pt idx="38">
                  <c:v>0.12571067916951528</c:v>
                </c:pt>
                <c:pt idx="39">
                  <c:v>0.13751494956417543</c:v>
                </c:pt>
                <c:pt idx="40">
                  <c:v>0.10931678307725301</c:v>
                </c:pt>
                <c:pt idx="41">
                  <c:v>8.2424238875601574E-2</c:v>
                </c:pt>
                <c:pt idx="42">
                  <c:v>6.7232064508009115E-2</c:v>
                </c:pt>
                <c:pt idx="43">
                  <c:v>5.448281343365724E-2</c:v>
                </c:pt>
                <c:pt idx="44">
                  <c:v>3.8585895003332871E-2</c:v>
                </c:pt>
                <c:pt idx="45">
                  <c:v>8.8520804558893662E-3</c:v>
                </c:pt>
                <c:pt idx="46">
                  <c:v>-9.7058001650749404E-3</c:v>
                </c:pt>
                <c:pt idx="47">
                  <c:v>-2.2829010468850996E-2</c:v>
                </c:pt>
                <c:pt idx="48">
                  <c:v>-1.441229185012205E-2</c:v>
                </c:pt>
                <c:pt idx="49">
                  <c:v>4.8865411125786906E-4</c:v>
                </c:pt>
                <c:pt idx="50">
                  <c:v>1.6431624650647736E-2</c:v>
                </c:pt>
                <c:pt idx="51">
                  <c:v>1.8536935209758409E-2</c:v>
                </c:pt>
                <c:pt idx="52">
                  <c:v>1.1758874050125545E-2</c:v>
                </c:pt>
                <c:pt idx="53">
                  <c:v>5.9246355193469658E-3</c:v>
                </c:pt>
                <c:pt idx="54">
                  <c:v>1.0314813721845617E-4</c:v>
                </c:pt>
                <c:pt idx="55">
                  <c:v>2.6298575697225601E-3</c:v>
                </c:pt>
                <c:pt idx="56">
                  <c:v>6.3380049020389517E-3</c:v>
                </c:pt>
                <c:pt idx="57">
                  <c:v>2.685608498888592E-2</c:v>
                </c:pt>
                <c:pt idx="58">
                  <c:v>5.3204543178890118E-2</c:v>
                </c:pt>
                <c:pt idx="59">
                  <c:v>8.6076352893036612E-2</c:v>
                </c:pt>
                <c:pt idx="60">
                  <c:v>0.10012730540057091</c:v>
                </c:pt>
                <c:pt idx="61">
                  <c:v>9.5916502834168638E-2</c:v>
                </c:pt>
                <c:pt idx="62">
                  <c:v>8.4550648358928004E-2</c:v>
                </c:pt>
                <c:pt idx="63">
                  <c:v>7.6879679145245294E-2</c:v>
                </c:pt>
                <c:pt idx="64">
                  <c:v>8.416151317559839E-2</c:v>
                </c:pt>
                <c:pt idx="65">
                  <c:v>8.6387100224075253E-2</c:v>
                </c:pt>
                <c:pt idx="66">
                  <c:v>8.9593162531697024E-2</c:v>
                </c:pt>
                <c:pt idx="67">
                  <c:v>7.1735097263959213E-2</c:v>
                </c:pt>
                <c:pt idx="68">
                  <c:v>5.8679471050786747E-2</c:v>
                </c:pt>
                <c:pt idx="69">
                  <c:v>4.6745985439266224E-2</c:v>
                </c:pt>
                <c:pt idx="70">
                  <c:v>3.7330648376606268E-2</c:v>
                </c:pt>
                <c:pt idx="71">
                  <c:v>2.8722169895198046E-2</c:v>
                </c:pt>
                <c:pt idx="72">
                  <c:v>1.2834574011767019E-2</c:v>
                </c:pt>
                <c:pt idx="73">
                  <c:v>3.0400425083737304E-2</c:v>
                </c:pt>
                <c:pt idx="74">
                  <c:v>4.3951087257624755E-2</c:v>
                </c:pt>
                <c:pt idx="75">
                  <c:v>7.4535183818281947E-2</c:v>
                </c:pt>
                <c:pt idx="76">
                  <c:v>7.5215660781060345E-2</c:v>
                </c:pt>
                <c:pt idx="77">
                  <c:v>9.3380951159348191E-2</c:v>
                </c:pt>
                <c:pt idx="78">
                  <c:v>0.11021814830198773</c:v>
                </c:pt>
                <c:pt idx="79">
                  <c:v>0.15133385350100248</c:v>
                </c:pt>
                <c:pt idx="80">
                  <c:v>0.18041544439078128</c:v>
                </c:pt>
                <c:pt idx="81">
                  <c:v>0.19446598905132828</c:v>
                </c:pt>
                <c:pt idx="82">
                  <c:v>0.18293690398587215</c:v>
                </c:pt>
                <c:pt idx="83">
                  <c:v>0.1649570588154432</c:v>
                </c:pt>
                <c:pt idx="84">
                  <c:v>0.15737327617149566</c:v>
                </c:pt>
                <c:pt idx="85">
                  <c:v>0.15387443711830096</c:v>
                </c:pt>
                <c:pt idx="86">
                  <c:v>0.15922056194743139</c:v>
                </c:pt>
                <c:pt idx="87">
                  <c:v>0.15174053581361879</c:v>
                </c:pt>
                <c:pt idx="88">
                  <c:v>0.14607703678866524</c:v>
                </c:pt>
                <c:pt idx="89">
                  <c:v>0.1319003729345205</c:v>
                </c:pt>
                <c:pt idx="90">
                  <c:v>0.12490851910588185</c:v>
                </c:pt>
                <c:pt idx="91">
                  <c:v>0.11904500907222904</c:v>
                </c:pt>
                <c:pt idx="92">
                  <c:v>0.12261936397179829</c:v>
                </c:pt>
                <c:pt idx="93">
                  <c:v>0.13598830734913037</c:v>
                </c:pt>
                <c:pt idx="94">
                  <c:v>0.15476256574148373</c:v>
                </c:pt>
                <c:pt idx="95">
                  <c:v>0.16230731339927473</c:v>
                </c:pt>
                <c:pt idx="96">
                  <c:v>0.15882270683913435</c:v>
                </c:pt>
                <c:pt idx="97">
                  <c:v>0.13886190563436585</c:v>
                </c:pt>
                <c:pt idx="98">
                  <c:v>0.1324523453651687</c:v>
                </c:pt>
                <c:pt idx="99">
                  <c:v>0.1299278394971437</c:v>
                </c:pt>
                <c:pt idx="100">
                  <c:v>0.13853114382927645</c:v>
                </c:pt>
                <c:pt idx="101">
                  <c:v>0.1379055237012301</c:v>
                </c:pt>
                <c:pt idx="102">
                  <c:v>0.13312647343206274</c:v>
                </c:pt>
                <c:pt idx="103">
                  <c:v>0.12135283118531714</c:v>
                </c:pt>
                <c:pt idx="104">
                  <c:v>0.10032937185490143</c:v>
                </c:pt>
                <c:pt idx="105">
                  <c:v>8.884788719229908E-2</c:v>
                </c:pt>
                <c:pt idx="106">
                  <c:v>8.859439966130811E-2</c:v>
                </c:pt>
                <c:pt idx="107">
                  <c:v>0.11113666482344153</c:v>
                </c:pt>
                <c:pt idx="108">
                  <c:v>0.11933825481156601</c:v>
                </c:pt>
                <c:pt idx="109">
                  <c:v>0.11795633535305305</c:v>
                </c:pt>
                <c:pt idx="110">
                  <c:v>9.7527177222405337E-2</c:v>
                </c:pt>
                <c:pt idx="111">
                  <c:v>9.163820490580199E-2</c:v>
                </c:pt>
                <c:pt idx="112">
                  <c:v>9.3176945276411738E-2</c:v>
                </c:pt>
                <c:pt idx="113">
                  <c:v>0.10006787603068701</c:v>
                </c:pt>
                <c:pt idx="114">
                  <c:v>9.9467026021013316E-2</c:v>
                </c:pt>
                <c:pt idx="115">
                  <c:v>9.3250075059151172E-2</c:v>
                </c:pt>
                <c:pt idx="116">
                  <c:v>9.4065946553390845E-2</c:v>
                </c:pt>
                <c:pt idx="117">
                  <c:v>7.6728867440374326E-2</c:v>
                </c:pt>
                <c:pt idx="118">
                  <c:v>6.3783673239106387E-2</c:v>
                </c:pt>
                <c:pt idx="119">
                  <c:v>3.2198258713357797E-2</c:v>
                </c:pt>
                <c:pt idx="120">
                  <c:v>2.2155932981729576E-2</c:v>
                </c:pt>
                <c:pt idx="121">
                  <c:v>-1.2359610759197004E-2</c:v>
                </c:pt>
                <c:pt idx="122">
                  <c:v>-3.3037061752875352E-2</c:v>
                </c:pt>
                <c:pt idx="123">
                  <c:v>-6.6522385522386651E-2</c:v>
                </c:pt>
                <c:pt idx="124">
                  <c:v>-6.5803360883727957E-2</c:v>
                </c:pt>
                <c:pt idx="125">
                  <c:v>-6.4943499801158433E-2</c:v>
                </c:pt>
                <c:pt idx="126">
                  <c:v>-5.8565923714145041E-2</c:v>
                </c:pt>
                <c:pt idx="127">
                  <c:v>-7.271781325218063E-2</c:v>
                </c:pt>
                <c:pt idx="128">
                  <c:v>-8.5260898302343402E-2</c:v>
                </c:pt>
                <c:pt idx="129">
                  <c:v>-9.2000825883232107E-2</c:v>
                </c:pt>
                <c:pt idx="130">
                  <c:v>-0.11016255103890216</c:v>
                </c:pt>
                <c:pt idx="131">
                  <c:v>-0.13048726440957858</c:v>
                </c:pt>
                <c:pt idx="132">
                  <c:v>-0.14670667761703549</c:v>
                </c:pt>
                <c:pt idx="133">
                  <c:v>-0.12762637428350732</c:v>
                </c:pt>
                <c:pt idx="134">
                  <c:v>-0.11964706658939805</c:v>
                </c:pt>
                <c:pt idx="135">
                  <c:v>-0.12621038453446132</c:v>
                </c:pt>
                <c:pt idx="136">
                  <c:v>-0.19120965917850807</c:v>
                </c:pt>
                <c:pt idx="137">
                  <c:v>-0.24437526420253852</c:v>
                </c:pt>
                <c:pt idx="138">
                  <c:v>-0.28867472376781333</c:v>
                </c:pt>
                <c:pt idx="139">
                  <c:v>-0.2769817433434133</c:v>
                </c:pt>
                <c:pt idx="140">
                  <c:v>-0.26732414693574424</c:v>
                </c:pt>
                <c:pt idx="141">
                  <c:v>-0.25976403731015918</c:v>
                </c:pt>
                <c:pt idx="142">
                  <c:v>-0.26539387833736749</c:v>
                </c:pt>
                <c:pt idx="143">
                  <c:v>-0.26049474783456061</c:v>
                </c:pt>
                <c:pt idx="144">
                  <c:v>-0.24858120365491432</c:v>
                </c:pt>
                <c:pt idx="145">
                  <c:v>-0.23518834478535799</c:v>
                </c:pt>
                <c:pt idx="146">
                  <c:v>-0.20576778074847302</c:v>
                </c:pt>
                <c:pt idx="147">
                  <c:v>-0.15390937919872816</c:v>
                </c:pt>
                <c:pt idx="148">
                  <c:v>-7.5965700232578648E-2</c:v>
                </c:pt>
                <c:pt idx="149">
                  <c:v>-1.5542316066028627E-2</c:v>
                </c:pt>
                <c:pt idx="150">
                  <c:v>2.7246150301727834E-2</c:v>
                </c:pt>
                <c:pt idx="151">
                  <c:v>3.6993569531854842E-2</c:v>
                </c:pt>
                <c:pt idx="152">
                  <c:v>5.6372097806866472E-2</c:v>
                </c:pt>
                <c:pt idx="153">
                  <c:v>8.2007232260589813E-2</c:v>
                </c:pt>
                <c:pt idx="154">
                  <c:v>0.1107250936864681</c:v>
                </c:pt>
                <c:pt idx="155">
                  <c:v>0.14055759668681622</c:v>
                </c:pt>
                <c:pt idx="156">
                  <c:v>0.15823266107130918</c:v>
                </c:pt>
                <c:pt idx="157">
                  <c:v>0.15864966777617018</c:v>
                </c:pt>
                <c:pt idx="158">
                  <c:v>0.1291581226171985</c:v>
                </c:pt>
                <c:pt idx="159">
                  <c:v>8.7853000019825656E-2</c:v>
                </c:pt>
                <c:pt idx="160">
                  <c:v>6.2908695307241302E-2</c:v>
                </c:pt>
                <c:pt idx="161">
                  <c:v>5.9341089317223261E-2</c:v>
                </c:pt>
                <c:pt idx="162">
                  <c:v>6.1168937680990298E-2</c:v>
                </c:pt>
                <c:pt idx="163">
                  <c:v>5.377603520180263E-2</c:v>
                </c:pt>
                <c:pt idx="164">
                  <c:v>4.9555941436330908E-2</c:v>
                </c:pt>
                <c:pt idx="165">
                  <c:v>5.1857597561834723E-2</c:v>
                </c:pt>
                <c:pt idx="166">
                  <c:v>7.1157255652383622E-2</c:v>
                </c:pt>
                <c:pt idx="167">
                  <c:v>7.5451694426133864E-2</c:v>
                </c:pt>
                <c:pt idx="168">
                  <c:v>6.9196534198725512E-2</c:v>
                </c:pt>
                <c:pt idx="169">
                  <c:v>5.1519452356868278E-2</c:v>
                </c:pt>
                <c:pt idx="170">
                  <c:v>4.3438744068442059E-2</c:v>
                </c:pt>
                <c:pt idx="171">
                  <c:v>4.7868245238703366E-2</c:v>
                </c:pt>
                <c:pt idx="172">
                  <c:v>4.973997364640681E-2</c:v>
                </c:pt>
                <c:pt idx="173">
                  <c:v>5.3099480795514742E-2</c:v>
                </c:pt>
                <c:pt idx="174">
                  <c:v>6.4419492796258249E-2</c:v>
                </c:pt>
                <c:pt idx="175">
                  <c:v>7.4660902718565847E-2</c:v>
                </c:pt>
                <c:pt idx="176">
                  <c:v>7.1511267693040503E-2</c:v>
                </c:pt>
                <c:pt idx="177">
                  <c:v>5.722275079838024E-2</c:v>
                </c:pt>
                <c:pt idx="178">
                  <c:v>4.2784582991434172E-2</c:v>
                </c:pt>
                <c:pt idx="179">
                  <c:v>4.1026188854214274E-2</c:v>
                </c:pt>
                <c:pt idx="180">
                  <c:v>3.7963758355235466E-2</c:v>
                </c:pt>
                <c:pt idx="181">
                  <c:v>5.0115478203176744E-2</c:v>
                </c:pt>
                <c:pt idx="182">
                  <c:v>6.8508893635885082E-2</c:v>
                </c:pt>
                <c:pt idx="183">
                  <c:v>8.631336758645447E-2</c:v>
                </c:pt>
                <c:pt idx="184">
                  <c:v>0.10372456252598017</c:v>
                </c:pt>
                <c:pt idx="185">
                  <c:v>0.11297202117228089</c:v>
                </c:pt>
                <c:pt idx="186">
                  <c:v>0.12333019809103263</c:v>
                </c:pt>
                <c:pt idx="187">
                  <c:v>0.117464339073722</c:v>
                </c:pt>
                <c:pt idx="188">
                  <c:v>0.12129378974786564</c:v>
                </c:pt>
                <c:pt idx="189">
                  <c:v>0.1203960961530901</c:v>
                </c:pt>
                <c:pt idx="190">
                  <c:v>0.12586548984085111</c:v>
                </c:pt>
                <c:pt idx="191">
                  <c:v>0.11261232674576949</c:v>
                </c:pt>
                <c:pt idx="192">
                  <c:v>0.11311575271058816</c:v>
                </c:pt>
                <c:pt idx="193">
                  <c:v>0.10409734198612641</c:v>
                </c:pt>
                <c:pt idx="194">
                  <c:v>0.10554275341458652</c:v>
                </c:pt>
                <c:pt idx="195">
                  <c:v>9.819433807723521E-2</c:v>
                </c:pt>
                <c:pt idx="196">
                  <c:v>8.4016922050554221E-2</c:v>
                </c:pt>
                <c:pt idx="197">
                  <c:v>6.7287744940048633E-2</c:v>
                </c:pt>
                <c:pt idx="198">
                  <c:v>4.6945761652630091E-2</c:v>
                </c:pt>
                <c:pt idx="199">
                  <c:v>5.8183996357883405E-2</c:v>
                </c:pt>
                <c:pt idx="200">
                  <c:v>5.9689192685019821E-2</c:v>
                </c:pt>
                <c:pt idx="201">
                  <c:v>7.1583762236664406E-2</c:v>
                </c:pt>
                <c:pt idx="202">
                  <c:v>7.0694020306832028E-2</c:v>
                </c:pt>
                <c:pt idx="203">
                  <c:v>9.6818350578524726E-2</c:v>
                </c:pt>
                <c:pt idx="204">
                  <c:v>0.11522389870786287</c:v>
                </c:pt>
                <c:pt idx="205">
                  <c:v>0.13502631028148659</c:v>
                </c:pt>
                <c:pt idx="206">
                  <c:v>0.12573433562648084</c:v>
                </c:pt>
                <c:pt idx="207">
                  <c:v>0.12737309086961135</c:v>
                </c:pt>
                <c:pt idx="208">
                  <c:v>0.13200907394799311</c:v>
                </c:pt>
                <c:pt idx="209">
                  <c:v>0.14420387797964396</c:v>
                </c:pt>
                <c:pt idx="210">
                  <c:v>0.14616069516808539</c:v>
                </c:pt>
                <c:pt idx="211">
                  <c:v>0.1243842425127375</c:v>
                </c:pt>
                <c:pt idx="212">
                  <c:v>0.10942181205842161</c:v>
                </c:pt>
                <c:pt idx="213">
                  <c:v>8.3644870591522702E-2</c:v>
                </c:pt>
                <c:pt idx="214">
                  <c:v>7.7767984298028558E-2</c:v>
                </c:pt>
                <c:pt idx="215">
                  <c:v>5.9308399539486745E-2</c:v>
                </c:pt>
                <c:pt idx="216">
                  <c:v>5.5270676171360389E-2</c:v>
                </c:pt>
                <c:pt idx="217">
                  <c:v>3.8128352138988131E-2</c:v>
                </c:pt>
                <c:pt idx="218">
                  <c:v>3.9843490773260992E-2</c:v>
                </c:pt>
                <c:pt idx="219">
                  <c:v>2.6777737800289136E-2</c:v>
                </c:pt>
                <c:pt idx="220">
                  <c:v>3.0093854119454866E-2</c:v>
                </c:pt>
                <c:pt idx="221">
                  <c:v>2.7133771111071514E-2</c:v>
                </c:pt>
                <c:pt idx="222">
                  <c:v>4.2844620969902047E-2</c:v>
                </c:pt>
                <c:pt idx="223">
                  <c:v>5.2413299823506732E-2</c:v>
                </c:pt>
                <c:pt idx="224">
                  <c:v>5.6524427003640465E-2</c:v>
                </c:pt>
                <c:pt idx="225">
                  <c:v>6.7253650173468404E-2</c:v>
                </c:pt>
                <c:pt idx="226">
                  <c:v>6.5416311248496894E-2</c:v>
                </c:pt>
                <c:pt idx="227">
                  <c:v>6.2206238648818024E-2</c:v>
                </c:pt>
                <c:pt idx="228">
                  <c:v>3.6228216205860475E-2</c:v>
                </c:pt>
                <c:pt idx="229">
                  <c:v>2.8819543716438911E-2</c:v>
                </c:pt>
                <c:pt idx="230">
                  <c:v>3.1984308952332396E-2</c:v>
                </c:pt>
                <c:pt idx="231">
                  <c:v>5.9547793598638377E-2</c:v>
                </c:pt>
                <c:pt idx="232">
                  <c:v>7.2989779700823432E-2</c:v>
                </c:pt>
                <c:pt idx="233">
                  <c:v>7.9129889006804177E-2</c:v>
                </c:pt>
                <c:pt idx="234">
                  <c:v>5.7650026701353774E-2</c:v>
                </c:pt>
                <c:pt idx="235">
                  <c:v>4.6980245287584266E-2</c:v>
                </c:pt>
                <c:pt idx="236">
                  <c:v>4.2597867194496652E-2</c:v>
                </c:pt>
                <c:pt idx="237">
                  <c:v>5.1509121553226178E-2</c:v>
                </c:pt>
                <c:pt idx="238">
                  <c:v>5.8721033565623859E-2</c:v>
                </c:pt>
                <c:pt idx="239">
                  <c:v>6.0428818119731442E-2</c:v>
                </c:pt>
                <c:pt idx="240">
                  <c:v>6.7337969488204807E-2</c:v>
                </c:pt>
                <c:pt idx="241">
                  <c:v>8.2809348100926439E-2</c:v>
                </c:pt>
                <c:pt idx="242">
                  <c:v>9.6075612652549935E-2</c:v>
                </c:pt>
                <c:pt idx="243">
                  <c:v>9.0871008116398366E-2</c:v>
                </c:pt>
                <c:pt idx="244">
                  <c:v>6.3499927775186871E-2</c:v>
                </c:pt>
                <c:pt idx="245">
                  <c:v>3.6981074686283755E-2</c:v>
                </c:pt>
                <c:pt idx="246">
                  <c:v>3.6378013404775089E-2</c:v>
                </c:pt>
                <c:pt idx="247">
                  <c:v>4.7005643685149812E-2</c:v>
                </c:pt>
                <c:pt idx="248">
                  <c:v>5.5442947329692682E-2</c:v>
                </c:pt>
                <c:pt idx="249">
                  <c:v>4.0468842135198191E-2</c:v>
                </c:pt>
                <c:pt idx="250">
                  <c:v>2.8155568450388024E-2</c:v>
                </c:pt>
                <c:pt idx="251">
                  <c:v>2.6473033071236829E-2</c:v>
                </c:pt>
                <c:pt idx="252">
                  <c:v>3.9855732168455393E-2</c:v>
                </c:pt>
                <c:pt idx="253">
                  <c:v>4.4483526123811012E-2</c:v>
                </c:pt>
                <c:pt idx="254">
                  <c:v>3.8384971827877257E-2</c:v>
                </c:pt>
                <c:pt idx="255">
                  <c:v>3.5716563479939012E-2</c:v>
                </c:pt>
                <c:pt idx="256">
                  <c:v>5.1343672198413293E-2</c:v>
                </c:pt>
                <c:pt idx="257">
                  <c:v>7.5958800893802803E-2</c:v>
                </c:pt>
                <c:pt idx="258">
                  <c:v>8.3700648932184762E-2</c:v>
                </c:pt>
                <c:pt idx="259">
                  <c:v>7.4733001059888782E-2</c:v>
                </c:pt>
                <c:pt idx="260">
                  <c:v>6.1640108729301701E-2</c:v>
                </c:pt>
                <c:pt idx="261">
                  <c:v>5.7933182980685505E-2</c:v>
                </c:pt>
                <c:pt idx="262">
                  <c:v>6.1267384668252989E-2</c:v>
                </c:pt>
                <c:pt idx="263">
                  <c:v>6.5909930069975253E-2</c:v>
                </c:pt>
                <c:pt idx="264">
                  <c:v>6.522932886619448E-2</c:v>
                </c:pt>
                <c:pt idx="265">
                  <c:v>6.0680488572651958E-2</c:v>
                </c:pt>
                <c:pt idx="266">
                  <c:v>5.4727456235689642E-2</c:v>
                </c:pt>
                <c:pt idx="267">
                  <c:v>4.5492275939079896E-2</c:v>
                </c:pt>
                <c:pt idx="268">
                  <c:v>2.6382755519451795E-2</c:v>
                </c:pt>
                <c:pt idx="269">
                  <c:v>5.3381596592927405E-3</c:v>
                </c:pt>
                <c:pt idx="270">
                  <c:v>-5.3119134490522413E-3</c:v>
                </c:pt>
                <c:pt idx="271">
                  <c:v>2.5461260274144415E-3</c:v>
                </c:pt>
                <c:pt idx="272">
                  <c:v>1.9139614370738967E-2</c:v>
                </c:pt>
                <c:pt idx="273">
                  <c:v>4.3304539867183633E-2</c:v>
                </c:pt>
                <c:pt idx="274">
                  <c:v>6.2677943078385923E-2</c:v>
                </c:pt>
                <c:pt idx="275">
                  <c:v>6.7936458309442838E-2</c:v>
                </c:pt>
                <c:pt idx="276">
                  <c:v>6.110100802063978E-2</c:v>
                </c:pt>
                <c:pt idx="277">
                  <c:v>4.8826788160164503E-2</c:v>
                </c:pt>
                <c:pt idx="278">
                  <c:v>5.4900663586894938E-2</c:v>
                </c:pt>
                <c:pt idx="279">
                  <c:v>6.1405337030660201E-2</c:v>
                </c:pt>
                <c:pt idx="280">
                  <c:v>8.4694370572093725E-2</c:v>
                </c:pt>
                <c:pt idx="281">
                  <c:v>0.11140543407717995</c:v>
                </c:pt>
                <c:pt idx="282">
                  <c:v>0.14935277771032562</c:v>
                </c:pt>
                <c:pt idx="283">
                  <c:v>0.17495893806230312</c:v>
                </c:pt>
                <c:pt idx="284">
                  <c:v>0.18471542249265882</c:v>
                </c:pt>
                <c:pt idx="285">
                  <c:v>0.18288825870995074</c:v>
                </c:pt>
                <c:pt idx="286">
                  <c:v>0.18811123024388099</c:v>
                </c:pt>
                <c:pt idx="287">
                  <c:v>0.20315212722986908</c:v>
                </c:pt>
                <c:pt idx="288">
                  <c:v>0.21731556729330248</c:v>
                </c:pt>
                <c:pt idx="289">
                  <c:v>0.20958170266862441</c:v>
                </c:pt>
                <c:pt idx="290">
                  <c:v>0.18599596431783838</c:v>
                </c:pt>
                <c:pt idx="291">
                  <c:v>0.17614850168670881</c:v>
                </c:pt>
                <c:pt idx="292">
                  <c:v>0.18138681782027843</c:v>
                </c:pt>
                <c:pt idx="293">
                  <c:v>0.18292481867147492</c:v>
                </c:pt>
                <c:pt idx="294">
                  <c:v>0.16371209394884612</c:v>
                </c:pt>
                <c:pt idx="295">
                  <c:v>0.12142363860131611</c:v>
                </c:pt>
                <c:pt idx="296">
                  <c:v>7.9374596865332769E-2</c:v>
                </c:pt>
                <c:pt idx="297">
                  <c:v>3.0310600614179339E-2</c:v>
                </c:pt>
                <c:pt idx="298">
                  <c:v>-1.1079442477366919E-2</c:v>
                </c:pt>
                <c:pt idx="299">
                  <c:v>-4.3552290953307038E-2</c:v>
                </c:pt>
                <c:pt idx="300">
                  <c:v>-6.0645583414611015E-2</c:v>
                </c:pt>
                <c:pt idx="301">
                  <c:v>-5.7266039536185698E-2</c:v>
                </c:pt>
                <c:pt idx="302">
                  <c:v>-6.5243827239885421E-2</c:v>
                </c:pt>
                <c:pt idx="303">
                  <c:v>-7.2982540583339861E-2</c:v>
                </c:pt>
                <c:pt idx="304">
                  <c:v>-9.3591990565701999E-2</c:v>
                </c:pt>
                <c:pt idx="305">
                  <c:v>-9.3280641640747453E-2</c:v>
                </c:pt>
                <c:pt idx="306">
                  <c:v>-0.10048614866986638</c:v>
                </c:pt>
                <c:pt idx="307">
                  <c:v>-9.2649027319274602E-2</c:v>
                </c:pt>
                <c:pt idx="308">
                  <c:v>-9.5318447471404721E-2</c:v>
                </c:pt>
                <c:pt idx="309">
                  <c:v>-8.2808571752742477E-2</c:v>
                </c:pt>
                <c:pt idx="310">
                  <c:v>-8.774675664332876E-2</c:v>
                </c:pt>
                <c:pt idx="311">
                  <c:v>-8.6513507012247026E-2</c:v>
                </c:pt>
                <c:pt idx="312">
                  <c:v>-0.10078523704326225</c:v>
                </c:pt>
                <c:pt idx="313">
                  <c:v>-0.10313612402661543</c:v>
                </c:pt>
                <c:pt idx="314">
                  <c:v>-0.10141505928210537</c:v>
                </c:pt>
                <c:pt idx="315">
                  <c:v>-8.7367915111894345E-2</c:v>
                </c:pt>
                <c:pt idx="316">
                  <c:v>-8.4677816935476158E-2</c:v>
                </c:pt>
                <c:pt idx="317">
                  <c:v>-9.6784346355734852E-2</c:v>
                </c:pt>
                <c:pt idx="318">
                  <c:v>-0.10674346610009466</c:v>
                </c:pt>
                <c:pt idx="319">
                  <c:v>-0.10432398570530843</c:v>
                </c:pt>
                <c:pt idx="320">
                  <c:v>-8.0386581270333601E-2</c:v>
                </c:pt>
                <c:pt idx="321">
                  <c:v>-5.1740399847155061E-2</c:v>
                </c:pt>
                <c:pt idx="322">
                  <c:v>-2.5462345787840235E-2</c:v>
                </c:pt>
                <c:pt idx="323">
                  <c:v>-1.1719579128524171E-2</c:v>
                </c:pt>
                <c:pt idx="324">
                  <c:v>6.6987122143014055E-4</c:v>
                </c:pt>
                <c:pt idx="325">
                  <c:v>1.50069848277814E-2</c:v>
                </c:pt>
                <c:pt idx="326">
                  <c:v>1.8391033513162736E-2</c:v>
                </c:pt>
                <c:pt idx="327">
                  <c:v>-3.9218603329486124E-3</c:v>
                </c:pt>
                <c:pt idx="328">
                  <c:v>-2.5128029184656175E-2</c:v>
                </c:pt>
                <c:pt idx="329">
                  <c:v>-2.7765661904126326E-2</c:v>
                </c:pt>
                <c:pt idx="330">
                  <c:v>-6.5135626137516889E-3</c:v>
                </c:pt>
                <c:pt idx="331">
                  <c:v>2.2988419403677796E-3</c:v>
                </c:pt>
                <c:pt idx="332">
                  <c:v>-2.573517369231948E-3</c:v>
                </c:pt>
                <c:pt idx="333">
                  <c:v>-1.3871398560054149E-2</c:v>
                </c:pt>
                <c:pt idx="334">
                  <c:v>-1.2872268314728874E-2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0CC-4B79-9F4B-6440DADCB116}"/>
            </c:ext>
          </c:extLst>
        </c:ser>
        <c:ser>
          <c:idx val="3"/>
          <c:order val="1"/>
          <c:tx>
            <c:strRef>
              <c:f>'U.S. EW &amp; VW'!$P$5</c:f>
              <c:strCache>
                <c:ptCount val="1"/>
                <c:pt idx="0">
                  <c:v>U.S. Composite - EW YoY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xVal>
            <c:numRef>
              <c:f>'U.S. EW &amp; VW'!$L$30:$L$364</c:f>
              <c:numCache>
                <c:formatCode>[$-409]mmm\-yy;@</c:formatCode>
                <c:ptCount val="335"/>
                <c:pt idx="0">
                  <c:v>35826</c:v>
                </c:pt>
                <c:pt idx="1">
                  <c:v>35854</c:v>
                </c:pt>
                <c:pt idx="2">
                  <c:v>35885</c:v>
                </c:pt>
                <c:pt idx="3">
                  <c:v>35915</c:v>
                </c:pt>
                <c:pt idx="4">
                  <c:v>35946</c:v>
                </c:pt>
                <c:pt idx="5">
                  <c:v>35976</c:v>
                </c:pt>
                <c:pt idx="6">
                  <c:v>36007</c:v>
                </c:pt>
                <c:pt idx="7">
                  <c:v>36038</c:v>
                </c:pt>
                <c:pt idx="8">
                  <c:v>36068</c:v>
                </c:pt>
                <c:pt idx="9">
                  <c:v>36099</c:v>
                </c:pt>
                <c:pt idx="10">
                  <c:v>36129</c:v>
                </c:pt>
                <c:pt idx="11">
                  <c:v>36160</c:v>
                </c:pt>
                <c:pt idx="12">
                  <c:v>36191</c:v>
                </c:pt>
                <c:pt idx="13">
                  <c:v>36219</c:v>
                </c:pt>
                <c:pt idx="14">
                  <c:v>36250</c:v>
                </c:pt>
                <c:pt idx="15">
                  <c:v>36280</c:v>
                </c:pt>
                <c:pt idx="16">
                  <c:v>36311</c:v>
                </c:pt>
                <c:pt idx="17">
                  <c:v>36341</c:v>
                </c:pt>
                <c:pt idx="18">
                  <c:v>36372</c:v>
                </c:pt>
                <c:pt idx="19">
                  <c:v>36403</c:v>
                </c:pt>
                <c:pt idx="20">
                  <c:v>36433</c:v>
                </c:pt>
                <c:pt idx="21">
                  <c:v>36464</c:v>
                </c:pt>
                <c:pt idx="22">
                  <c:v>36494</c:v>
                </c:pt>
                <c:pt idx="23">
                  <c:v>36525</c:v>
                </c:pt>
                <c:pt idx="24">
                  <c:v>36556</c:v>
                </c:pt>
                <c:pt idx="25">
                  <c:v>36585</c:v>
                </c:pt>
                <c:pt idx="26">
                  <c:v>36616</c:v>
                </c:pt>
                <c:pt idx="27">
                  <c:v>36646</c:v>
                </c:pt>
                <c:pt idx="28">
                  <c:v>36677</c:v>
                </c:pt>
                <c:pt idx="29">
                  <c:v>36707</c:v>
                </c:pt>
                <c:pt idx="30">
                  <c:v>36738</c:v>
                </c:pt>
                <c:pt idx="31">
                  <c:v>36769</c:v>
                </c:pt>
                <c:pt idx="32">
                  <c:v>36799</c:v>
                </c:pt>
                <c:pt idx="33">
                  <c:v>36830</c:v>
                </c:pt>
                <c:pt idx="34">
                  <c:v>36860</c:v>
                </c:pt>
                <c:pt idx="35">
                  <c:v>36891</c:v>
                </c:pt>
                <c:pt idx="36">
                  <c:v>36922</c:v>
                </c:pt>
                <c:pt idx="37">
                  <c:v>36950</c:v>
                </c:pt>
                <c:pt idx="38">
                  <c:v>36981</c:v>
                </c:pt>
                <c:pt idx="39">
                  <c:v>37011</c:v>
                </c:pt>
                <c:pt idx="40">
                  <c:v>37042</c:v>
                </c:pt>
                <c:pt idx="41">
                  <c:v>37072</c:v>
                </c:pt>
                <c:pt idx="42">
                  <c:v>37103</c:v>
                </c:pt>
                <c:pt idx="43">
                  <c:v>37134</c:v>
                </c:pt>
                <c:pt idx="44">
                  <c:v>37164</c:v>
                </c:pt>
                <c:pt idx="45">
                  <c:v>37195</c:v>
                </c:pt>
                <c:pt idx="46">
                  <c:v>37225</c:v>
                </c:pt>
                <c:pt idx="47">
                  <c:v>37256</c:v>
                </c:pt>
                <c:pt idx="48">
                  <c:v>37287</c:v>
                </c:pt>
                <c:pt idx="49">
                  <c:v>37315</c:v>
                </c:pt>
                <c:pt idx="50">
                  <c:v>37346</c:v>
                </c:pt>
                <c:pt idx="51">
                  <c:v>37376</c:v>
                </c:pt>
                <c:pt idx="52">
                  <c:v>37407</c:v>
                </c:pt>
                <c:pt idx="53">
                  <c:v>37437</c:v>
                </c:pt>
                <c:pt idx="54">
                  <c:v>37468</c:v>
                </c:pt>
                <c:pt idx="55">
                  <c:v>37499</c:v>
                </c:pt>
                <c:pt idx="56">
                  <c:v>37529</c:v>
                </c:pt>
                <c:pt idx="57">
                  <c:v>37560</c:v>
                </c:pt>
                <c:pt idx="58">
                  <c:v>37590</c:v>
                </c:pt>
                <c:pt idx="59">
                  <c:v>37621</c:v>
                </c:pt>
                <c:pt idx="60">
                  <c:v>37652</c:v>
                </c:pt>
                <c:pt idx="61">
                  <c:v>37680</c:v>
                </c:pt>
                <c:pt idx="62">
                  <c:v>37711</c:v>
                </c:pt>
                <c:pt idx="63">
                  <c:v>37741</c:v>
                </c:pt>
                <c:pt idx="64">
                  <c:v>37772</c:v>
                </c:pt>
                <c:pt idx="65">
                  <c:v>37802</c:v>
                </c:pt>
                <c:pt idx="66">
                  <c:v>37833</c:v>
                </c:pt>
                <c:pt idx="67">
                  <c:v>37864</c:v>
                </c:pt>
                <c:pt idx="68">
                  <c:v>37894</c:v>
                </c:pt>
                <c:pt idx="69">
                  <c:v>37925</c:v>
                </c:pt>
                <c:pt idx="70">
                  <c:v>37955</c:v>
                </c:pt>
                <c:pt idx="71">
                  <c:v>37986</c:v>
                </c:pt>
                <c:pt idx="72">
                  <c:v>38017</c:v>
                </c:pt>
                <c:pt idx="73">
                  <c:v>38046</c:v>
                </c:pt>
                <c:pt idx="74">
                  <c:v>38077</c:v>
                </c:pt>
                <c:pt idx="75">
                  <c:v>38107</c:v>
                </c:pt>
                <c:pt idx="76">
                  <c:v>38138</c:v>
                </c:pt>
                <c:pt idx="77">
                  <c:v>38168</c:v>
                </c:pt>
                <c:pt idx="78">
                  <c:v>38199</c:v>
                </c:pt>
                <c:pt idx="79">
                  <c:v>38230</c:v>
                </c:pt>
                <c:pt idx="80">
                  <c:v>38260</c:v>
                </c:pt>
                <c:pt idx="81">
                  <c:v>38291</c:v>
                </c:pt>
                <c:pt idx="82">
                  <c:v>38321</c:v>
                </c:pt>
                <c:pt idx="83">
                  <c:v>38352</c:v>
                </c:pt>
                <c:pt idx="84">
                  <c:v>38383</c:v>
                </c:pt>
                <c:pt idx="85">
                  <c:v>38411</c:v>
                </c:pt>
                <c:pt idx="86">
                  <c:v>38442</c:v>
                </c:pt>
                <c:pt idx="87">
                  <c:v>38472</c:v>
                </c:pt>
                <c:pt idx="88">
                  <c:v>38503</c:v>
                </c:pt>
                <c:pt idx="89">
                  <c:v>38533</c:v>
                </c:pt>
                <c:pt idx="90">
                  <c:v>38564</c:v>
                </c:pt>
                <c:pt idx="91">
                  <c:v>38595</c:v>
                </c:pt>
                <c:pt idx="92">
                  <c:v>38625</c:v>
                </c:pt>
                <c:pt idx="93">
                  <c:v>38656</c:v>
                </c:pt>
                <c:pt idx="94">
                  <c:v>38686</c:v>
                </c:pt>
                <c:pt idx="95">
                  <c:v>38717</c:v>
                </c:pt>
                <c:pt idx="96">
                  <c:v>38748</c:v>
                </c:pt>
                <c:pt idx="97">
                  <c:v>38776</c:v>
                </c:pt>
                <c:pt idx="98">
                  <c:v>38807</c:v>
                </c:pt>
                <c:pt idx="99">
                  <c:v>38837</c:v>
                </c:pt>
                <c:pt idx="100">
                  <c:v>38868</c:v>
                </c:pt>
                <c:pt idx="101">
                  <c:v>38898</c:v>
                </c:pt>
                <c:pt idx="102">
                  <c:v>38929</c:v>
                </c:pt>
                <c:pt idx="103">
                  <c:v>38960</c:v>
                </c:pt>
                <c:pt idx="104">
                  <c:v>38990</c:v>
                </c:pt>
                <c:pt idx="105">
                  <c:v>39021</c:v>
                </c:pt>
                <c:pt idx="106">
                  <c:v>39051</c:v>
                </c:pt>
                <c:pt idx="107">
                  <c:v>39082</c:v>
                </c:pt>
                <c:pt idx="108">
                  <c:v>39113</c:v>
                </c:pt>
                <c:pt idx="109">
                  <c:v>39141</c:v>
                </c:pt>
                <c:pt idx="110">
                  <c:v>39172</c:v>
                </c:pt>
                <c:pt idx="111">
                  <c:v>39202</c:v>
                </c:pt>
                <c:pt idx="112">
                  <c:v>39233</c:v>
                </c:pt>
                <c:pt idx="113">
                  <c:v>39263</c:v>
                </c:pt>
                <c:pt idx="114">
                  <c:v>39294</c:v>
                </c:pt>
                <c:pt idx="115">
                  <c:v>39325</c:v>
                </c:pt>
                <c:pt idx="116">
                  <c:v>39355</c:v>
                </c:pt>
                <c:pt idx="117">
                  <c:v>39386</c:v>
                </c:pt>
                <c:pt idx="118">
                  <c:v>39416</c:v>
                </c:pt>
                <c:pt idx="119">
                  <c:v>39447</c:v>
                </c:pt>
                <c:pt idx="120">
                  <c:v>39478</c:v>
                </c:pt>
                <c:pt idx="121">
                  <c:v>39507</c:v>
                </c:pt>
                <c:pt idx="122">
                  <c:v>39538</c:v>
                </c:pt>
                <c:pt idx="123">
                  <c:v>39568</c:v>
                </c:pt>
                <c:pt idx="124">
                  <c:v>39599</c:v>
                </c:pt>
                <c:pt idx="125">
                  <c:v>39629</c:v>
                </c:pt>
                <c:pt idx="126">
                  <c:v>39660</c:v>
                </c:pt>
                <c:pt idx="127">
                  <c:v>39691</c:v>
                </c:pt>
                <c:pt idx="128">
                  <c:v>39721</c:v>
                </c:pt>
                <c:pt idx="129">
                  <c:v>39752</c:v>
                </c:pt>
                <c:pt idx="130">
                  <c:v>39782</c:v>
                </c:pt>
                <c:pt idx="131">
                  <c:v>39813</c:v>
                </c:pt>
                <c:pt idx="132">
                  <c:v>39844</c:v>
                </c:pt>
                <c:pt idx="133">
                  <c:v>39872</c:v>
                </c:pt>
                <c:pt idx="134">
                  <c:v>39903</c:v>
                </c:pt>
                <c:pt idx="135">
                  <c:v>39933</c:v>
                </c:pt>
                <c:pt idx="136">
                  <c:v>39964</c:v>
                </c:pt>
                <c:pt idx="137">
                  <c:v>39994</c:v>
                </c:pt>
                <c:pt idx="138">
                  <c:v>40025</c:v>
                </c:pt>
                <c:pt idx="139">
                  <c:v>40056</c:v>
                </c:pt>
                <c:pt idx="140">
                  <c:v>40086</c:v>
                </c:pt>
                <c:pt idx="141">
                  <c:v>40117</c:v>
                </c:pt>
                <c:pt idx="142">
                  <c:v>40147</c:v>
                </c:pt>
                <c:pt idx="143">
                  <c:v>40178</c:v>
                </c:pt>
                <c:pt idx="144">
                  <c:v>40209</c:v>
                </c:pt>
                <c:pt idx="145">
                  <c:v>40237</c:v>
                </c:pt>
                <c:pt idx="146">
                  <c:v>40268</c:v>
                </c:pt>
                <c:pt idx="147">
                  <c:v>40298</c:v>
                </c:pt>
                <c:pt idx="148">
                  <c:v>40329</c:v>
                </c:pt>
                <c:pt idx="149">
                  <c:v>40359</c:v>
                </c:pt>
                <c:pt idx="150">
                  <c:v>40390</c:v>
                </c:pt>
                <c:pt idx="151">
                  <c:v>40421</c:v>
                </c:pt>
                <c:pt idx="152">
                  <c:v>40451</c:v>
                </c:pt>
                <c:pt idx="153">
                  <c:v>40482</c:v>
                </c:pt>
                <c:pt idx="154">
                  <c:v>40512</c:v>
                </c:pt>
                <c:pt idx="155">
                  <c:v>40543</c:v>
                </c:pt>
                <c:pt idx="156">
                  <c:v>40574</c:v>
                </c:pt>
                <c:pt idx="157">
                  <c:v>40602</c:v>
                </c:pt>
                <c:pt idx="158">
                  <c:v>40633</c:v>
                </c:pt>
                <c:pt idx="159">
                  <c:v>40663</c:v>
                </c:pt>
                <c:pt idx="160">
                  <c:v>40694</c:v>
                </c:pt>
                <c:pt idx="161">
                  <c:v>40724</c:v>
                </c:pt>
                <c:pt idx="162">
                  <c:v>40755</c:v>
                </c:pt>
                <c:pt idx="163">
                  <c:v>40786</c:v>
                </c:pt>
                <c:pt idx="164">
                  <c:v>40816</c:v>
                </c:pt>
                <c:pt idx="165">
                  <c:v>40847</c:v>
                </c:pt>
                <c:pt idx="166">
                  <c:v>40877</c:v>
                </c:pt>
                <c:pt idx="167">
                  <c:v>40908</c:v>
                </c:pt>
                <c:pt idx="168">
                  <c:v>40939</c:v>
                </c:pt>
                <c:pt idx="169">
                  <c:v>40968</c:v>
                </c:pt>
                <c:pt idx="170">
                  <c:v>40999</c:v>
                </c:pt>
                <c:pt idx="171">
                  <c:v>41029</c:v>
                </c:pt>
                <c:pt idx="172">
                  <c:v>41060</c:v>
                </c:pt>
                <c:pt idx="173">
                  <c:v>41090</c:v>
                </c:pt>
                <c:pt idx="174">
                  <c:v>41121</c:v>
                </c:pt>
                <c:pt idx="175">
                  <c:v>41152</c:v>
                </c:pt>
                <c:pt idx="176">
                  <c:v>41182</c:v>
                </c:pt>
                <c:pt idx="177">
                  <c:v>41213</c:v>
                </c:pt>
                <c:pt idx="178">
                  <c:v>41243</c:v>
                </c:pt>
                <c:pt idx="179">
                  <c:v>41274</c:v>
                </c:pt>
                <c:pt idx="180">
                  <c:v>41305</c:v>
                </c:pt>
                <c:pt idx="181">
                  <c:v>41333</c:v>
                </c:pt>
                <c:pt idx="182">
                  <c:v>41364</c:v>
                </c:pt>
                <c:pt idx="183">
                  <c:v>41394</c:v>
                </c:pt>
                <c:pt idx="184">
                  <c:v>41425</c:v>
                </c:pt>
                <c:pt idx="185">
                  <c:v>41455</c:v>
                </c:pt>
                <c:pt idx="186">
                  <c:v>41486</c:v>
                </c:pt>
                <c:pt idx="187">
                  <c:v>41517</c:v>
                </c:pt>
                <c:pt idx="188">
                  <c:v>41547</c:v>
                </c:pt>
                <c:pt idx="189">
                  <c:v>41578</c:v>
                </c:pt>
                <c:pt idx="190">
                  <c:v>41608</c:v>
                </c:pt>
                <c:pt idx="191">
                  <c:v>41639</c:v>
                </c:pt>
                <c:pt idx="192">
                  <c:v>41670</c:v>
                </c:pt>
                <c:pt idx="193">
                  <c:v>41698</c:v>
                </c:pt>
                <c:pt idx="194">
                  <c:v>41729</c:v>
                </c:pt>
                <c:pt idx="195">
                  <c:v>41759</c:v>
                </c:pt>
                <c:pt idx="196">
                  <c:v>41790</c:v>
                </c:pt>
                <c:pt idx="197">
                  <c:v>41820</c:v>
                </c:pt>
                <c:pt idx="198">
                  <c:v>41851</c:v>
                </c:pt>
                <c:pt idx="199">
                  <c:v>41882</c:v>
                </c:pt>
                <c:pt idx="200">
                  <c:v>41912</c:v>
                </c:pt>
                <c:pt idx="201">
                  <c:v>41943</c:v>
                </c:pt>
                <c:pt idx="202">
                  <c:v>41973</c:v>
                </c:pt>
                <c:pt idx="203">
                  <c:v>42004</c:v>
                </c:pt>
                <c:pt idx="204">
                  <c:v>42035</c:v>
                </c:pt>
                <c:pt idx="205">
                  <c:v>42063</c:v>
                </c:pt>
                <c:pt idx="206">
                  <c:v>42094</c:v>
                </c:pt>
                <c:pt idx="207">
                  <c:v>42124</c:v>
                </c:pt>
                <c:pt idx="208">
                  <c:v>42155</c:v>
                </c:pt>
                <c:pt idx="209">
                  <c:v>42185</c:v>
                </c:pt>
                <c:pt idx="210">
                  <c:v>42216</c:v>
                </c:pt>
                <c:pt idx="211">
                  <c:v>42247</c:v>
                </c:pt>
                <c:pt idx="212">
                  <c:v>42277</c:v>
                </c:pt>
                <c:pt idx="213">
                  <c:v>42308</c:v>
                </c:pt>
                <c:pt idx="214">
                  <c:v>42338</c:v>
                </c:pt>
                <c:pt idx="215">
                  <c:v>42369</c:v>
                </c:pt>
                <c:pt idx="216">
                  <c:v>42400</c:v>
                </c:pt>
                <c:pt idx="217">
                  <c:v>42429</c:v>
                </c:pt>
                <c:pt idx="218">
                  <c:v>42460</c:v>
                </c:pt>
                <c:pt idx="219">
                  <c:v>42490</c:v>
                </c:pt>
                <c:pt idx="220">
                  <c:v>42521</c:v>
                </c:pt>
                <c:pt idx="221">
                  <c:v>42551</c:v>
                </c:pt>
                <c:pt idx="222">
                  <c:v>42582</c:v>
                </c:pt>
                <c:pt idx="223">
                  <c:v>42613</c:v>
                </c:pt>
                <c:pt idx="224">
                  <c:v>42643</c:v>
                </c:pt>
                <c:pt idx="225">
                  <c:v>42674</c:v>
                </c:pt>
                <c:pt idx="226">
                  <c:v>42704</c:v>
                </c:pt>
                <c:pt idx="227">
                  <c:v>42735</c:v>
                </c:pt>
                <c:pt idx="228">
                  <c:v>42766</c:v>
                </c:pt>
                <c:pt idx="229">
                  <c:v>42794</c:v>
                </c:pt>
                <c:pt idx="230">
                  <c:v>42825</c:v>
                </c:pt>
                <c:pt idx="231">
                  <c:v>42855</c:v>
                </c:pt>
                <c:pt idx="232">
                  <c:v>42886</c:v>
                </c:pt>
                <c:pt idx="233">
                  <c:v>42916</c:v>
                </c:pt>
                <c:pt idx="234">
                  <c:v>42947</c:v>
                </c:pt>
                <c:pt idx="235">
                  <c:v>42978</c:v>
                </c:pt>
                <c:pt idx="236">
                  <c:v>43008</c:v>
                </c:pt>
                <c:pt idx="237">
                  <c:v>43039</c:v>
                </c:pt>
                <c:pt idx="238">
                  <c:v>43069</c:v>
                </c:pt>
                <c:pt idx="239">
                  <c:v>43100</c:v>
                </c:pt>
                <c:pt idx="240">
                  <c:v>43131</c:v>
                </c:pt>
                <c:pt idx="241">
                  <c:v>43159</c:v>
                </c:pt>
                <c:pt idx="242">
                  <c:v>43190</c:v>
                </c:pt>
                <c:pt idx="243">
                  <c:v>43220</c:v>
                </c:pt>
                <c:pt idx="244">
                  <c:v>43251</c:v>
                </c:pt>
                <c:pt idx="245">
                  <c:v>43281</c:v>
                </c:pt>
                <c:pt idx="246">
                  <c:v>43312</c:v>
                </c:pt>
                <c:pt idx="247">
                  <c:v>43343</c:v>
                </c:pt>
                <c:pt idx="248">
                  <c:v>43373</c:v>
                </c:pt>
                <c:pt idx="249">
                  <c:v>43404</c:v>
                </c:pt>
                <c:pt idx="250">
                  <c:v>43434</c:v>
                </c:pt>
                <c:pt idx="251">
                  <c:v>43465</c:v>
                </c:pt>
                <c:pt idx="252">
                  <c:v>43496</c:v>
                </c:pt>
                <c:pt idx="253">
                  <c:v>43524</c:v>
                </c:pt>
                <c:pt idx="254">
                  <c:v>43555</c:v>
                </c:pt>
                <c:pt idx="255">
                  <c:v>43585</c:v>
                </c:pt>
                <c:pt idx="256">
                  <c:v>43616</c:v>
                </c:pt>
                <c:pt idx="257">
                  <c:v>43646</c:v>
                </c:pt>
                <c:pt idx="258">
                  <c:v>43677</c:v>
                </c:pt>
                <c:pt idx="259">
                  <c:v>43708</c:v>
                </c:pt>
                <c:pt idx="260">
                  <c:v>43738</c:v>
                </c:pt>
                <c:pt idx="261">
                  <c:v>43769</c:v>
                </c:pt>
                <c:pt idx="262">
                  <c:v>43799</c:v>
                </c:pt>
                <c:pt idx="263">
                  <c:v>43830</c:v>
                </c:pt>
                <c:pt idx="264">
                  <c:v>43861</c:v>
                </c:pt>
                <c:pt idx="265">
                  <c:v>43890</c:v>
                </c:pt>
                <c:pt idx="266">
                  <c:v>43921</c:v>
                </c:pt>
                <c:pt idx="267">
                  <c:v>43951</c:v>
                </c:pt>
                <c:pt idx="268">
                  <c:v>43982</c:v>
                </c:pt>
                <c:pt idx="269">
                  <c:v>44012</c:v>
                </c:pt>
                <c:pt idx="270">
                  <c:v>44043</c:v>
                </c:pt>
                <c:pt idx="271">
                  <c:v>44074</c:v>
                </c:pt>
                <c:pt idx="272">
                  <c:v>44104</c:v>
                </c:pt>
                <c:pt idx="273">
                  <c:v>44135</c:v>
                </c:pt>
                <c:pt idx="274">
                  <c:v>44165</c:v>
                </c:pt>
                <c:pt idx="275">
                  <c:v>44196</c:v>
                </c:pt>
                <c:pt idx="276">
                  <c:v>44227</c:v>
                </c:pt>
                <c:pt idx="277">
                  <c:v>44255</c:v>
                </c:pt>
                <c:pt idx="278">
                  <c:v>44286</c:v>
                </c:pt>
                <c:pt idx="279">
                  <c:v>44316</c:v>
                </c:pt>
                <c:pt idx="280">
                  <c:v>44347</c:v>
                </c:pt>
                <c:pt idx="281">
                  <c:v>44377</c:v>
                </c:pt>
                <c:pt idx="282">
                  <c:v>44408</c:v>
                </c:pt>
                <c:pt idx="283">
                  <c:v>44439</c:v>
                </c:pt>
                <c:pt idx="284">
                  <c:v>44469</c:v>
                </c:pt>
                <c:pt idx="285">
                  <c:v>44500</c:v>
                </c:pt>
                <c:pt idx="286">
                  <c:v>44530</c:v>
                </c:pt>
                <c:pt idx="287">
                  <c:v>44561</c:v>
                </c:pt>
                <c:pt idx="288">
                  <c:v>44592</c:v>
                </c:pt>
                <c:pt idx="289">
                  <c:v>44620</c:v>
                </c:pt>
                <c:pt idx="290">
                  <c:v>44651</c:v>
                </c:pt>
                <c:pt idx="291">
                  <c:v>44681</c:v>
                </c:pt>
                <c:pt idx="292">
                  <c:v>44712</c:v>
                </c:pt>
                <c:pt idx="293">
                  <c:v>44742</c:v>
                </c:pt>
                <c:pt idx="294">
                  <c:v>44773</c:v>
                </c:pt>
                <c:pt idx="295">
                  <c:v>44804</c:v>
                </c:pt>
                <c:pt idx="296">
                  <c:v>44834</c:v>
                </c:pt>
                <c:pt idx="297">
                  <c:v>44865</c:v>
                </c:pt>
                <c:pt idx="298">
                  <c:v>44895</c:v>
                </c:pt>
                <c:pt idx="299">
                  <c:v>44926</c:v>
                </c:pt>
                <c:pt idx="300">
                  <c:v>44957</c:v>
                </c:pt>
                <c:pt idx="301">
                  <c:v>44985</c:v>
                </c:pt>
                <c:pt idx="302">
                  <c:v>45016</c:v>
                </c:pt>
                <c:pt idx="303">
                  <c:v>45046</c:v>
                </c:pt>
                <c:pt idx="304">
                  <c:v>45077</c:v>
                </c:pt>
                <c:pt idx="305">
                  <c:v>45107</c:v>
                </c:pt>
                <c:pt idx="306">
                  <c:v>45138</c:v>
                </c:pt>
                <c:pt idx="307">
                  <c:v>45169</c:v>
                </c:pt>
                <c:pt idx="308">
                  <c:v>45199</c:v>
                </c:pt>
                <c:pt idx="309">
                  <c:v>45230</c:v>
                </c:pt>
                <c:pt idx="310">
                  <c:v>45260</c:v>
                </c:pt>
                <c:pt idx="311">
                  <c:v>45291</c:v>
                </c:pt>
                <c:pt idx="312">
                  <c:v>45322</c:v>
                </c:pt>
                <c:pt idx="313">
                  <c:v>45351</c:v>
                </c:pt>
                <c:pt idx="314">
                  <c:v>45382</c:v>
                </c:pt>
                <c:pt idx="315">
                  <c:v>45412</c:v>
                </c:pt>
                <c:pt idx="316">
                  <c:v>45443</c:v>
                </c:pt>
                <c:pt idx="317">
                  <c:v>45473</c:v>
                </c:pt>
                <c:pt idx="318">
                  <c:v>45504</c:v>
                </c:pt>
                <c:pt idx="319">
                  <c:v>45535</c:v>
                </c:pt>
                <c:pt idx="320">
                  <c:v>45565</c:v>
                </c:pt>
                <c:pt idx="321">
                  <c:v>45596</c:v>
                </c:pt>
                <c:pt idx="322">
                  <c:v>45626</c:v>
                </c:pt>
                <c:pt idx="323">
                  <c:v>45657</c:v>
                </c:pt>
                <c:pt idx="324">
                  <c:v>45688</c:v>
                </c:pt>
                <c:pt idx="325">
                  <c:v>45716</c:v>
                </c:pt>
                <c:pt idx="326">
                  <c:v>45747</c:v>
                </c:pt>
                <c:pt idx="327">
                  <c:v>45777</c:v>
                </c:pt>
                <c:pt idx="328">
                  <c:v>45808</c:v>
                </c:pt>
                <c:pt idx="329">
                  <c:v>45838</c:v>
                </c:pt>
                <c:pt idx="330">
                  <c:v>45869</c:v>
                </c:pt>
                <c:pt idx="331">
                  <c:v>45900</c:v>
                </c:pt>
                <c:pt idx="332">
                  <c:v>45930</c:v>
                </c:pt>
                <c:pt idx="333">
                  <c:v>45961</c:v>
                </c:pt>
                <c:pt idx="334">
                  <c:v>45991</c:v>
                </c:pt>
              </c:numCache>
            </c:numRef>
          </c:xVal>
          <c:yVal>
            <c:numRef>
              <c:f>'U.S. EW &amp; VW'!$P$30:$P$364</c:f>
              <c:numCache>
                <c:formatCode>0.0%</c:formatCode>
                <c:ptCount val="335"/>
                <c:pt idx="12">
                  <c:v>7.3259332034240066E-2</c:v>
                </c:pt>
                <c:pt idx="13">
                  <c:v>7.1965313761361172E-2</c:v>
                </c:pt>
                <c:pt idx="14">
                  <c:v>7.6738864814326346E-2</c:v>
                </c:pt>
                <c:pt idx="15">
                  <c:v>7.9433054440033235E-2</c:v>
                </c:pt>
                <c:pt idx="16">
                  <c:v>8.3562436325313127E-2</c:v>
                </c:pt>
                <c:pt idx="17">
                  <c:v>8.4718178975312197E-2</c:v>
                </c:pt>
                <c:pt idx="18">
                  <c:v>9.4888233359094354E-2</c:v>
                </c:pt>
                <c:pt idx="19">
                  <c:v>0.10909455025734349</c:v>
                </c:pt>
                <c:pt idx="20">
                  <c:v>0.11884099539429349</c:v>
                </c:pt>
                <c:pt idx="21">
                  <c:v>0.11314992803642721</c:v>
                </c:pt>
                <c:pt idx="22">
                  <c:v>0.10079281439863763</c:v>
                </c:pt>
                <c:pt idx="23">
                  <c:v>9.0043360100157788E-2</c:v>
                </c:pt>
                <c:pt idx="24">
                  <c:v>9.8432871708129754E-2</c:v>
                </c:pt>
                <c:pt idx="25">
                  <c:v>0.10753534024077482</c:v>
                </c:pt>
                <c:pt idx="26">
                  <c:v>0.11227941251889573</c:v>
                </c:pt>
                <c:pt idx="27">
                  <c:v>0.10455088118005817</c:v>
                </c:pt>
                <c:pt idx="28">
                  <c:v>0.10474415219435707</c:v>
                </c:pt>
                <c:pt idx="29">
                  <c:v>0.1106722506167177</c:v>
                </c:pt>
                <c:pt idx="30">
                  <c:v>0.11012286897074408</c:v>
                </c:pt>
                <c:pt idx="31">
                  <c:v>0.10216023278959607</c:v>
                </c:pt>
                <c:pt idx="32">
                  <c:v>9.0595217538329109E-2</c:v>
                </c:pt>
                <c:pt idx="33">
                  <c:v>9.3605833036527253E-2</c:v>
                </c:pt>
                <c:pt idx="34">
                  <c:v>9.3403466384845979E-2</c:v>
                </c:pt>
                <c:pt idx="35">
                  <c:v>9.5239629876314069E-2</c:v>
                </c:pt>
                <c:pt idx="36">
                  <c:v>8.6121824872724684E-2</c:v>
                </c:pt>
                <c:pt idx="37">
                  <c:v>8.4078598871327737E-2</c:v>
                </c:pt>
                <c:pt idx="38">
                  <c:v>7.7137297234326718E-2</c:v>
                </c:pt>
                <c:pt idx="39">
                  <c:v>6.9662189150066389E-2</c:v>
                </c:pt>
                <c:pt idx="40">
                  <c:v>5.3835650355474218E-2</c:v>
                </c:pt>
                <c:pt idx="41">
                  <c:v>4.750982860034636E-2</c:v>
                </c:pt>
                <c:pt idx="42">
                  <c:v>5.9983928463897218E-2</c:v>
                </c:pt>
                <c:pt idx="43">
                  <c:v>8.4067378458155595E-2</c:v>
                </c:pt>
                <c:pt idx="44">
                  <c:v>9.9921184923201567E-2</c:v>
                </c:pt>
                <c:pt idx="45">
                  <c:v>8.4212292729551441E-2</c:v>
                </c:pt>
                <c:pt idx="46">
                  <c:v>6.151014331785043E-2</c:v>
                </c:pt>
                <c:pt idx="47">
                  <c:v>4.1092290568359946E-2</c:v>
                </c:pt>
                <c:pt idx="48">
                  <c:v>4.2400451672782946E-2</c:v>
                </c:pt>
                <c:pt idx="49">
                  <c:v>5.1875274142296313E-2</c:v>
                </c:pt>
                <c:pt idx="50">
                  <c:v>6.9946294798089115E-2</c:v>
                </c:pt>
                <c:pt idx="51">
                  <c:v>7.9287120355612473E-2</c:v>
                </c:pt>
                <c:pt idx="52">
                  <c:v>8.2873160854888273E-2</c:v>
                </c:pt>
                <c:pt idx="53">
                  <c:v>7.2407046742226866E-2</c:v>
                </c:pt>
                <c:pt idx="54">
                  <c:v>6.383052117772503E-2</c:v>
                </c:pt>
                <c:pt idx="55">
                  <c:v>5.5082909448059381E-2</c:v>
                </c:pt>
                <c:pt idx="56">
                  <c:v>5.9568357245807668E-2</c:v>
                </c:pt>
                <c:pt idx="57">
                  <c:v>8.0318246666109427E-2</c:v>
                </c:pt>
                <c:pt idx="58">
                  <c:v>0.10824106178311999</c:v>
                </c:pt>
                <c:pt idx="59">
                  <c:v>0.13154866648831209</c:v>
                </c:pt>
                <c:pt idx="60">
                  <c:v>0.12676522112914568</c:v>
                </c:pt>
                <c:pt idx="61">
                  <c:v>0.11324439200814007</c:v>
                </c:pt>
                <c:pt idx="62">
                  <c:v>0.10175837139565536</c:v>
                </c:pt>
                <c:pt idx="63">
                  <c:v>0.10750274274462734</c:v>
                </c:pt>
                <c:pt idx="64">
                  <c:v>0.11463911793306103</c:v>
                </c:pt>
                <c:pt idx="65">
                  <c:v>0.11748815460072981</c:v>
                </c:pt>
                <c:pt idx="66">
                  <c:v>0.11714624124167061</c:v>
                </c:pt>
                <c:pt idx="67">
                  <c:v>0.11723962150626543</c:v>
                </c:pt>
                <c:pt idx="68">
                  <c:v>0.11726194909561571</c:v>
                </c:pt>
                <c:pt idx="69">
                  <c:v>0.10872689220697795</c:v>
                </c:pt>
                <c:pt idx="70">
                  <c:v>9.5661417753661659E-2</c:v>
                </c:pt>
                <c:pt idx="71">
                  <c:v>9.0799135165516187E-2</c:v>
                </c:pt>
                <c:pt idx="72">
                  <c:v>0.10239989024065732</c:v>
                </c:pt>
                <c:pt idx="73">
                  <c:v>0.12465292137990658</c:v>
                </c:pt>
                <c:pt idx="74">
                  <c:v>0.13689137409638796</c:v>
                </c:pt>
                <c:pt idx="75">
                  <c:v>0.14173935221974254</c:v>
                </c:pt>
                <c:pt idx="76">
                  <c:v>0.13930448466767587</c:v>
                </c:pt>
                <c:pt idx="77">
                  <c:v>0.14896177673010036</c:v>
                </c:pt>
                <c:pt idx="78">
                  <c:v>0.15535529694035355</c:v>
                </c:pt>
                <c:pt idx="79">
                  <c:v>0.16230450550005715</c:v>
                </c:pt>
                <c:pt idx="80">
                  <c:v>0.15398867151657925</c:v>
                </c:pt>
                <c:pt idx="81">
                  <c:v>0.14215838950261817</c:v>
                </c:pt>
                <c:pt idx="82">
                  <c:v>0.13659511961357107</c:v>
                </c:pt>
                <c:pt idx="83">
                  <c:v>0.14185649120245114</c:v>
                </c:pt>
                <c:pt idx="84">
                  <c:v>0.15614164305007794</c:v>
                </c:pt>
                <c:pt idx="85">
                  <c:v>0.16272663730783643</c:v>
                </c:pt>
                <c:pt idx="86">
                  <c:v>0.16564723233727174</c:v>
                </c:pt>
                <c:pt idx="87">
                  <c:v>0.15930090701893618</c:v>
                </c:pt>
                <c:pt idx="88">
                  <c:v>0.15934904449456311</c:v>
                </c:pt>
                <c:pt idx="89">
                  <c:v>0.15253792186280846</c:v>
                </c:pt>
                <c:pt idx="90">
                  <c:v>0.1495319172366194</c:v>
                </c:pt>
                <c:pt idx="91">
                  <c:v>0.14581229679057417</c:v>
                </c:pt>
                <c:pt idx="92">
                  <c:v>0.15009814395067478</c:v>
                </c:pt>
                <c:pt idx="93">
                  <c:v>0.16039017672353673</c:v>
                </c:pt>
                <c:pt idx="94">
                  <c:v>0.16230694218168895</c:v>
                </c:pt>
                <c:pt idx="95">
                  <c:v>0.16310968385403046</c:v>
                </c:pt>
                <c:pt idx="96">
                  <c:v>0.14982173986321534</c:v>
                </c:pt>
                <c:pt idx="97">
                  <c:v>0.13957482615950112</c:v>
                </c:pt>
                <c:pt idx="98">
                  <c:v>0.12018280655178426</c:v>
                </c:pt>
                <c:pt idx="99">
                  <c:v>0.113048183451669</c:v>
                </c:pt>
                <c:pt idx="100">
                  <c:v>0.10450528961684169</c:v>
                </c:pt>
                <c:pt idx="101">
                  <c:v>0.10402547298123355</c:v>
                </c:pt>
                <c:pt idx="102">
                  <c:v>8.9272437757791367E-2</c:v>
                </c:pt>
                <c:pt idx="103">
                  <c:v>7.0741468132381913E-2</c:v>
                </c:pt>
                <c:pt idx="104">
                  <c:v>4.8773252620359919E-2</c:v>
                </c:pt>
                <c:pt idx="105">
                  <c:v>3.545222992097985E-2</c:v>
                </c:pt>
                <c:pt idx="106">
                  <c:v>3.7622376378296574E-2</c:v>
                </c:pt>
                <c:pt idx="107">
                  <c:v>3.6917278948069621E-2</c:v>
                </c:pt>
                <c:pt idx="108">
                  <c:v>4.1829725219695968E-2</c:v>
                </c:pt>
                <c:pt idx="109">
                  <c:v>3.8094577452628453E-2</c:v>
                </c:pt>
                <c:pt idx="110">
                  <c:v>4.3317881000212166E-2</c:v>
                </c:pt>
                <c:pt idx="111">
                  <c:v>4.5162550509578736E-2</c:v>
                </c:pt>
                <c:pt idx="112">
                  <c:v>4.3024279545391897E-2</c:v>
                </c:pt>
                <c:pt idx="113">
                  <c:v>4.0166476633479942E-2</c:v>
                </c:pt>
                <c:pt idx="114">
                  <c:v>4.1573078953510256E-2</c:v>
                </c:pt>
                <c:pt idx="115">
                  <c:v>5.052401026180231E-2</c:v>
                </c:pt>
                <c:pt idx="116">
                  <c:v>5.0949254053203941E-2</c:v>
                </c:pt>
                <c:pt idx="117">
                  <c:v>3.9865559416030871E-2</c:v>
                </c:pt>
                <c:pt idx="118">
                  <c:v>2.1915704952099713E-2</c:v>
                </c:pt>
                <c:pt idx="119">
                  <c:v>1.0917790309905806E-2</c:v>
                </c:pt>
                <c:pt idx="120">
                  <c:v>4.5136171597766062E-3</c:v>
                </c:pt>
                <c:pt idx="121">
                  <c:v>-8.9972478088995445E-3</c:v>
                </c:pt>
                <c:pt idx="122">
                  <c:v>-2.9177696021281063E-2</c:v>
                </c:pt>
                <c:pt idx="123">
                  <c:v>-5.4143951310231531E-2</c:v>
                </c:pt>
                <c:pt idx="124">
                  <c:v>-6.2388082822561142E-2</c:v>
                </c:pt>
                <c:pt idx="125">
                  <c:v>-7.0540128832128013E-2</c:v>
                </c:pt>
                <c:pt idx="126">
                  <c:v>-7.1313762889072319E-2</c:v>
                </c:pt>
                <c:pt idx="127">
                  <c:v>-8.206131490513624E-2</c:v>
                </c:pt>
                <c:pt idx="128">
                  <c:v>-9.3225605976534731E-2</c:v>
                </c:pt>
                <c:pt idx="129">
                  <c:v>-0.10155303296870644</c:v>
                </c:pt>
                <c:pt idx="130">
                  <c:v>-0.12032536230212421</c:v>
                </c:pt>
                <c:pt idx="131">
                  <c:v>-0.13330402483775872</c:v>
                </c:pt>
                <c:pt idx="132">
                  <c:v>-0.15998497640598408</c:v>
                </c:pt>
                <c:pt idx="133">
                  <c:v>-0.17122092753687324</c:v>
                </c:pt>
                <c:pt idx="134">
                  <c:v>-0.18816777286266395</c:v>
                </c:pt>
                <c:pt idx="135">
                  <c:v>-0.19251110491894907</c:v>
                </c:pt>
                <c:pt idx="136">
                  <c:v>-0.19892728170430896</c:v>
                </c:pt>
                <c:pt idx="137">
                  <c:v>-0.19521104719583637</c:v>
                </c:pt>
                <c:pt idx="138">
                  <c:v>-0.19174687949661406</c:v>
                </c:pt>
                <c:pt idx="139">
                  <c:v>-0.19115279272065899</c:v>
                </c:pt>
                <c:pt idx="140">
                  <c:v>-0.19500897526936556</c:v>
                </c:pt>
                <c:pt idx="141">
                  <c:v>-0.20169096035002687</c:v>
                </c:pt>
                <c:pt idx="142">
                  <c:v>-0.18405321502657823</c:v>
                </c:pt>
                <c:pt idx="143">
                  <c:v>-0.16669361614970213</c:v>
                </c:pt>
                <c:pt idx="144">
                  <c:v>-0.13289646090709961</c:v>
                </c:pt>
                <c:pt idx="145">
                  <c:v>-0.11230340882816736</c:v>
                </c:pt>
                <c:pt idx="146">
                  <c:v>-8.8074129293208125E-2</c:v>
                </c:pt>
                <c:pt idx="147">
                  <c:v>-8.4941816568481432E-2</c:v>
                </c:pt>
                <c:pt idx="148">
                  <c:v>-9.4942538022839029E-2</c:v>
                </c:pt>
                <c:pt idx="149">
                  <c:v>-0.11178081234158666</c:v>
                </c:pt>
                <c:pt idx="150">
                  <c:v>-0.11612301034826289</c:v>
                </c:pt>
                <c:pt idx="151">
                  <c:v>-0.10500169177700258</c:v>
                </c:pt>
                <c:pt idx="152">
                  <c:v>-8.1948403180498119E-2</c:v>
                </c:pt>
                <c:pt idx="153">
                  <c:v>-5.6613993043984956E-2</c:v>
                </c:pt>
                <c:pt idx="154">
                  <c:v>-4.6845381180603551E-2</c:v>
                </c:pt>
                <c:pt idx="155">
                  <c:v>-4.6535531232582805E-2</c:v>
                </c:pt>
                <c:pt idx="156">
                  <c:v>-6.7759098243167726E-2</c:v>
                </c:pt>
                <c:pt idx="157">
                  <c:v>-8.7523765623253591E-2</c:v>
                </c:pt>
                <c:pt idx="158">
                  <c:v>-9.2702685942161911E-2</c:v>
                </c:pt>
                <c:pt idx="159">
                  <c:v>-7.1087860219235188E-2</c:v>
                </c:pt>
                <c:pt idx="160">
                  <c:v>-3.9715733612533888E-2</c:v>
                </c:pt>
                <c:pt idx="161">
                  <c:v>-2.4388826280300813E-2</c:v>
                </c:pt>
                <c:pt idx="162">
                  <c:v>-2.5241705904687439E-2</c:v>
                </c:pt>
                <c:pt idx="163">
                  <c:v>-2.5959223810565479E-2</c:v>
                </c:pt>
                <c:pt idx="164">
                  <c:v>-1.1976440449497749E-2</c:v>
                </c:pt>
                <c:pt idx="165">
                  <c:v>5.7000721023192646E-3</c:v>
                </c:pt>
                <c:pt idx="166">
                  <c:v>1.2128955711744327E-2</c:v>
                </c:pt>
                <c:pt idx="167">
                  <c:v>4.1166944205750511E-3</c:v>
                </c:pt>
                <c:pt idx="168">
                  <c:v>-2.9562309240978024E-3</c:v>
                </c:pt>
                <c:pt idx="169">
                  <c:v>-5.6736941660833207E-3</c:v>
                </c:pt>
                <c:pt idx="170">
                  <c:v>5.3235149197716769E-3</c:v>
                </c:pt>
                <c:pt idx="171">
                  <c:v>7.9275846991369026E-3</c:v>
                </c:pt>
                <c:pt idx="172">
                  <c:v>1.3948747739718437E-2</c:v>
                </c:pt>
                <c:pt idx="173">
                  <c:v>1.9777974262456421E-2</c:v>
                </c:pt>
                <c:pt idx="174">
                  <c:v>3.1574577702916162E-2</c:v>
                </c:pt>
                <c:pt idx="175">
                  <c:v>3.6861578094405489E-2</c:v>
                </c:pt>
                <c:pt idx="176">
                  <c:v>3.4791995412588594E-2</c:v>
                </c:pt>
                <c:pt idx="177">
                  <c:v>3.9654380659916333E-2</c:v>
                </c:pt>
                <c:pt idx="178">
                  <c:v>4.4865499831812983E-2</c:v>
                </c:pt>
                <c:pt idx="179">
                  <c:v>5.4225024606139982E-2</c:v>
                </c:pt>
                <c:pt idx="180">
                  <c:v>5.3825503890591708E-2</c:v>
                </c:pt>
                <c:pt idx="181">
                  <c:v>5.7132905656625432E-2</c:v>
                </c:pt>
                <c:pt idx="182">
                  <c:v>5.3937611347072867E-2</c:v>
                </c:pt>
                <c:pt idx="183">
                  <c:v>6.5441737823908275E-2</c:v>
                </c:pt>
                <c:pt idx="184">
                  <c:v>7.4992743425532415E-2</c:v>
                </c:pt>
                <c:pt idx="185">
                  <c:v>9.0758068178393048E-2</c:v>
                </c:pt>
                <c:pt idx="186">
                  <c:v>9.1256148597665954E-2</c:v>
                </c:pt>
                <c:pt idx="187">
                  <c:v>8.6102121128073472E-2</c:v>
                </c:pt>
                <c:pt idx="188">
                  <c:v>7.9705309835804261E-2</c:v>
                </c:pt>
                <c:pt idx="189">
                  <c:v>6.8221989467972977E-2</c:v>
                </c:pt>
                <c:pt idx="190">
                  <c:v>6.7619566172677947E-2</c:v>
                </c:pt>
                <c:pt idx="191">
                  <c:v>7.2332524077954652E-2</c:v>
                </c:pt>
                <c:pt idx="192">
                  <c:v>0.10265957776040735</c:v>
                </c:pt>
                <c:pt idx="193">
                  <c:v>0.12235211916353506</c:v>
                </c:pt>
                <c:pt idx="194">
                  <c:v>0.12833715335073292</c:v>
                </c:pt>
                <c:pt idx="195">
                  <c:v>0.11051277807944349</c:v>
                </c:pt>
                <c:pt idx="196">
                  <c:v>0.10240500666261454</c:v>
                </c:pt>
                <c:pt idx="197">
                  <c:v>9.9200622416069306E-2</c:v>
                </c:pt>
                <c:pt idx="198">
                  <c:v>0.10857315776212406</c:v>
                </c:pt>
                <c:pt idx="199">
                  <c:v>0.11340419933890189</c:v>
                </c:pt>
                <c:pt idx="200">
                  <c:v>0.11730652205337488</c:v>
                </c:pt>
                <c:pt idx="201">
                  <c:v>0.11681686138790859</c:v>
                </c:pt>
                <c:pt idx="202">
                  <c:v>0.11665845703942046</c:v>
                </c:pt>
                <c:pt idx="203">
                  <c:v>0.1124366561713126</c:v>
                </c:pt>
                <c:pt idx="204">
                  <c:v>0.1064274944691781</c:v>
                </c:pt>
                <c:pt idx="205">
                  <c:v>0.10493529862675643</c:v>
                </c:pt>
                <c:pt idx="206">
                  <c:v>0.1088670966584917</c:v>
                </c:pt>
                <c:pt idx="207">
                  <c:v>0.11333646814130027</c:v>
                </c:pt>
                <c:pt idx="208">
                  <c:v>0.11252697745456985</c:v>
                </c:pt>
                <c:pt idx="209">
                  <c:v>0.10852846424052132</c:v>
                </c:pt>
                <c:pt idx="210">
                  <c:v>0.10408015419427596</c:v>
                </c:pt>
                <c:pt idx="211">
                  <c:v>0.10047957683248532</c:v>
                </c:pt>
                <c:pt idx="212">
                  <c:v>9.3150605406424614E-2</c:v>
                </c:pt>
                <c:pt idx="213">
                  <c:v>8.1996318600921159E-2</c:v>
                </c:pt>
                <c:pt idx="214">
                  <c:v>7.5561966709219774E-2</c:v>
                </c:pt>
                <c:pt idx="215">
                  <c:v>7.6615172859037406E-2</c:v>
                </c:pt>
                <c:pt idx="216">
                  <c:v>8.5745177678618667E-2</c:v>
                </c:pt>
                <c:pt idx="217">
                  <c:v>8.8059776876621809E-2</c:v>
                </c:pt>
                <c:pt idx="218">
                  <c:v>8.2098193531481289E-2</c:v>
                </c:pt>
                <c:pt idx="219">
                  <c:v>6.9633615977372054E-2</c:v>
                </c:pt>
                <c:pt idx="220">
                  <c:v>6.5834849226919401E-2</c:v>
                </c:pt>
                <c:pt idx="221">
                  <c:v>6.8572119285340127E-2</c:v>
                </c:pt>
                <c:pt idx="222">
                  <c:v>7.9563090202257492E-2</c:v>
                </c:pt>
                <c:pt idx="223">
                  <c:v>8.5380661104086153E-2</c:v>
                </c:pt>
                <c:pt idx="224">
                  <c:v>9.116213249497207E-2</c:v>
                </c:pt>
                <c:pt idx="225">
                  <c:v>9.1986724074670123E-2</c:v>
                </c:pt>
                <c:pt idx="226">
                  <c:v>8.9553728428060086E-2</c:v>
                </c:pt>
                <c:pt idx="227">
                  <c:v>8.791085819735911E-2</c:v>
                </c:pt>
                <c:pt idx="228">
                  <c:v>9.0945615089120357E-2</c:v>
                </c:pt>
                <c:pt idx="229">
                  <c:v>0.11246611452398092</c:v>
                </c:pt>
                <c:pt idx="230">
                  <c:v>0.13085778347070121</c:v>
                </c:pt>
                <c:pt idx="231">
                  <c:v>0.14948634327865928</c:v>
                </c:pt>
                <c:pt idx="232">
                  <c:v>0.15005717927450624</c:v>
                </c:pt>
                <c:pt idx="233">
                  <c:v>0.15517747153345574</c:v>
                </c:pt>
                <c:pt idx="234">
                  <c:v>0.14194205836563834</c:v>
                </c:pt>
                <c:pt idx="235">
                  <c:v>0.12909698264485581</c:v>
                </c:pt>
                <c:pt idx="236">
                  <c:v>0.11106720332083797</c:v>
                </c:pt>
                <c:pt idx="237">
                  <c:v>0.11467822886396384</c:v>
                </c:pt>
                <c:pt idx="238">
                  <c:v>0.12699180532185084</c:v>
                </c:pt>
                <c:pt idx="239">
                  <c:v>0.13745284499471899</c:v>
                </c:pt>
                <c:pt idx="240">
                  <c:v>0.12543857810173198</c:v>
                </c:pt>
                <c:pt idx="241">
                  <c:v>8.9883428255979947E-2</c:v>
                </c:pt>
                <c:pt idx="242">
                  <c:v>5.8902216229183235E-2</c:v>
                </c:pt>
                <c:pt idx="243">
                  <c:v>4.4647536743660732E-2</c:v>
                </c:pt>
                <c:pt idx="244">
                  <c:v>4.6065732011814298E-2</c:v>
                </c:pt>
                <c:pt idx="245">
                  <c:v>4.9448954517914867E-2</c:v>
                </c:pt>
                <c:pt idx="246">
                  <c:v>4.8606024654787916E-2</c:v>
                </c:pt>
                <c:pt idx="247">
                  <c:v>5.1780169748762539E-2</c:v>
                </c:pt>
                <c:pt idx="248">
                  <c:v>5.4497696854433064E-2</c:v>
                </c:pt>
                <c:pt idx="249">
                  <c:v>5.8702895741739036E-2</c:v>
                </c:pt>
                <c:pt idx="250">
                  <c:v>5.6090662982494877E-2</c:v>
                </c:pt>
                <c:pt idx="251">
                  <c:v>5.0601387572159817E-2</c:v>
                </c:pt>
                <c:pt idx="252">
                  <c:v>4.7628600799147547E-2</c:v>
                </c:pt>
                <c:pt idx="253">
                  <c:v>5.5644812326121729E-2</c:v>
                </c:pt>
                <c:pt idx="254">
                  <c:v>6.9869593671495034E-2</c:v>
                </c:pt>
                <c:pt idx="255">
                  <c:v>7.5253710682150254E-2</c:v>
                </c:pt>
                <c:pt idx="256">
                  <c:v>6.850633818458074E-2</c:v>
                </c:pt>
                <c:pt idx="257">
                  <c:v>5.1112598863279679E-2</c:v>
                </c:pt>
                <c:pt idx="258">
                  <c:v>4.6775095717214166E-2</c:v>
                </c:pt>
                <c:pt idx="259">
                  <c:v>4.9742865141423787E-2</c:v>
                </c:pt>
                <c:pt idx="260">
                  <c:v>6.0212938939611771E-2</c:v>
                </c:pt>
                <c:pt idx="261">
                  <c:v>5.5830475491657872E-2</c:v>
                </c:pt>
                <c:pt idx="262">
                  <c:v>4.6163984362403099E-2</c:v>
                </c:pt>
                <c:pt idx="263">
                  <c:v>4.0843796516443875E-2</c:v>
                </c:pt>
                <c:pt idx="264">
                  <c:v>4.5057174365410901E-2</c:v>
                </c:pt>
                <c:pt idx="265">
                  <c:v>5.8715311941436088E-2</c:v>
                </c:pt>
                <c:pt idx="266">
                  <c:v>6.3120641770719299E-2</c:v>
                </c:pt>
                <c:pt idx="267">
                  <c:v>5.7091704141698285E-2</c:v>
                </c:pt>
                <c:pt idx="268">
                  <c:v>3.7491058251111431E-2</c:v>
                </c:pt>
                <c:pt idx="269">
                  <c:v>2.6429009783952795E-2</c:v>
                </c:pt>
                <c:pt idx="270">
                  <c:v>1.7181706147558096E-2</c:v>
                </c:pt>
                <c:pt idx="271">
                  <c:v>2.1385286005830784E-2</c:v>
                </c:pt>
                <c:pt idx="272">
                  <c:v>3.2644966108060336E-2</c:v>
                </c:pt>
                <c:pt idx="273">
                  <c:v>6.0872641001723293E-2</c:v>
                </c:pt>
                <c:pt idx="274">
                  <c:v>8.0731219958032563E-2</c:v>
                </c:pt>
                <c:pt idx="275">
                  <c:v>8.7151062229008369E-2</c:v>
                </c:pt>
                <c:pt idx="276">
                  <c:v>6.9178300313066599E-2</c:v>
                </c:pt>
                <c:pt idx="277">
                  <c:v>5.015407330912014E-2</c:v>
                </c:pt>
                <c:pt idx="278">
                  <c:v>5.0488963023556099E-2</c:v>
                </c:pt>
                <c:pt idx="279">
                  <c:v>7.226853671175415E-2</c:v>
                </c:pt>
                <c:pt idx="280">
                  <c:v>0.10493620385160485</c:v>
                </c:pt>
                <c:pt idx="281">
                  <c:v>0.13002358855717699</c:v>
                </c:pt>
                <c:pt idx="282">
                  <c:v>0.14705098126074723</c:v>
                </c:pt>
                <c:pt idx="283">
                  <c:v>0.15246097067491249</c:v>
                </c:pt>
                <c:pt idx="284">
                  <c:v>0.14551454634804584</c:v>
                </c:pt>
                <c:pt idx="285">
                  <c:v>0.14250936538883252</c:v>
                </c:pt>
                <c:pt idx="286">
                  <c:v>0.14059546202123308</c:v>
                </c:pt>
                <c:pt idx="287">
                  <c:v>0.14656662423869471</c:v>
                </c:pt>
                <c:pt idx="288">
                  <c:v>0.14396920955573056</c:v>
                </c:pt>
                <c:pt idx="289">
                  <c:v>0.1466860300032049</c:v>
                </c:pt>
                <c:pt idx="290">
                  <c:v>0.15373241106272784</c:v>
                </c:pt>
                <c:pt idx="291">
                  <c:v>0.1685860665512291</c:v>
                </c:pt>
                <c:pt idx="292">
                  <c:v>0.17522330492000671</c:v>
                </c:pt>
                <c:pt idx="293">
                  <c:v>0.16387805882609552</c:v>
                </c:pt>
                <c:pt idx="294">
                  <c:v>0.13907437194277117</c:v>
                </c:pt>
                <c:pt idx="295">
                  <c:v>0.11889049322650358</c:v>
                </c:pt>
                <c:pt idx="296">
                  <c:v>0.10781988962362798</c:v>
                </c:pt>
                <c:pt idx="297">
                  <c:v>9.0906417271495732E-2</c:v>
                </c:pt>
                <c:pt idx="298">
                  <c:v>6.965106612339711E-2</c:v>
                </c:pt>
                <c:pt idx="299">
                  <c:v>4.8626308024728226E-2</c:v>
                </c:pt>
                <c:pt idx="300">
                  <c:v>4.7881123478199061E-2</c:v>
                </c:pt>
                <c:pt idx="301">
                  <c:v>4.6767496498748118E-2</c:v>
                </c:pt>
                <c:pt idx="302">
                  <c:v>4.1790930825215789E-2</c:v>
                </c:pt>
                <c:pt idx="303">
                  <c:v>1.1929020530208723E-2</c:v>
                </c:pt>
                <c:pt idx="304">
                  <c:v>3.0418442204529494E-3</c:v>
                </c:pt>
                <c:pt idx="305">
                  <c:v>2.413268578200789E-4</c:v>
                </c:pt>
                <c:pt idx="306">
                  <c:v>2.2196938787668152E-2</c:v>
                </c:pt>
                <c:pt idx="307">
                  <c:v>2.3047442633795878E-2</c:v>
                </c:pt>
                <c:pt idx="308">
                  <c:v>3.1688074241224884E-2</c:v>
                </c:pt>
                <c:pt idx="309">
                  <c:v>1.8794577267706281E-2</c:v>
                </c:pt>
                <c:pt idx="310">
                  <c:v>2.4810769296770507E-2</c:v>
                </c:pt>
                <c:pt idx="311">
                  <c:v>1.9297183655015759E-2</c:v>
                </c:pt>
                <c:pt idx="312">
                  <c:v>3.2352825198980195E-2</c:v>
                </c:pt>
                <c:pt idx="313">
                  <c:v>3.4588322794808279E-2</c:v>
                </c:pt>
                <c:pt idx="314">
                  <c:v>4.2366560822866939E-2</c:v>
                </c:pt>
                <c:pt idx="315">
                  <c:v>4.2892891170632774E-2</c:v>
                </c:pt>
                <c:pt idx="316">
                  <c:v>3.233467663463685E-2</c:v>
                </c:pt>
                <c:pt idx="317">
                  <c:v>2.0196856004892183E-2</c:v>
                </c:pt>
                <c:pt idx="318">
                  <c:v>4.4728386024450728E-3</c:v>
                </c:pt>
                <c:pt idx="319">
                  <c:v>9.9469811007575348E-3</c:v>
                </c:pt>
                <c:pt idx="320">
                  <c:v>1.9339540518572784E-2</c:v>
                </c:pt>
                <c:pt idx="321">
                  <c:v>2.4551567382201656E-2</c:v>
                </c:pt>
                <c:pt idx="322">
                  <c:v>1.6013541313113056E-2</c:v>
                </c:pt>
                <c:pt idx="323">
                  <c:v>1.4057875658510355E-2</c:v>
                </c:pt>
                <c:pt idx="324">
                  <c:v>1.6691434707613473E-2</c:v>
                </c:pt>
                <c:pt idx="325">
                  <c:v>2.9027493928805548E-2</c:v>
                </c:pt>
                <c:pt idx="326">
                  <c:v>2.6481488332122938E-2</c:v>
                </c:pt>
                <c:pt idx="327">
                  <c:v>1.7485522607822102E-2</c:v>
                </c:pt>
                <c:pt idx="328">
                  <c:v>8.890770824432126E-3</c:v>
                </c:pt>
                <c:pt idx="329">
                  <c:v>1.0150917088017186E-2</c:v>
                </c:pt>
                <c:pt idx="330">
                  <c:v>1.5007841978981196E-2</c:v>
                </c:pt>
                <c:pt idx="331">
                  <c:v>1.3566318558380308E-2</c:v>
                </c:pt>
                <c:pt idx="332">
                  <c:v>-4.5752914535370781E-3</c:v>
                </c:pt>
                <c:pt idx="333">
                  <c:v>4.8264287104959891E-4</c:v>
                </c:pt>
                <c:pt idx="334">
                  <c:v>-4.96074581087802E-4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0CC-4B79-9F4B-6440DADCB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6026224"/>
        <c:axId val="526026616"/>
      </c:scatterChart>
      <c:valAx>
        <c:axId val="526026224"/>
        <c:scaling>
          <c:orientation val="minMax"/>
          <c:max val="45991"/>
          <c:min val="3582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" sourceLinked="0"/>
        <c:majorTickMark val="out"/>
        <c:minorTickMark val="none"/>
        <c:tickLblPos val="nextTo"/>
        <c:txPr>
          <a:bodyPr rot="0" vert="horz"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6026616"/>
        <c:crossesAt val="0"/>
        <c:crossBetween val="midCat"/>
        <c:majorUnit val="365"/>
      </c:valAx>
      <c:valAx>
        <c:axId val="526026616"/>
        <c:scaling>
          <c:orientation val="minMax"/>
          <c:max val="0.30000000000000004"/>
          <c:min val="-0.4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Year-over-Year</a:t>
                </a:r>
                <a:r>
                  <a:rPr lang="en-US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 Percentage Change</a:t>
                </a:r>
                <a:r>
                  <a:rPr lang="en-US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)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6026224"/>
        <c:crosses val="autoZero"/>
        <c:crossBetween val="midCat"/>
        <c:majorUnit val="0.1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1.3874437866771311E-3"/>
          <c:y val="4.2992125984251964E-2"/>
          <c:w val="0.90551966652406224"/>
          <c:h val="7.8875601300690656E-2"/>
        </c:manualLayout>
      </c:layout>
      <c:overlay val="0"/>
      <c:txPr>
        <a:bodyPr/>
        <a:lstStyle/>
        <a:p>
          <a:pPr>
            <a:defRPr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100"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68269307245686"/>
          <c:y val="0.12227665158876418"/>
          <c:w val="0.85386025610435057"/>
          <c:h val="0.7440336033716938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TransactionActivity!$S$1</c:f>
              <c:strCache>
                <c:ptCount val="1"/>
                <c:pt idx="0">
                  <c:v>U.S. Investment Grade Pair Volume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</c:spPr>
          <c:invertIfNegative val="0"/>
          <c:cat>
            <c:numRef>
              <c:f>TransactionActivity!$N$2:$N$312</c:f>
              <c:numCache>
                <c:formatCode>m/d/yyyy</c:formatCode>
                <c:ptCount val="311"/>
                <c:pt idx="0">
                  <c:v>36556</c:v>
                </c:pt>
                <c:pt idx="1">
                  <c:v>36585</c:v>
                </c:pt>
                <c:pt idx="2">
                  <c:v>36616</c:v>
                </c:pt>
                <c:pt idx="3">
                  <c:v>36646</c:v>
                </c:pt>
                <c:pt idx="4">
                  <c:v>36677</c:v>
                </c:pt>
                <c:pt idx="5">
                  <c:v>36707</c:v>
                </c:pt>
                <c:pt idx="6">
                  <c:v>36738</c:v>
                </c:pt>
                <c:pt idx="7">
                  <c:v>36769</c:v>
                </c:pt>
                <c:pt idx="8">
                  <c:v>36799</c:v>
                </c:pt>
                <c:pt idx="9">
                  <c:v>36830</c:v>
                </c:pt>
                <c:pt idx="10">
                  <c:v>36860</c:v>
                </c:pt>
                <c:pt idx="11">
                  <c:v>36891</c:v>
                </c:pt>
                <c:pt idx="12">
                  <c:v>36922</c:v>
                </c:pt>
                <c:pt idx="13">
                  <c:v>36950</c:v>
                </c:pt>
                <c:pt idx="14">
                  <c:v>36981</c:v>
                </c:pt>
                <c:pt idx="15">
                  <c:v>37011</c:v>
                </c:pt>
                <c:pt idx="16">
                  <c:v>37042</c:v>
                </c:pt>
                <c:pt idx="17">
                  <c:v>37072</c:v>
                </c:pt>
                <c:pt idx="18">
                  <c:v>37103</c:v>
                </c:pt>
                <c:pt idx="19">
                  <c:v>37134</c:v>
                </c:pt>
                <c:pt idx="20">
                  <c:v>37164</c:v>
                </c:pt>
                <c:pt idx="21">
                  <c:v>37195</c:v>
                </c:pt>
                <c:pt idx="22">
                  <c:v>37225</c:v>
                </c:pt>
                <c:pt idx="23">
                  <c:v>37256</c:v>
                </c:pt>
                <c:pt idx="24">
                  <c:v>37287</c:v>
                </c:pt>
                <c:pt idx="25">
                  <c:v>37315</c:v>
                </c:pt>
                <c:pt idx="26">
                  <c:v>37346</c:v>
                </c:pt>
                <c:pt idx="27">
                  <c:v>37376</c:v>
                </c:pt>
                <c:pt idx="28">
                  <c:v>37407</c:v>
                </c:pt>
                <c:pt idx="29">
                  <c:v>37437</c:v>
                </c:pt>
                <c:pt idx="30">
                  <c:v>37468</c:v>
                </c:pt>
                <c:pt idx="31">
                  <c:v>37499</c:v>
                </c:pt>
                <c:pt idx="32">
                  <c:v>37529</c:v>
                </c:pt>
                <c:pt idx="33">
                  <c:v>37560</c:v>
                </c:pt>
                <c:pt idx="34">
                  <c:v>37590</c:v>
                </c:pt>
                <c:pt idx="35">
                  <c:v>37621</c:v>
                </c:pt>
                <c:pt idx="36">
                  <c:v>37652</c:v>
                </c:pt>
                <c:pt idx="37">
                  <c:v>37680</c:v>
                </c:pt>
                <c:pt idx="38">
                  <c:v>37711</c:v>
                </c:pt>
                <c:pt idx="39">
                  <c:v>37741</c:v>
                </c:pt>
                <c:pt idx="40">
                  <c:v>37772</c:v>
                </c:pt>
                <c:pt idx="41">
                  <c:v>37802</c:v>
                </c:pt>
                <c:pt idx="42">
                  <c:v>37833</c:v>
                </c:pt>
                <c:pt idx="43">
                  <c:v>37864</c:v>
                </c:pt>
                <c:pt idx="44">
                  <c:v>37894</c:v>
                </c:pt>
                <c:pt idx="45">
                  <c:v>37925</c:v>
                </c:pt>
                <c:pt idx="46">
                  <c:v>37955</c:v>
                </c:pt>
                <c:pt idx="47">
                  <c:v>37986</c:v>
                </c:pt>
                <c:pt idx="48">
                  <c:v>38017</c:v>
                </c:pt>
                <c:pt idx="49">
                  <c:v>38046</c:v>
                </c:pt>
                <c:pt idx="50">
                  <c:v>38077</c:v>
                </c:pt>
                <c:pt idx="51">
                  <c:v>38107</c:v>
                </c:pt>
                <c:pt idx="52">
                  <c:v>38138</c:v>
                </c:pt>
                <c:pt idx="53">
                  <c:v>38168</c:v>
                </c:pt>
                <c:pt idx="54">
                  <c:v>38199</c:v>
                </c:pt>
                <c:pt idx="55">
                  <c:v>38230</c:v>
                </c:pt>
                <c:pt idx="56">
                  <c:v>38260</c:v>
                </c:pt>
                <c:pt idx="57">
                  <c:v>38291</c:v>
                </c:pt>
                <c:pt idx="58">
                  <c:v>38321</c:v>
                </c:pt>
                <c:pt idx="59">
                  <c:v>38352</c:v>
                </c:pt>
                <c:pt idx="60">
                  <c:v>38383</c:v>
                </c:pt>
                <c:pt idx="61">
                  <c:v>38411</c:v>
                </c:pt>
                <c:pt idx="62">
                  <c:v>38442</c:v>
                </c:pt>
                <c:pt idx="63">
                  <c:v>38472</c:v>
                </c:pt>
                <c:pt idx="64">
                  <c:v>38503</c:v>
                </c:pt>
                <c:pt idx="65">
                  <c:v>38533</c:v>
                </c:pt>
                <c:pt idx="66">
                  <c:v>38564</c:v>
                </c:pt>
                <c:pt idx="67">
                  <c:v>38595</c:v>
                </c:pt>
                <c:pt idx="68">
                  <c:v>38625</c:v>
                </c:pt>
                <c:pt idx="69">
                  <c:v>38656</c:v>
                </c:pt>
                <c:pt idx="70">
                  <c:v>38686</c:v>
                </c:pt>
                <c:pt idx="71">
                  <c:v>38717</c:v>
                </c:pt>
                <c:pt idx="72">
                  <c:v>38748</c:v>
                </c:pt>
                <c:pt idx="73">
                  <c:v>38776</c:v>
                </c:pt>
                <c:pt idx="74">
                  <c:v>38807</c:v>
                </c:pt>
                <c:pt idx="75">
                  <c:v>38837</c:v>
                </c:pt>
                <c:pt idx="76">
                  <c:v>38868</c:v>
                </c:pt>
                <c:pt idx="77">
                  <c:v>38898</c:v>
                </c:pt>
                <c:pt idx="78">
                  <c:v>38929</c:v>
                </c:pt>
                <c:pt idx="79">
                  <c:v>38960</c:v>
                </c:pt>
                <c:pt idx="80">
                  <c:v>38990</c:v>
                </c:pt>
                <c:pt idx="81">
                  <c:v>39021</c:v>
                </c:pt>
                <c:pt idx="82">
                  <c:v>39051</c:v>
                </c:pt>
                <c:pt idx="83">
                  <c:v>39082</c:v>
                </c:pt>
                <c:pt idx="84">
                  <c:v>39113</c:v>
                </c:pt>
                <c:pt idx="85">
                  <c:v>39141</c:v>
                </c:pt>
                <c:pt idx="86">
                  <c:v>39172</c:v>
                </c:pt>
                <c:pt idx="87">
                  <c:v>39202</c:v>
                </c:pt>
                <c:pt idx="88">
                  <c:v>39233</c:v>
                </c:pt>
                <c:pt idx="89">
                  <c:v>39263</c:v>
                </c:pt>
                <c:pt idx="90">
                  <c:v>39294</c:v>
                </c:pt>
                <c:pt idx="91">
                  <c:v>39325</c:v>
                </c:pt>
                <c:pt idx="92">
                  <c:v>39355</c:v>
                </c:pt>
                <c:pt idx="93">
                  <c:v>39386</c:v>
                </c:pt>
                <c:pt idx="94">
                  <c:v>39416</c:v>
                </c:pt>
                <c:pt idx="95">
                  <c:v>39447</c:v>
                </c:pt>
                <c:pt idx="96">
                  <c:v>39478</c:v>
                </c:pt>
                <c:pt idx="97">
                  <c:v>39507</c:v>
                </c:pt>
                <c:pt idx="98">
                  <c:v>39538</c:v>
                </c:pt>
                <c:pt idx="99">
                  <c:v>39568</c:v>
                </c:pt>
                <c:pt idx="100">
                  <c:v>39599</c:v>
                </c:pt>
                <c:pt idx="101">
                  <c:v>39629</c:v>
                </c:pt>
                <c:pt idx="102">
                  <c:v>39660</c:v>
                </c:pt>
                <c:pt idx="103">
                  <c:v>39691</c:v>
                </c:pt>
                <c:pt idx="104">
                  <c:v>39721</c:v>
                </c:pt>
                <c:pt idx="105">
                  <c:v>39752</c:v>
                </c:pt>
                <c:pt idx="106">
                  <c:v>39782</c:v>
                </c:pt>
                <c:pt idx="107">
                  <c:v>39813</c:v>
                </c:pt>
                <c:pt idx="108">
                  <c:v>39844</c:v>
                </c:pt>
                <c:pt idx="109">
                  <c:v>39872</c:v>
                </c:pt>
                <c:pt idx="110">
                  <c:v>39903</c:v>
                </c:pt>
                <c:pt idx="111">
                  <c:v>39933</c:v>
                </c:pt>
                <c:pt idx="112">
                  <c:v>39964</c:v>
                </c:pt>
                <c:pt idx="113">
                  <c:v>39994</c:v>
                </c:pt>
                <c:pt idx="114">
                  <c:v>40025</c:v>
                </c:pt>
                <c:pt idx="115">
                  <c:v>40056</c:v>
                </c:pt>
                <c:pt idx="116">
                  <c:v>40086</c:v>
                </c:pt>
                <c:pt idx="117">
                  <c:v>40117</c:v>
                </c:pt>
                <c:pt idx="118">
                  <c:v>40147</c:v>
                </c:pt>
                <c:pt idx="119">
                  <c:v>40178</c:v>
                </c:pt>
                <c:pt idx="120">
                  <c:v>40209</c:v>
                </c:pt>
                <c:pt idx="121">
                  <c:v>40237</c:v>
                </c:pt>
                <c:pt idx="122">
                  <c:v>40268</c:v>
                </c:pt>
                <c:pt idx="123">
                  <c:v>40298</c:v>
                </c:pt>
                <c:pt idx="124">
                  <c:v>40329</c:v>
                </c:pt>
                <c:pt idx="125">
                  <c:v>40359</c:v>
                </c:pt>
                <c:pt idx="126">
                  <c:v>40390</c:v>
                </c:pt>
                <c:pt idx="127">
                  <c:v>40421</c:v>
                </c:pt>
                <c:pt idx="128">
                  <c:v>40451</c:v>
                </c:pt>
                <c:pt idx="129">
                  <c:v>40482</c:v>
                </c:pt>
                <c:pt idx="130">
                  <c:v>40512</c:v>
                </c:pt>
                <c:pt idx="131">
                  <c:v>40543</c:v>
                </c:pt>
                <c:pt idx="132">
                  <c:v>40574</c:v>
                </c:pt>
                <c:pt idx="133">
                  <c:v>40602</c:v>
                </c:pt>
                <c:pt idx="134">
                  <c:v>40633</c:v>
                </c:pt>
                <c:pt idx="135">
                  <c:v>40663</c:v>
                </c:pt>
                <c:pt idx="136">
                  <c:v>40694</c:v>
                </c:pt>
                <c:pt idx="137">
                  <c:v>40724</c:v>
                </c:pt>
                <c:pt idx="138">
                  <c:v>40755</c:v>
                </c:pt>
                <c:pt idx="139">
                  <c:v>40786</c:v>
                </c:pt>
                <c:pt idx="140">
                  <c:v>40816</c:v>
                </c:pt>
                <c:pt idx="141">
                  <c:v>40847</c:v>
                </c:pt>
                <c:pt idx="142">
                  <c:v>40877</c:v>
                </c:pt>
                <c:pt idx="143">
                  <c:v>40908</c:v>
                </c:pt>
                <c:pt idx="144">
                  <c:v>40939</c:v>
                </c:pt>
                <c:pt idx="145">
                  <c:v>40968</c:v>
                </c:pt>
                <c:pt idx="146">
                  <c:v>40999</c:v>
                </c:pt>
                <c:pt idx="147">
                  <c:v>41029</c:v>
                </c:pt>
                <c:pt idx="148">
                  <c:v>41060</c:v>
                </c:pt>
                <c:pt idx="149">
                  <c:v>41090</c:v>
                </c:pt>
                <c:pt idx="150">
                  <c:v>41121</c:v>
                </c:pt>
                <c:pt idx="151">
                  <c:v>41152</c:v>
                </c:pt>
                <c:pt idx="152">
                  <c:v>41182</c:v>
                </c:pt>
                <c:pt idx="153">
                  <c:v>41213</c:v>
                </c:pt>
                <c:pt idx="154">
                  <c:v>41243</c:v>
                </c:pt>
                <c:pt idx="155">
                  <c:v>41274</c:v>
                </c:pt>
                <c:pt idx="156">
                  <c:v>41305</c:v>
                </c:pt>
                <c:pt idx="157">
                  <c:v>41333</c:v>
                </c:pt>
                <c:pt idx="158">
                  <c:v>41364</c:v>
                </c:pt>
                <c:pt idx="159">
                  <c:v>41394</c:v>
                </c:pt>
                <c:pt idx="160">
                  <c:v>41425</c:v>
                </c:pt>
                <c:pt idx="161">
                  <c:v>41455</c:v>
                </c:pt>
                <c:pt idx="162">
                  <c:v>41486</c:v>
                </c:pt>
                <c:pt idx="163">
                  <c:v>41517</c:v>
                </c:pt>
                <c:pt idx="164">
                  <c:v>41547</c:v>
                </c:pt>
                <c:pt idx="165">
                  <c:v>41578</c:v>
                </c:pt>
                <c:pt idx="166">
                  <c:v>41608</c:v>
                </c:pt>
                <c:pt idx="167">
                  <c:v>41639</c:v>
                </c:pt>
                <c:pt idx="168">
                  <c:v>41670</c:v>
                </c:pt>
                <c:pt idx="169">
                  <c:v>41698</c:v>
                </c:pt>
                <c:pt idx="170">
                  <c:v>41729</c:v>
                </c:pt>
                <c:pt idx="171">
                  <c:v>41759</c:v>
                </c:pt>
                <c:pt idx="172">
                  <c:v>41790</c:v>
                </c:pt>
                <c:pt idx="173">
                  <c:v>41820</c:v>
                </c:pt>
                <c:pt idx="174">
                  <c:v>41851</c:v>
                </c:pt>
                <c:pt idx="175">
                  <c:v>41882</c:v>
                </c:pt>
                <c:pt idx="176">
                  <c:v>41912</c:v>
                </c:pt>
                <c:pt idx="177">
                  <c:v>41943</c:v>
                </c:pt>
                <c:pt idx="178">
                  <c:v>41973</c:v>
                </c:pt>
                <c:pt idx="179">
                  <c:v>42004</c:v>
                </c:pt>
                <c:pt idx="180">
                  <c:v>42035</c:v>
                </c:pt>
                <c:pt idx="181">
                  <c:v>42063</c:v>
                </c:pt>
                <c:pt idx="182">
                  <c:v>42094</c:v>
                </c:pt>
                <c:pt idx="183">
                  <c:v>42124</c:v>
                </c:pt>
                <c:pt idx="184">
                  <c:v>42155</c:v>
                </c:pt>
                <c:pt idx="185">
                  <c:v>42185</c:v>
                </c:pt>
                <c:pt idx="186">
                  <c:v>42216</c:v>
                </c:pt>
                <c:pt idx="187">
                  <c:v>42247</c:v>
                </c:pt>
                <c:pt idx="188">
                  <c:v>42277</c:v>
                </c:pt>
                <c:pt idx="189">
                  <c:v>42308</c:v>
                </c:pt>
                <c:pt idx="190">
                  <c:v>42338</c:v>
                </c:pt>
                <c:pt idx="191">
                  <c:v>42369</c:v>
                </c:pt>
                <c:pt idx="192">
                  <c:v>42400</c:v>
                </c:pt>
                <c:pt idx="193">
                  <c:v>42429</c:v>
                </c:pt>
                <c:pt idx="194">
                  <c:v>42460</c:v>
                </c:pt>
                <c:pt idx="195">
                  <c:v>42490</c:v>
                </c:pt>
                <c:pt idx="196">
                  <c:v>42521</c:v>
                </c:pt>
                <c:pt idx="197">
                  <c:v>42551</c:v>
                </c:pt>
                <c:pt idx="198">
                  <c:v>42582</c:v>
                </c:pt>
                <c:pt idx="199">
                  <c:v>42613</c:v>
                </c:pt>
                <c:pt idx="200">
                  <c:v>42643</c:v>
                </c:pt>
                <c:pt idx="201">
                  <c:v>42674</c:v>
                </c:pt>
                <c:pt idx="202">
                  <c:v>42704</c:v>
                </c:pt>
                <c:pt idx="203">
                  <c:v>42735</c:v>
                </c:pt>
                <c:pt idx="204">
                  <c:v>42766</c:v>
                </c:pt>
                <c:pt idx="205">
                  <c:v>42794</c:v>
                </c:pt>
                <c:pt idx="206">
                  <c:v>42825</c:v>
                </c:pt>
                <c:pt idx="207">
                  <c:v>42855</c:v>
                </c:pt>
                <c:pt idx="208">
                  <c:v>42886</c:v>
                </c:pt>
                <c:pt idx="209">
                  <c:v>42916</c:v>
                </c:pt>
                <c:pt idx="210">
                  <c:v>42947</c:v>
                </c:pt>
                <c:pt idx="211">
                  <c:v>42978</c:v>
                </c:pt>
                <c:pt idx="212">
                  <c:v>43008</c:v>
                </c:pt>
                <c:pt idx="213">
                  <c:v>43039</c:v>
                </c:pt>
                <c:pt idx="214">
                  <c:v>43069</c:v>
                </c:pt>
                <c:pt idx="215">
                  <c:v>43100</c:v>
                </c:pt>
                <c:pt idx="216">
                  <c:v>43131</c:v>
                </c:pt>
                <c:pt idx="217">
                  <c:v>43159</c:v>
                </c:pt>
                <c:pt idx="218">
                  <c:v>43190</c:v>
                </c:pt>
                <c:pt idx="219">
                  <c:v>43220</c:v>
                </c:pt>
                <c:pt idx="220">
                  <c:v>43251</c:v>
                </c:pt>
                <c:pt idx="221">
                  <c:v>43281</c:v>
                </c:pt>
                <c:pt idx="222">
                  <c:v>43312</c:v>
                </c:pt>
                <c:pt idx="223">
                  <c:v>43343</c:v>
                </c:pt>
                <c:pt idx="224">
                  <c:v>43373</c:v>
                </c:pt>
                <c:pt idx="225">
                  <c:v>43404</c:v>
                </c:pt>
                <c:pt idx="226">
                  <c:v>43434</c:v>
                </c:pt>
                <c:pt idx="227">
                  <c:v>43465</c:v>
                </c:pt>
                <c:pt idx="228">
                  <c:v>43496</c:v>
                </c:pt>
                <c:pt idx="229">
                  <c:v>43524</c:v>
                </c:pt>
                <c:pt idx="230">
                  <c:v>43555</c:v>
                </c:pt>
                <c:pt idx="231">
                  <c:v>43585</c:v>
                </c:pt>
                <c:pt idx="232">
                  <c:v>43616</c:v>
                </c:pt>
                <c:pt idx="233">
                  <c:v>43646</c:v>
                </c:pt>
                <c:pt idx="234">
                  <c:v>43677</c:v>
                </c:pt>
                <c:pt idx="235">
                  <c:v>43708</c:v>
                </c:pt>
                <c:pt idx="236">
                  <c:v>43738</c:v>
                </c:pt>
                <c:pt idx="237">
                  <c:v>43769</c:v>
                </c:pt>
                <c:pt idx="238">
                  <c:v>43799</c:v>
                </c:pt>
                <c:pt idx="239">
                  <c:v>43830</c:v>
                </c:pt>
                <c:pt idx="240">
                  <c:v>43861</c:v>
                </c:pt>
                <c:pt idx="241">
                  <c:v>43890</c:v>
                </c:pt>
                <c:pt idx="242">
                  <c:v>43921</c:v>
                </c:pt>
                <c:pt idx="243">
                  <c:v>43951</c:v>
                </c:pt>
                <c:pt idx="244">
                  <c:v>43982</c:v>
                </c:pt>
                <c:pt idx="245">
                  <c:v>44012</c:v>
                </c:pt>
                <c:pt idx="246">
                  <c:v>44043</c:v>
                </c:pt>
                <c:pt idx="247">
                  <c:v>44074</c:v>
                </c:pt>
                <c:pt idx="248">
                  <c:v>44104</c:v>
                </c:pt>
                <c:pt idx="249">
                  <c:v>44135</c:v>
                </c:pt>
                <c:pt idx="250">
                  <c:v>44165</c:v>
                </c:pt>
                <c:pt idx="251">
                  <c:v>44196</c:v>
                </c:pt>
                <c:pt idx="252">
                  <c:v>44227</c:v>
                </c:pt>
                <c:pt idx="253">
                  <c:v>44255</c:v>
                </c:pt>
                <c:pt idx="254">
                  <c:v>44286</c:v>
                </c:pt>
                <c:pt idx="255">
                  <c:v>44316</c:v>
                </c:pt>
                <c:pt idx="256">
                  <c:v>44347</c:v>
                </c:pt>
                <c:pt idx="257">
                  <c:v>44377</c:v>
                </c:pt>
                <c:pt idx="258">
                  <c:v>44408</c:v>
                </c:pt>
                <c:pt idx="259">
                  <c:v>44439</c:v>
                </c:pt>
                <c:pt idx="260">
                  <c:v>44469</c:v>
                </c:pt>
                <c:pt idx="261">
                  <c:v>44500</c:v>
                </c:pt>
                <c:pt idx="262">
                  <c:v>44530</c:v>
                </c:pt>
                <c:pt idx="263">
                  <c:v>44561</c:v>
                </c:pt>
                <c:pt idx="264">
                  <c:v>44592</c:v>
                </c:pt>
                <c:pt idx="265">
                  <c:v>44620</c:v>
                </c:pt>
                <c:pt idx="266">
                  <c:v>44651</c:v>
                </c:pt>
                <c:pt idx="267">
                  <c:v>44681</c:v>
                </c:pt>
                <c:pt idx="268">
                  <c:v>44712</c:v>
                </c:pt>
                <c:pt idx="269">
                  <c:v>44742</c:v>
                </c:pt>
                <c:pt idx="270">
                  <c:v>44773</c:v>
                </c:pt>
                <c:pt idx="271">
                  <c:v>44804</c:v>
                </c:pt>
                <c:pt idx="272">
                  <c:v>44834</c:v>
                </c:pt>
                <c:pt idx="273">
                  <c:v>44865</c:v>
                </c:pt>
                <c:pt idx="274">
                  <c:v>44895</c:v>
                </c:pt>
                <c:pt idx="275">
                  <c:v>44926</c:v>
                </c:pt>
                <c:pt idx="276">
                  <c:v>44957</c:v>
                </c:pt>
                <c:pt idx="277">
                  <c:v>44985</c:v>
                </c:pt>
                <c:pt idx="278">
                  <c:v>45016</c:v>
                </c:pt>
                <c:pt idx="279">
                  <c:v>45046</c:v>
                </c:pt>
                <c:pt idx="280">
                  <c:v>45077</c:v>
                </c:pt>
                <c:pt idx="281">
                  <c:v>45107</c:v>
                </c:pt>
                <c:pt idx="282">
                  <c:v>45138</c:v>
                </c:pt>
                <c:pt idx="283">
                  <c:v>45169</c:v>
                </c:pt>
                <c:pt idx="284">
                  <c:v>45199</c:v>
                </c:pt>
                <c:pt idx="285">
                  <c:v>45230</c:v>
                </c:pt>
                <c:pt idx="286">
                  <c:v>45260</c:v>
                </c:pt>
                <c:pt idx="287">
                  <c:v>45291</c:v>
                </c:pt>
                <c:pt idx="288">
                  <c:v>45322</c:v>
                </c:pt>
                <c:pt idx="289">
                  <c:v>45351</c:v>
                </c:pt>
                <c:pt idx="290">
                  <c:v>45382</c:v>
                </c:pt>
                <c:pt idx="291">
                  <c:v>45412</c:v>
                </c:pt>
                <c:pt idx="292">
                  <c:v>45443</c:v>
                </c:pt>
                <c:pt idx="293">
                  <c:v>45473</c:v>
                </c:pt>
                <c:pt idx="294">
                  <c:v>45504</c:v>
                </c:pt>
                <c:pt idx="295">
                  <c:v>45535</c:v>
                </c:pt>
                <c:pt idx="296">
                  <c:v>45565</c:v>
                </c:pt>
                <c:pt idx="297">
                  <c:v>45596</c:v>
                </c:pt>
                <c:pt idx="298">
                  <c:v>45626</c:v>
                </c:pt>
                <c:pt idx="299">
                  <c:v>45657</c:v>
                </c:pt>
                <c:pt idx="300">
                  <c:v>45688</c:v>
                </c:pt>
                <c:pt idx="301">
                  <c:v>45716</c:v>
                </c:pt>
                <c:pt idx="302">
                  <c:v>45747</c:v>
                </c:pt>
                <c:pt idx="303">
                  <c:v>45777</c:v>
                </c:pt>
                <c:pt idx="304">
                  <c:v>45808</c:v>
                </c:pt>
                <c:pt idx="305">
                  <c:v>45838</c:v>
                </c:pt>
                <c:pt idx="306">
                  <c:v>45869</c:v>
                </c:pt>
                <c:pt idx="307">
                  <c:v>45900</c:v>
                </c:pt>
                <c:pt idx="308">
                  <c:v>45930</c:v>
                </c:pt>
                <c:pt idx="309">
                  <c:v>45961</c:v>
                </c:pt>
                <c:pt idx="310">
                  <c:v>45991</c:v>
                </c:pt>
              </c:numCache>
            </c:numRef>
          </c:cat>
          <c:val>
            <c:numRef>
              <c:f>TransactionActivity!$S$2:$S$312</c:f>
              <c:numCache>
                <c:formatCode>"$"#,##0</c:formatCode>
                <c:ptCount val="311"/>
                <c:pt idx="0">
                  <c:v>239138456</c:v>
                </c:pt>
                <c:pt idx="1">
                  <c:v>382350256</c:v>
                </c:pt>
                <c:pt idx="2">
                  <c:v>392187934</c:v>
                </c:pt>
                <c:pt idx="3">
                  <c:v>250888500</c:v>
                </c:pt>
                <c:pt idx="4">
                  <c:v>796690240</c:v>
                </c:pt>
                <c:pt idx="5">
                  <c:v>504395517</c:v>
                </c:pt>
                <c:pt idx="6">
                  <c:v>460727450</c:v>
                </c:pt>
                <c:pt idx="7">
                  <c:v>727633506</c:v>
                </c:pt>
                <c:pt idx="8">
                  <c:v>974752614</c:v>
                </c:pt>
                <c:pt idx="9">
                  <c:v>507163420</c:v>
                </c:pt>
                <c:pt idx="10">
                  <c:v>1319838612</c:v>
                </c:pt>
                <c:pt idx="11">
                  <c:v>1726808089</c:v>
                </c:pt>
                <c:pt idx="12">
                  <c:v>838779465</c:v>
                </c:pt>
                <c:pt idx="13">
                  <c:v>505464265</c:v>
                </c:pt>
                <c:pt idx="14">
                  <c:v>539034040</c:v>
                </c:pt>
                <c:pt idx="15">
                  <c:v>808624604</c:v>
                </c:pt>
                <c:pt idx="16">
                  <c:v>652455557</c:v>
                </c:pt>
                <c:pt idx="17">
                  <c:v>756569395</c:v>
                </c:pt>
                <c:pt idx="18">
                  <c:v>519752992</c:v>
                </c:pt>
                <c:pt idx="19">
                  <c:v>616812241</c:v>
                </c:pt>
                <c:pt idx="20">
                  <c:v>519822617</c:v>
                </c:pt>
                <c:pt idx="21">
                  <c:v>431611750</c:v>
                </c:pt>
                <c:pt idx="22">
                  <c:v>467538930</c:v>
                </c:pt>
                <c:pt idx="23">
                  <c:v>1107852874</c:v>
                </c:pt>
                <c:pt idx="24">
                  <c:v>451358099</c:v>
                </c:pt>
                <c:pt idx="25">
                  <c:v>356582020</c:v>
                </c:pt>
                <c:pt idx="26">
                  <c:v>671112256</c:v>
                </c:pt>
                <c:pt idx="27">
                  <c:v>380774125</c:v>
                </c:pt>
                <c:pt idx="28">
                  <c:v>828738933</c:v>
                </c:pt>
                <c:pt idx="29">
                  <c:v>1067716117</c:v>
                </c:pt>
                <c:pt idx="30">
                  <c:v>587620855</c:v>
                </c:pt>
                <c:pt idx="31">
                  <c:v>897310993</c:v>
                </c:pt>
                <c:pt idx="32">
                  <c:v>1013434907</c:v>
                </c:pt>
                <c:pt idx="33">
                  <c:v>892600533</c:v>
                </c:pt>
                <c:pt idx="34">
                  <c:v>927305338</c:v>
                </c:pt>
                <c:pt idx="35">
                  <c:v>1831312776</c:v>
                </c:pt>
                <c:pt idx="36">
                  <c:v>901439945</c:v>
                </c:pt>
                <c:pt idx="37">
                  <c:v>1330707500</c:v>
                </c:pt>
                <c:pt idx="38">
                  <c:v>933476277</c:v>
                </c:pt>
                <c:pt idx="39">
                  <c:v>1238398374</c:v>
                </c:pt>
                <c:pt idx="40">
                  <c:v>1503403933</c:v>
                </c:pt>
                <c:pt idx="41">
                  <c:v>1240511520</c:v>
                </c:pt>
                <c:pt idx="42">
                  <c:v>1540957380</c:v>
                </c:pt>
                <c:pt idx="43">
                  <c:v>1663327943</c:v>
                </c:pt>
                <c:pt idx="44">
                  <c:v>1500061707</c:v>
                </c:pt>
                <c:pt idx="45">
                  <c:v>1466103541</c:v>
                </c:pt>
                <c:pt idx="46">
                  <c:v>1010706043</c:v>
                </c:pt>
                <c:pt idx="47">
                  <c:v>4153040397</c:v>
                </c:pt>
                <c:pt idx="48">
                  <c:v>1254809658</c:v>
                </c:pt>
                <c:pt idx="49">
                  <c:v>1598587596</c:v>
                </c:pt>
                <c:pt idx="50">
                  <c:v>1761342800</c:v>
                </c:pt>
                <c:pt idx="51">
                  <c:v>2738103185</c:v>
                </c:pt>
                <c:pt idx="52">
                  <c:v>1672596277</c:v>
                </c:pt>
                <c:pt idx="53">
                  <c:v>2281613197</c:v>
                </c:pt>
                <c:pt idx="54">
                  <c:v>2322774236</c:v>
                </c:pt>
                <c:pt idx="55">
                  <c:v>3405245540</c:v>
                </c:pt>
                <c:pt idx="56">
                  <c:v>3039758248</c:v>
                </c:pt>
                <c:pt idx="57">
                  <c:v>2853153966</c:v>
                </c:pt>
                <c:pt idx="58">
                  <c:v>2543656911</c:v>
                </c:pt>
                <c:pt idx="59">
                  <c:v>4664336767</c:v>
                </c:pt>
                <c:pt idx="60">
                  <c:v>2547810902</c:v>
                </c:pt>
                <c:pt idx="61">
                  <c:v>2224077353</c:v>
                </c:pt>
                <c:pt idx="62">
                  <c:v>3054543046</c:v>
                </c:pt>
                <c:pt idx="63">
                  <c:v>3627210323</c:v>
                </c:pt>
                <c:pt idx="64">
                  <c:v>3938192545</c:v>
                </c:pt>
                <c:pt idx="65">
                  <c:v>3726938598</c:v>
                </c:pt>
                <c:pt idx="66">
                  <c:v>4312913235</c:v>
                </c:pt>
                <c:pt idx="67">
                  <c:v>4132237041</c:v>
                </c:pt>
                <c:pt idx="68">
                  <c:v>6500445095</c:v>
                </c:pt>
                <c:pt idx="69">
                  <c:v>3924399151</c:v>
                </c:pt>
                <c:pt idx="70">
                  <c:v>5170217216</c:v>
                </c:pt>
                <c:pt idx="71">
                  <c:v>5960820407</c:v>
                </c:pt>
                <c:pt idx="72">
                  <c:v>3965509726</c:v>
                </c:pt>
                <c:pt idx="73">
                  <c:v>3324216287</c:v>
                </c:pt>
                <c:pt idx="74">
                  <c:v>4686615131</c:v>
                </c:pt>
                <c:pt idx="75">
                  <c:v>4661619824</c:v>
                </c:pt>
                <c:pt idx="76">
                  <c:v>3528029110</c:v>
                </c:pt>
                <c:pt idx="77">
                  <c:v>5327075525</c:v>
                </c:pt>
                <c:pt idx="78">
                  <c:v>3704544718</c:v>
                </c:pt>
                <c:pt idx="79">
                  <c:v>5339958114</c:v>
                </c:pt>
                <c:pt idx="80">
                  <c:v>6049651079</c:v>
                </c:pt>
                <c:pt idx="81">
                  <c:v>3109816999</c:v>
                </c:pt>
                <c:pt idx="82">
                  <c:v>3793510740</c:v>
                </c:pt>
                <c:pt idx="83">
                  <c:v>7467656733</c:v>
                </c:pt>
                <c:pt idx="84">
                  <c:v>6141367771</c:v>
                </c:pt>
                <c:pt idx="85">
                  <c:v>3627177717</c:v>
                </c:pt>
                <c:pt idx="86">
                  <c:v>5020283969</c:v>
                </c:pt>
                <c:pt idx="87">
                  <c:v>4467494915</c:v>
                </c:pt>
                <c:pt idx="88">
                  <c:v>5410161967</c:v>
                </c:pt>
                <c:pt idx="89">
                  <c:v>6301770256</c:v>
                </c:pt>
                <c:pt idx="90">
                  <c:v>5792439103</c:v>
                </c:pt>
                <c:pt idx="91">
                  <c:v>5467979080</c:v>
                </c:pt>
                <c:pt idx="92">
                  <c:v>3838965947</c:v>
                </c:pt>
                <c:pt idx="93">
                  <c:v>3192786246</c:v>
                </c:pt>
                <c:pt idx="94">
                  <c:v>3136363873</c:v>
                </c:pt>
                <c:pt idx="95">
                  <c:v>5672350063</c:v>
                </c:pt>
                <c:pt idx="96">
                  <c:v>2030360538</c:v>
                </c:pt>
                <c:pt idx="97">
                  <c:v>2086791203</c:v>
                </c:pt>
                <c:pt idx="98">
                  <c:v>1846646820</c:v>
                </c:pt>
                <c:pt idx="99">
                  <c:v>1978827927</c:v>
                </c:pt>
                <c:pt idx="100">
                  <c:v>1932038187</c:v>
                </c:pt>
                <c:pt idx="101">
                  <c:v>5174726763</c:v>
                </c:pt>
                <c:pt idx="102">
                  <c:v>1844059667</c:v>
                </c:pt>
                <c:pt idx="103">
                  <c:v>1731668915</c:v>
                </c:pt>
                <c:pt idx="104">
                  <c:v>2151659317</c:v>
                </c:pt>
                <c:pt idx="105">
                  <c:v>1638343223</c:v>
                </c:pt>
                <c:pt idx="106">
                  <c:v>459894996</c:v>
                </c:pt>
                <c:pt idx="107">
                  <c:v>1470789543</c:v>
                </c:pt>
                <c:pt idx="108">
                  <c:v>645937110</c:v>
                </c:pt>
                <c:pt idx="109">
                  <c:v>719442371</c:v>
                </c:pt>
                <c:pt idx="110">
                  <c:v>809298045</c:v>
                </c:pt>
                <c:pt idx="111">
                  <c:v>633495751</c:v>
                </c:pt>
                <c:pt idx="112">
                  <c:v>444031042</c:v>
                </c:pt>
                <c:pt idx="113">
                  <c:v>1130985577</c:v>
                </c:pt>
                <c:pt idx="114">
                  <c:v>1127062868</c:v>
                </c:pt>
                <c:pt idx="115">
                  <c:v>466095776</c:v>
                </c:pt>
                <c:pt idx="116">
                  <c:v>828683849</c:v>
                </c:pt>
                <c:pt idx="117">
                  <c:v>998361217</c:v>
                </c:pt>
                <c:pt idx="118">
                  <c:v>759208677</c:v>
                </c:pt>
                <c:pt idx="119">
                  <c:v>1913045810</c:v>
                </c:pt>
                <c:pt idx="120">
                  <c:v>886142254</c:v>
                </c:pt>
                <c:pt idx="121">
                  <c:v>1194182649</c:v>
                </c:pt>
                <c:pt idx="122">
                  <c:v>1295668764</c:v>
                </c:pt>
                <c:pt idx="123">
                  <c:v>957316503</c:v>
                </c:pt>
                <c:pt idx="124">
                  <c:v>1525571833</c:v>
                </c:pt>
                <c:pt idx="125">
                  <c:v>2352553003</c:v>
                </c:pt>
                <c:pt idx="126">
                  <c:v>1241562137</c:v>
                </c:pt>
                <c:pt idx="127">
                  <c:v>1850159151</c:v>
                </c:pt>
                <c:pt idx="128">
                  <c:v>3219878535</c:v>
                </c:pt>
                <c:pt idx="129">
                  <c:v>2370289275</c:v>
                </c:pt>
                <c:pt idx="130">
                  <c:v>2430069267</c:v>
                </c:pt>
                <c:pt idx="131">
                  <c:v>4272379521</c:v>
                </c:pt>
                <c:pt idx="132">
                  <c:v>1722818837</c:v>
                </c:pt>
                <c:pt idx="133">
                  <c:v>2788421579</c:v>
                </c:pt>
                <c:pt idx="134">
                  <c:v>2035548475</c:v>
                </c:pt>
                <c:pt idx="135">
                  <c:v>2388049104</c:v>
                </c:pt>
                <c:pt idx="136">
                  <c:v>3953716075</c:v>
                </c:pt>
                <c:pt idx="137">
                  <c:v>4213008074</c:v>
                </c:pt>
                <c:pt idx="138">
                  <c:v>3029301781</c:v>
                </c:pt>
                <c:pt idx="139">
                  <c:v>3455688649</c:v>
                </c:pt>
                <c:pt idx="140">
                  <c:v>3502858161</c:v>
                </c:pt>
                <c:pt idx="141">
                  <c:v>3591669290</c:v>
                </c:pt>
                <c:pt idx="142">
                  <c:v>2718290837</c:v>
                </c:pt>
                <c:pt idx="143">
                  <c:v>5459023393</c:v>
                </c:pt>
                <c:pt idx="144">
                  <c:v>2618174237</c:v>
                </c:pt>
                <c:pt idx="145">
                  <c:v>2628914978</c:v>
                </c:pt>
                <c:pt idx="146">
                  <c:v>3675613844</c:v>
                </c:pt>
                <c:pt idx="147">
                  <c:v>2730017831</c:v>
                </c:pt>
                <c:pt idx="148">
                  <c:v>3150756443</c:v>
                </c:pt>
                <c:pt idx="149">
                  <c:v>4111668202</c:v>
                </c:pt>
                <c:pt idx="150">
                  <c:v>3870132916</c:v>
                </c:pt>
                <c:pt idx="151">
                  <c:v>4234798288</c:v>
                </c:pt>
                <c:pt idx="152">
                  <c:v>3430854723</c:v>
                </c:pt>
                <c:pt idx="153">
                  <c:v>3252519568</c:v>
                </c:pt>
                <c:pt idx="154">
                  <c:v>4191161882</c:v>
                </c:pt>
                <c:pt idx="155">
                  <c:v>7477434192</c:v>
                </c:pt>
                <c:pt idx="156">
                  <c:v>2473215528</c:v>
                </c:pt>
                <c:pt idx="157">
                  <c:v>1998576470</c:v>
                </c:pt>
                <c:pt idx="158">
                  <c:v>3845623939</c:v>
                </c:pt>
                <c:pt idx="159">
                  <c:v>4267545763</c:v>
                </c:pt>
                <c:pt idx="160">
                  <c:v>4231957375</c:v>
                </c:pt>
                <c:pt idx="161">
                  <c:v>6618646946</c:v>
                </c:pt>
                <c:pt idx="162">
                  <c:v>3944598458</c:v>
                </c:pt>
                <c:pt idx="163">
                  <c:v>4772214756</c:v>
                </c:pt>
                <c:pt idx="164">
                  <c:v>4877093303</c:v>
                </c:pt>
                <c:pt idx="165">
                  <c:v>6898407929</c:v>
                </c:pt>
                <c:pt idx="166">
                  <c:v>4360925265</c:v>
                </c:pt>
                <c:pt idx="167">
                  <c:v>8366899505</c:v>
                </c:pt>
                <c:pt idx="168">
                  <c:v>2867936447</c:v>
                </c:pt>
                <c:pt idx="169">
                  <c:v>3201800561</c:v>
                </c:pt>
                <c:pt idx="170">
                  <c:v>4591488638</c:v>
                </c:pt>
                <c:pt idx="171">
                  <c:v>4180984502</c:v>
                </c:pt>
                <c:pt idx="172">
                  <c:v>5595164615</c:v>
                </c:pt>
                <c:pt idx="173">
                  <c:v>10233965868</c:v>
                </c:pt>
                <c:pt idx="174">
                  <c:v>7244957696</c:v>
                </c:pt>
                <c:pt idx="175">
                  <c:v>6194833069</c:v>
                </c:pt>
                <c:pt idx="176">
                  <c:v>6355859492</c:v>
                </c:pt>
                <c:pt idx="177">
                  <c:v>8129539791</c:v>
                </c:pt>
                <c:pt idx="178">
                  <c:v>6169961392</c:v>
                </c:pt>
                <c:pt idx="179">
                  <c:v>10613391185</c:v>
                </c:pt>
                <c:pt idx="180">
                  <c:v>7002371393</c:v>
                </c:pt>
                <c:pt idx="181">
                  <c:v>5397173769</c:v>
                </c:pt>
                <c:pt idx="182">
                  <c:v>6080531366</c:v>
                </c:pt>
                <c:pt idx="183">
                  <c:v>4903382133</c:v>
                </c:pt>
                <c:pt idx="184">
                  <c:v>8798013008</c:v>
                </c:pt>
                <c:pt idx="185">
                  <c:v>8720361548</c:v>
                </c:pt>
                <c:pt idx="186">
                  <c:v>6398062621</c:v>
                </c:pt>
                <c:pt idx="187">
                  <c:v>8091899283</c:v>
                </c:pt>
                <c:pt idx="188">
                  <c:v>7069631826</c:v>
                </c:pt>
                <c:pt idx="189">
                  <c:v>7848588825</c:v>
                </c:pt>
                <c:pt idx="190">
                  <c:v>5875894167</c:v>
                </c:pt>
                <c:pt idx="191">
                  <c:v>16152092078</c:v>
                </c:pt>
                <c:pt idx="192">
                  <c:v>5807784751</c:v>
                </c:pt>
                <c:pt idx="193">
                  <c:v>5449698082</c:v>
                </c:pt>
                <c:pt idx="194">
                  <c:v>6379899383</c:v>
                </c:pt>
                <c:pt idx="195">
                  <c:v>4577196830</c:v>
                </c:pt>
                <c:pt idx="196">
                  <c:v>5891105263</c:v>
                </c:pt>
                <c:pt idx="197">
                  <c:v>12677044832</c:v>
                </c:pt>
                <c:pt idx="198">
                  <c:v>8011968938</c:v>
                </c:pt>
                <c:pt idx="199">
                  <c:v>8212859598</c:v>
                </c:pt>
                <c:pt idx="200">
                  <c:v>9144356555</c:v>
                </c:pt>
                <c:pt idx="201">
                  <c:v>8391767886</c:v>
                </c:pt>
                <c:pt idx="202">
                  <c:v>9455792031</c:v>
                </c:pt>
                <c:pt idx="203">
                  <c:v>11506068287</c:v>
                </c:pt>
                <c:pt idx="204">
                  <c:v>8005740178</c:v>
                </c:pt>
                <c:pt idx="205">
                  <c:v>5797433618</c:v>
                </c:pt>
                <c:pt idx="206">
                  <c:v>7328563234</c:v>
                </c:pt>
                <c:pt idx="207">
                  <c:v>7096933008</c:v>
                </c:pt>
                <c:pt idx="208">
                  <c:v>6092064750</c:v>
                </c:pt>
                <c:pt idx="209">
                  <c:v>9631778619</c:v>
                </c:pt>
                <c:pt idx="210">
                  <c:v>7327561999</c:v>
                </c:pt>
                <c:pt idx="211">
                  <c:v>7678553673</c:v>
                </c:pt>
                <c:pt idx="212">
                  <c:v>8289517793</c:v>
                </c:pt>
                <c:pt idx="213">
                  <c:v>9176287558</c:v>
                </c:pt>
                <c:pt idx="214">
                  <c:v>8338808921</c:v>
                </c:pt>
                <c:pt idx="215">
                  <c:v>10578918951</c:v>
                </c:pt>
                <c:pt idx="216">
                  <c:v>8217694545</c:v>
                </c:pt>
                <c:pt idx="217">
                  <c:v>6665278925</c:v>
                </c:pt>
                <c:pt idx="218">
                  <c:v>9661021903</c:v>
                </c:pt>
                <c:pt idx="219">
                  <c:v>6306994608</c:v>
                </c:pt>
                <c:pt idx="220">
                  <c:v>7716657012</c:v>
                </c:pt>
                <c:pt idx="221">
                  <c:v>9789916157</c:v>
                </c:pt>
                <c:pt idx="222">
                  <c:v>8026133260</c:v>
                </c:pt>
                <c:pt idx="223">
                  <c:v>9987185120</c:v>
                </c:pt>
                <c:pt idx="224">
                  <c:v>8259432866</c:v>
                </c:pt>
                <c:pt idx="225">
                  <c:v>10527942238</c:v>
                </c:pt>
                <c:pt idx="226">
                  <c:v>9983606816</c:v>
                </c:pt>
                <c:pt idx="227">
                  <c:v>13292538677</c:v>
                </c:pt>
                <c:pt idx="228">
                  <c:v>6304698875</c:v>
                </c:pt>
                <c:pt idx="229">
                  <c:v>6773782901</c:v>
                </c:pt>
                <c:pt idx="230">
                  <c:v>6794353539</c:v>
                </c:pt>
                <c:pt idx="231">
                  <c:v>5475423133</c:v>
                </c:pt>
                <c:pt idx="232">
                  <c:v>9053761869</c:v>
                </c:pt>
                <c:pt idx="233">
                  <c:v>12020977276</c:v>
                </c:pt>
                <c:pt idx="234">
                  <c:v>10298117108</c:v>
                </c:pt>
                <c:pt idx="235">
                  <c:v>10040312806</c:v>
                </c:pt>
                <c:pt idx="236">
                  <c:v>11326990364</c:v>
                </c:pt>
                <c:pt idx="237">
                  <c:v>9624352313</c:v>
                </c:pt>
                <c:pt idx="238">
                  <c:v>9261626017</c:v>
                </c:pt>
                <c:pt idx="239">
                  <c:v>15263237779</c:v>
                </c:pt>
                <c:pt idx="240">
                  <c:v>7974455964</c:v>
                </c:pt>
                <c:pt idx="241">
                  <c:v>7703143071</c:v>
                </c:pt>
                <c:pt idx="242">
                  <c:v>6390285801</c:v>
                </c:pt>
                <c:pt idx="243">
                  <c:v>3678640834</c:v>
                </c:pt>
                <c:pt idx="244">
                  <c:v>2340166738</c:v>
                </c:pt>
                <c:pt idx="245">
                  <c:v>2826416233</c:v>
                </c:pt>
                <c:pt idx="246">
                  <c:v>3262276649</c:v>
                </c:pt>
                <c:pt idx="247">
                  <c:v>2958385273</c:v>
                </c:pt>
                <c:pt idx="248">
                  <c:v>7173072577</c:v>
                </c:pt>
                <c:pt idx="249">
                  <c:v>7485314305</c:v>
                </c:pt>
                <c:pt idx="250">
                  <c:v>6498803196</c:v>
                </c:pt>
                <c:pt idx="251">
                  <c:v>14988170208</c:v>
                </c:pt>
                <c:pt idx="252">
                  <c:v>6544314092</c:v>
                </c:pt>
                <c:pt idx="253">
                  <c:v>4430622545</c:v>
                </c:pt>
                <c:pt idx="254">
                  <c:v>6788132465</c:v>
                </c:pt>
                <c:pt idx="255">
                  <c:v>9020389792</c:v>
                </c:pt>
                <c:pt idx="256">
                  <c:v>7820564820</c:v>
                </c:pt>
                <c:pt idx="257">
                  <c:v>11461798042</c:v>
                </c:pt>
                <c:pt idx="258">
                  <c:v>12240610269</c:v>
                </c:pt>
                <c:pt idx="259">
                  <c:v>14051744773</c:v>
                </c:pt>
                <c:pt idx="260">
                  <c:v>14138790118</c:v>
                </c:pt>
                <c:pt idx="261">
                  <c:v>14289436889</c:v>
                </c:pt>
                <c:pt idx="262">
                  <c:v>13795180495</c:v>
                </c:pt>
                <c:pt idx="263">
                  <c:v>27076449468</c:v>
                </c:pt>
                <c:pt idx="264">
                  <c:v>8798145377</c:v>
                </c:pt>
                <c:pt idx="265">
                  <c:v>8921044399</c:v>
                </c:pt>
                <c:pt idx="266">
                  <c:v>13224579522</c:v>
                </c:pt>
                <c:pt idx="267">
                  <c:v>12017708192</c:v>
                </c:pt>
                <c:pt idx="268">
                  <c:v>12078337664</c:v>
                </c:pt>
                <c:pt idx="269">
                  <c:v>16368561015</c:v>
                </c:pt>
                <c:pt idx="270">
                  <c:v>11192761746</c:v>
                </c:pt>
                <c:pt idx="271">
                  <c:v>10094772118</c:v>
                </c:pt>
                <c:pt idx="272">
                  <c:v>10903134567</c:v>
                </c:pt>
                <c:pt idx="273">
                  <c:v>8123450166</c:v>
                </c:pt>
                <c:pt idx="274">
                  <c:v>8053670041</c:v>
                </c:pt>
                <c:pt idx="275">
                  <c:v>7665397913</c:v>
                </c:pt>
                <c:pt idx="276">
                  <c:v>3395111730</c:v>
                </c:pt>
                <c:pt idx="277">
                  <c:v>2994991942</c:v>
                </c:pt>
                <c:pt idx="278">
                  <c:v>5473639596</c:v>
                </c:pt>
                <c:pt idx="279">
                  <c:v>2991976243</c:v>
                </c:pt>
                <c:pt idx="280">
                  <c:v>3979906585</c:v>
                </c:pt>
                <c:pt idx="281">
                  <c:v>5417286129</c:v>
                </c:pt>
                <c:pt idx="282">
                  <c:v>4857012781</c:v>
                </c:pt>
                <c:pt idx="283">
                  <c:v>6068984843</c:v>
                </c:pt>
                <c:pt idx="284">
                  <c:v>5536089530</c:v>
                </c:pt>
                <c:pt idx="285">
                  <c:v>5520889711</c:v>
                </c:pt>
                <c:pt idx="286">
                  <c:v>3220186315</c:v>
                </c:pt>
                <c:pt idx="287">
                  <c:v>5810318533</c:v>
                </c:pt>
                <c:pt idx="288">
                  <c:v>3297033738</c:v>
                </c:pt>
                <c:pt idx="289">
                  <c:v>3424501091</c:v>
                </c:pt>
                <c:pt idx="290">
                  <c:v>4025449762</c:v>
                </c:pt>
                <c:pt idx="291">
                  <c:v>5256725427</c:v>
                </c:pt>
                <c:pt idx="292">
                  <c:v>5461336260</c:v>
                </c:pt>
                <c:pt idx="293">
                  <c:v>6042392742</c:v>
                </c:pt>
                <c:pt idx="294">
                  <c:v>5603532846</c:v>
                </c:pt>
                <c:pt idx="295">
                  <c:v>6264505192</c:v>
                </c:pt>
                <c:pt idx="296">
                  <c:v>7520400758</c:v>
                </c:pt>
                <c:pt idx="297">
                  <c:v>7280163358</c:v>
                </c:pt>
                <c:pt idx="298">
                  <c:v>6727828732</c:v>
                </c:pt>
                <c:pt idx="299">
                  <c:v>10071370613</c:v>
                </c:pt>
                <c:pt idx="300">
                  <c:v>6141684941</c:v>
                </c:pt>
                <c:pt idx="301">
                  <c:v>4851269879</c:v>
                </c:pt>
                <c:pt idx="302">
                  <c:v>5977400186</c:v>
                </c:pt>
                <c:pt idx="303">
                  <c:v>5679934313</c:v>
                </c:pt>
                <c:pt idx="304">
                  <c:v>6033086504</c:v>
                </c:pt>
                <c:pt idx="305">
                  <c:v>6481858478</c:v>
                </c:pt>
                <c:pt idx="306">
                  <c:v>7100027682</c:v>
                </c:pt>
                <c:pt idx="307">
                  <c:v>7246648158</c:v>
                </c:pt>
                <c:pt idx="308">
                  <c:v>7336544901</c:v>
                </c:pt>
                <c:pt idx="309">
                  <c:v>8814518816</c:v>
                </c:pt>
                <c:pt idx="310">
                  <c:v>5650014225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20-4696-8FA0-E5026718E77A}"/>
            </c:ext>
          </c:extLst>
        </c:ser>
        <c:ser>
          <c:idx val="2"/>
          <c:order val="1"/>
          <c:tx>
            <c:strRef>
              <c:f>TransactionActivity!$T$1</c:f>
              <c:strCache>
                <c:ptCount val="1"/>
                <c:pt idx="0">
                  <c:v>U.S. General Commercial Pair Volume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</c:spPr>
          <c:invertIfNegative val="0"/>
          <c:cat>
            <c:numRef>
              <c:f>TransactionActivity!$N$2:$N$312</c:f>
              <c:numCache>
                <c:formatCode>m/d/yyyy</c:formatCode>
                <c:ptCount val="311"/>
                <c:pt idx="0">
                  <c:v>36556</c:v>
                </c:pt>
                <c:pt idx="1">
                  <c:v>36585</c:v>
                </c:pt>
                <c:pt idx="2">
                  <c:v>36616</c:v>
                </c:pt>
                <c:pt idx="3">
                  <c:v>36646</c:v>
                </c:pt>
                <c:pt idx="4">
                  <c:v>36677</c:v>
                </c:pt>
                <c:pt idx="5">
                  <c:v>36707</c:v>
                </c:pt>
                <c:pt idx="6">
                  <c:v>36738</c:v>
                </c:pt>
                <c:pt idx="7">
                  <c:v>36769</c:v>
                </c:pt>
                <c:pt idx="8">
                  <c:v>36799</c:v>
                </c:pt>
                <c:pt idx="9">
                  <c:v>36830</c:v>
                </c:pt>
                <c:pt idx="10">
                  <c:v>36860</c:v>
                </c:pt>
                <c:pt idx="11">
                  <c:v>36891</c:v>
                </c:pt>
                <c:pt idx="12">
                  <c:v>36922</c:v>
                </c:pt>
                <c:pt idx="13">
                  <c:v>36950</c:v>
                </c:pt>
                <c:pt idx="14">
                  <c:v>36981</c:v>
                </c:pt>
                <c:pt idx="15">
                  <c:v>37011</c:v>
                </c:pt>
                <c:pt idx="16">
                  <c:v>37042</c:v>
                </c:pt>
                <c:pt idx="17">
                  <c:v>37072</c:v>
                </c:pt>
                <c:pt idx="18">
                  <c:v>37103</c:v>
                </c:pt>
                <c:pt idx="19">
                  <c:v>37134</c:v>
                </c:pt>
                <c:pt idx="20">
                  <c:v>37164</c:v>
                </c:pt>
                <c:pt idx="21">
                  <c:v>37195</c:v>
                </c:pt>
                <c:pt idx="22">
                  <c:v>37225</c:v>
                </c:pt>
                <c:pt idx="23">
                  <c:v>37256</c:v>
                </c:pt>
                <c:pt idx="24">
                  <c:v>37287</c:v>
                </c:pt>
                <c:pt idx="25">
                  <c:v>37315</c:v>
                </c:pt>
                <c:pt idx="26">
                  <c:v>37346</c:v>
                </c:pt>
                <c:pt idx="27">
                  <c:v>37376</c:v>
                </c:pt>
                <c:pt idx="28">
                  <c:v>37407</c:v>
                </c:pt>
                <c:pt idx="29">
                  <c:v>37437</c:v>
                </c:pt>
                <c:pt idx="30">
                  <c:v>37468</c:v>
                </c:pt>
                <c:pt idx="31">
                  <c:v>37499</c:v>
                </c:pt>
                <c:pt idx="32">
                  <c:v>37529</c:v>
                </c:pt>
                <c:pt idx="33">
                  <c:v>37560</c:v>
                </c:pt>
                <c:pt idx="34">
                  <c:v>37590</c:v>
                </c:pt>
                <c:pt idx="35">
                  <c:v>37621</c:v>
                </c:pt>
                <c:pt idx="36">
                  <c:v>37652</c:v>
                </c:pt>
                <c:pt idx="37">
                  <c:v>37680</c:v>
                </c:pt>
                <c:pt idx="38">
                  <c:v>37711</c:v>
                </c:pt>
                <c:pt idx="39">
                  <c:v>37741</c:v>
                </c:pt>
                <c:pt idx="40">
                  <c:v>37772</c:v>
                </c:pt>
                <c:pt idx="41">
                  <c:v>37802</c:v>
                </c:pt>
                <c:pt idx="42">
                  <c:v>37833</c:v>
                </c:pt>
                <c:pt idx="43">
                  <c:v>37864</c:v>
                </c:pt>
                <c:pt idx="44">
                  <c:v>37894</c:v>
                </c:pt>
                <c:pt idx="45">
                  <c:v>37925</c:v>
                </c:pt>
                <c:pt idx="46">
                  <c:v>37955</c:v>
                </c:pt>
                <c:pt idx="47">
                  <c:v>37986</c:v>
                </c:pt>
                <c:pt idx="48">
                  <c:v>38017</c:v>
                </c:pt>
                <c:pt idx="49">
                  <c:v>38046</c:v>
                </c:pt>
                <c:pt idx="50">
                  <c:v>38077</c:v>
                </c:pt>
                <c:pt idx="51">
                  <c:v>38107</c:v>
                </c:pt>
                <c:pt idx="52">
                  <c:v>38138</c:v>
                </c:pt>
                <c:pt idx="53">
                  <c:v>38168</c:v>
                </c:pt>
                <c:pt idx="54">
                  <c:v>38199</c:v>
                </c:pt>
                <c:pt idx="55">
                  <c:v>38230</c:v>
                </c:pt>
                <c:pt idx="56">
                  <c:v>38260</c:v>
                </c:pt>
                <c:pt idx="57">
                  <c:v>38291</c:v>
                </c:pt>
                <c:pt idx="58">
                  <c:v>38321</c:v>
                </c:pt>
                <c:pt idx="59">
                  <c:v>38352</c:v>
                </c:pt>
                <c:pt idx="60">
                  <c:v>38383</c:v>
                </c:pt>
                <c:pt idx="61">
                  <c:v>38411</c:v>
                </c:pt>
                <c:pt idx="62">
                  <c:v>38442</c:v>
                </c:pt>
                <c:pt idx="63">
                  <c:v>38472</c:v>
                </c:pt>
                <c:pt idx="64">
                  <c:v>38503</c:v>
                </c:pt>
                <c:pt idx="65">
                  <c:v>38533</c:v>
                </c:pt>
                <c:pt idx="66">
                  <c:v>38564</c:v>
                </c:pt>
                <c:pt idx="67">
                  <c:v>38595</c:v>
                </c:pt>
                <c:pt idx="68">
                  <c:v>38625</c:v>
                </c:pt>
                <c:pt idx="69">
                  <c:v>38656</c:v>
                </c:pt>
                <c:pt idx="70">
                  <c:v>38686</c:v>
                </c:pt>
                <c:pt idx="71">
                  <c:v>38717</c:v>
                </c:pt>
                <c:pt idx="72">
                  <c:v>38748</c:v>
                </c:pt>
                <c:pt idx="73">
                  <c:v>38776</c:v>
                </c:pt>
                <c:pt idx="74">
                  <c:v>38807</c:v>
                </c:pt>
                <c:pt idx="75">
                  <c:v>38837</c:v>
                </c:pt>
                <c:pt idx="76">
                  <c:v>38868</c:v>
                </c:pt>
                <c:pt idx="77">
                  <c:v>38898</c:v>
                </c:pt>
                <c:pt idx="78">
                  <c:v>38929</c:v>
                </c:pt>
                <c:pt idx="79">
                  <c:v>38960</c:v>
                </c:pt>
                <c:pt idx="80">
                  <c:v>38990</c:v>
                </c:pt>
                <c:pt idx="81">
                  <c:v>39021</c:v>
                </c:pt>
                <c:pt idx="82">
                  <c:v>39051</c:v>
                </c:pt>
                <c:pt idx="83">
                  <c:v>39082</c:v>
                </c:pt>
                <c:pt idx="84">
                  <c:v>39113</c:v>
                </c:pt>
                <c:pt idx="85">
                  <c:v>39141</c:v>
                </c:pt>
                <c:pt idx="86">
                  <c:v>39172</c:v>
                </c:pt>
                <c:pt idx="87">
                  <c:v>39202</c:v>
                </c:pt>
                <c:pt idx="88">
                  <c:v>39233</c:v>
                </c:pt>
                <c:pt idx="89">
                  <c:v>39263</c:v>
                </c:pt>
                <c:pt idx="90">
                  <c:v>39294</c:v>
                </c:pt>
                <c:pt idx="91">
                  <c:v>39325</c:v>
                </c:pt>
                <c:pt idx="92">
                  <c:v>39355</c:v>
                </c:pt>
                <c:pt idx="93">
                  <c:v>39386</c:v>
                </c:pt>
                <c:pt idx="94">
                  <c:v>39416</c:v>
                </c:pt>
                <c:pt idx="95">
                  <c:v>39447</c:v>
                </c:pt>
                <c:pt idx="96">
                  <c:v>39478</c:v>
                </c:pt>
                <c:pt idx="97">
                  <c:v>39507</c:v>
                </c:pt>
                <c:pt idx="98">
                  <c:v>39538</c:v>
                </c:pt>
                <c:pt idx="99">
                  <c:v>39568</c:v>
                </c:pt>
                <c:pt idx="100">
                  <c:v>39599</c:v>
                </c:pt>
                <c:pt idx="101">
                  <c:v>39629</c:v>
                </c:pt>
                <c:pt idx="102">
                  <c:v>39660</c:v>
                </c:pt>
                <c:pt idx="103">
                  <c:v>39691</c:v>
                </c:pt>
                <c:pt idx="104">
                  <c:v>39721</c:v>
                </c:pt>
                <c:pt idx="105">
                  <c:v>39752</c:v>
                </c:pt>
                <c:pt idx="106">
                  <c:v>39782</c:v>
                </c:pt>
                <c:pt idx="107">
                  <c:v>39813</c:v>
                </c:pt>
                <c:pt idx="108">
                  <c:v>39844</c:v>
                </c:pt>
                <c:pt idx="109">
                  <c:v>39872</c:v>
                </c:pt>
                <c:pt idx="110">
                  <c:v>39903</c:v>
                </c:pt>
                <c:pt idx="111">
                  <c:v>39933</c:v>
                </c:pt>
                <c:pt idx="112">
                  <c:v>39964</c:v>
                </c:pt>
                <c:pt idx="113">
                  <c:v>39994</c:v>
                </c:pt>
                <c:pt idx="114">
                  <c:v>40025</c:v>
                </c:pt>
                <c:pt idx="115">
                  <c:v>40056</c:v>
                </c:pt>
                <c:pt idx="116">
                  <c:v>40086</c:v>
                </c:pt>
                <c:pt idx="117">
                  <c:v>40117</c:v>
                </c:pt>
                <c:pt idx="118">
                  <c:v>40147</c:v>
                </c:pt>
                <c:pt idx="119">
                  <c:v>40178</c:v>
                </c:pt>
                <c:pt idx="120">
                  <c:v>40209</c:v>
                </c:pt>
                <c:pt idx="121">
                  <c:v>40237</c:v>
                </c:pt>
                <c:pt idx="122">
                  <c:v>40268</c:v>
                </c:pt>
                <c:pt idx="123">
                  <c:v>40298</c:v>
                </c:pt>
                <c:pt idx="124">
                  <c:v>40329</c:v>
                </c:pt>
                <c:pt idx="125">
                  <c:v>40359</c:v>
                </c:pt>
                <c:pt idx="126">
                  <c:v>40390</c:v>
                </c:pt>
                <c:pt idx="127">
                  <c:v>40421</c:v>
                </c:pt>
                <c:pt idx="128">
                  <c:v>40451</c:v>
                </c:pt>
                <c:pt idx="129">
                  <c:v>40482</c:v>
                </c:pt>
                <c:pt idx="130">
                  <c:v>40512</c:v>
                </c:pt>
                <c:pt idx="131">
                  <c:v>40543</c:v>
                </c:pt>
                <c:pt idx="132">
                  <c:v>40574</c:v>
                </c:pt>
                <c:pt idx="133">
                  <c:v>40602</c:v>
                </c:pt>
                <c:pt idx="134">
                  <c:v>40633</c:v>
                </c:pt>
                <c:pt idx="135">
                  <c:v>40663</c:v>
                </c:pt>
                <c:pt idx="136">
                  <c:v>40694</c:v>
                </c:pt>
                <c:pt idx="137">
                  <c:v>40724</c:v>
                </c:pt>
                <c:pt idx="138">
                  <c:v>40755</c:v>
                </c:pt>
                <c:pt idx="139">
                  <c:v>40786</c:v>
                </c:pt>
                <c:pt idx="140">
                  <c:v>40816</c:v>
                </c:pt>
                <c:pt idx="141">
                  <c:v>40847</c:v>
                </c:pt>
                <c:pt idx="142">
                  <c:v>40877</c:v>
                </c:pt>
                <c:pt idx="143">
                  <c:v>40908</c:v>
                </c:pt>
                <c:pt idx="144">
                  <c:v>40939</c:v>
                </c:pt>
                <c:pt idx="145">
                  <c:v>40968</c:v>
                </c:pt>
                <c:pt idx="146">
                  <c:v>40999</c:v>
                </c:pt>
                <c:pt idx="147">
                  <c:v>41029</c:v>
                </c:pt>
                <c:pt idx="148">
                  <c:v>41060</c:v>
                </c:pt>
                <c:pt idx="149">
                  <c:v>41090</c:v>
                </c:pt>
                <c:pt idx="150">
                  <c:v>41121</c:v>
                </c:pt>
                <c:pt idx="151">
                  <c:v>41152</c:v>
                </c:pt>
                <c:pt idx="152">
                  <c:v>41182</c:v>
                </c:pt>
                <c:pt idx="153">
                  <c:v>41213</c:v>
                </c:pt>
                <c:pt idx="154">
                  <c:v>41243</c:v>
                </c:pt>
                <c:pt idx="155">
                  <c:v>41274</c:v>
                </c:pt>
                <c:pt idx="156">
                  <c:v>41305</c:v>
                </c:pt>
                <c:pt idx="157">
                  <c:v>41333</c:v>
                </c:pt>
                <c:pt idx="158">
                  <c:v>41364</c:v>
                </c:pt>
                <c:pt idx="159">
                  <c:v>41394</c:v>
                </c:pt>
                <c:pt idx="160">
                  <c:v>41425</c:v>
                </c:pt>
                <c:pt idx="161">
                  <c:v>41455</c:v>
                </c:pt>
                <c:pt idx="162">
                  <c:v>41486</c:v>
                </c:pt>
                <c:pt idx="163">
                  <c:v>41517</c:v>
                </c:pt>
                <c:pt idx="164">
                  <c:v>41547</c:v>
                </c:pt>
                <c:pt idx="165">
                  <c:v>41578</c:v>
                </c:pt>
                <c:pt idx="166">
                  <c:v>41608</c:v>
                </c:pt>
                <c:pt idx="167">
                  <c:v>41639</c:v>
                </c:pt>
                <c:pt idx="168">
                  <c:v>41670</c:v>
                </c:pt>
                <c:pt idx="169">
                  <c:v>41698</c:v>
                </c:pt>
                <c:pt idx="170">
                  <c:v>41729</c:v>
                </c:pt>
                <c:pt idx="171">
                  <c:v>41759</c:v>
                </c:pt>
                <c:pt idx="172">
                  <c:v>41790</c:v>
                </c:pt>
                <c:pt idx="173">
                  <c:v>41820</c:v>
                </c:pt>
                <c:pt idx="174">
                  <c:v>41851</c:v>
                </c:pt>
                <c:pt idx="175">
                  <c:v>41882</c:v>
                </c:pt>
                <c:pt idx="176">
                  <c:v>41912</c:v>
                </c:pt>
                <c:pt idx="177">
                  <c:v>41943</c:v>
                </c:pt>
                <c:pt idx="178">
                  <c:v>41973</c:v>
                </c:pt>
                <c:pt idx="179">
                  <c:v>42004</c:v>
                </c:pt>
                <c:pt idx="180">
                  <c:v>42035</c:v>
                </c:pt>
                <c:pt idx="181">
                  <c:v>42063</c:v>
                </c:pt>
                <c:pt idx="182">
                  <c:v>42094</c:v>
                </c:pt>
                <c:pt idx="183">
                  <c:v>42124</c:v>
                </c:pt>
                <c:pt idx="184">
                  <c:v>42155</c:v>
                </c:pt>
                <c:pt idx="185">
                  <c:v>42185</c:v>
                </c:pt>
                <c:pt idx="186">
                  <c:v>42216</c:v>
                </c:pt>
                <c:pt idx="187">
                  <c:v>42247</c:v>
                </c:pt>
                <c:pt idx="188">
                  <c:v>42277</c:v>
                </c:pt>
                <c:pt idx="189">
                  <c:v>42308</c:v>
                </c:pt>
                <c:pt idx="190">
                  <c:v>42338</c:v>
                </c:pt>
                <c:pt idx="191">
                  <c:v>42369</c:v>
                </c:pt>
                <c:pt idx="192">
                  <c:v>42400</c:v>
                </c:pt>
                <c:pt idx="193">
                  <c:v>42429</c:v>
                </c:pt>
                <c:pt idx="194">
                  <c:v>42460</c:v>
                </c:pt>
                <c:pt idx="195">
                  <c:v>42490</c:v>
                </c:pt>
                <c:pt idx="196">
                  <c:v>42521</c:v>
                </c:pt>
                <c:pt idx="197">
                  <c:v>42551</c:v>
                </c:pt>
                <c:pt idx="198">
                  <c:v>42582</c:v>
                </c:pt>
                <c:pt idx="199">
                  <c:v>42613</c:v>
                </c:pt>
                <c:pt idx="200">
                  <c:v>42643</c:v>
                </c:pt>
                <c:pt idx="201">
                  <c:v>42674</c:v>
                </c:pt>
                <c:pt idx="202">
                  <c:v>42704</c:v>
                </c:pt>
                <c:pt idx="203">
                  <c:v>42735</c:v>
                </c:pt>
                <c:pt idx="204">
                  <c:v>42766</c:v>
                </c:pt>
                <c:pt idx="205">
                  <c:v>42794</c:v>
                </c:pt>
                <c:pt idx="206">
                  <c:v>42825</c:v>
                </c:pt>
                <c:pt idx="207">
                  <c:v>42855</c:v>
                </c:pt>
                <c:pt idx="208">
                  <c:v>42886</c:v>
                </c:pt>
                <c:pt idx="209">
                  <c:v>42916</c:v>
                </c:pt>
                <c:pt idx="210">
                  <c:v>42947</c:v>
                </c:pt>
                <c:pt idx="211">
                  <c:v>42978</c:v>
                </c:pt>
                <c:pt idx="212">
                  <c:v>43008</c:v>
                </c:pt>
                <c:pt idx="213">
                  <c:v>43039</c:v>
                </c:pt>
                <c:pt idx="214">
                  <c:v>43069</c:v>
                </c:pt>
                <c:pt idx="215">
                  <c:v>43100</c:v>
                </c:pt>
                <c:pt idx="216">
                  <c:v>43131</c:v>
                </c:pt>
                <c:pt idx="217">
                  <c:v>43159</c:v>
                </c:pt>
                <c:pt idx="218">
                  <c:v>43190</c:v>
                </c:pt>
                <c:pt idx="219">
                  <c:v>43220</c:v>
                </c:pt>
                <c:pt idx="220">
                  <c:v>43251</c:v>
                </c:pt>
                <c:pt idx="221">
                  <c:v>43281</c:v>
                </c:pt>
                <c:pt idx="222">
                  <c:v>43312</c:v>
                </c:pt>
                <c:pt idx="223">
                  <c:v>43343</c:v>
                </c:pt>
                <c:pt idx="224">
                  <c:v>43373</c:v>
                </c:pt>
                <c:pt idx="225">
                  <c:v>43404</c:v>
                </c:pt>
                <c:pt idx="226">
                  <c:v>43434</c:v>
                </c:pt>
                <c:pt idx="227">
                  <c:v>43465</c:v>
                </c:pt>
                <c:pt idx="228">
                  <c:v>43496</c:v>
                </c:pt>
                <c:pt idx="229">
                  <c:v>43524</c:v>
                </c:pt>
                <c:pt idx="230">
                  <c:v>43555</c:v>
                </c:pt>
                <c:pt idx="231">
                  <c:v>43585</c:v>
                </c:pt>
                <c:pt idx="232">
                  <c:v>43616</c:v>
                </c:pt>
                <c:pt idx="233">
                  <c:v>43646</c:v>
                </c:pt>
                <c:pt idx="234">
                  <c:v>43677</c:v>
                </c:pt>
                <c:pt idx="235">
                  <c:v>43708</c:v>
                </c:pt>
                <c:pt idx="236">
                  <c:v>43738</c:v>
                </c:pt>
                <c:pt idx="237">
                  <c:v>43769</c:v>
                </c:pt>
                <c:pt idx="238">
                  <c:v>43799</c:v>
                </c:pt>
                <c:pt idx="239">
                  <c:v>43830</c:v>
                </c:pt>
                <c:pt idx="240">
                  <c:v>43861</c:v>
                </c:pt>
                <c:pt idx="241">
                  <c:v>43890</c:v>
                </c:pt>
                <c:pt idx="242">
                  <c:v>43921</c:v>
                </c:pt>
                <c:pt idx="243">
                  <c:v>43951</c:v>
                </c:pt>
                <c:pt idx="244">
                  <c:v>43982</c:v>
                </c:pt>
                <c:pt idx="245">
                  <c:v>44012</c:v>
                </c:pt>
                <c:pt idx="246">
                  <c:v>44043</c:v>
                </c:pt>
                <c:pt idx="247">
                  <c:v>44074</c:v>
                </c:pt>
                <c:pt idx="248">
                  <c:v>44104</c:v>
                </c:pt>
                <c:pt idx="249">
                  <c:v>44135</c:v>
                </c:pt>
                <c:pt idx="250">
                  <c:v>44165</c:v>
                </c:pt>
                <c:pt idx="251">
                  <c:v>44196</c:v>
                </c:pt>
                <c:pt idx="252">
                  <c:v>44227</c:v>
                </c:pt>
                <c:pt idx="253">
                  <c:v>44255</c:v>
                </c:pt>
                <c:pt idx="254">
                  <c:v>44286</c:v>
                </c:pt>
                <c:pt idx="255">
                  <c:v>44316</c:v>
                </c:pt>
                <c:pt idx="256">
                  <c:v>44347</c:v>
                </c:pt>
                <c:pt idx="257">
                  <c:v>44377</c:v>
                </c:pt>
                <c:pt idx="258">
                  <c:v>44408</c:v>
                </c:pt>
                <c:pt idx="259">
                  <c:v>44439</c:v>
                </c:pt>
                <c:pt idx="260">
                  <c:v>44469</c:v>
                </c:pt>
                <c:pt idx="261">
                  <c:v>44500</c:v>
                </c:pt>
                <c:pt idx="262">
                  <c:v>44530</c:v>
                </c:pt>
                <c:pt idx="263">
                  <c:v>44561</c:v>
                </c:pt>
                <c:pt idx="264">
                  <c:v>44592</c:v>
                </c:pt>
                <c:pt idx="265">
                  <c:v>44620</c:v>
                </c:pt>
                <c:pt idx="266">
                  <c:v>44651</c:v>
                </c:pt>
                <c:pt idx="267">
                  <c:v>44681</c:v>
                </c:pt>
                <c:pt idx="268">
                  <c:v>44712</c:v>
                </c:pt>
                <c:pt idx="269">
                  <c:v>44742</c:v>
                </c:pt>
                <c:pt idx="270">
                  <c:v>44773</c:v>
                </c:pt>
                <c:pt idx="271">
                  <c:v>44804</c:v>
                </c:pt>
                <c:pt idx="272">
                  <c:v>44834</c:v>
                </c:pt>
                <c:pt idx="273">
                  <c:v>44865</c:v>
                </c:pt>
                <c:pt idx="274">
                  <c:v>44895</c:v>
                </c:pt>
                <c:pt idx="275">
                  <c:v>44926</c:v>
                </c:pt>
                <c:pt idx="276">
                  <c:v>44957</c:v>
                </c:pt>
                <c:pt idx="277">
                  <c:v>44985</c:v>
                </c:pt>
                <c:pt idx="278">
                  <c:v>45016</c:v>
                </c:pt>
                <c:pt idx="279">
                  <c:v>45046</c:v>
                </c:pt>
                <c:pt idx="280">
                  <c:v>45077</c:v>
                </c:pt>
                <c:pt idx="281">
                  <c:v>45107</c:v>
                </c:pt>
                <c:pt idx="282">
                  <c:v>45138</c:v>
                </c:pt>
                <c:pt idx="283">
                  <c:v>45169</c:v>
                </c:pt>
                <c:pt idx="284">
                  <c:v>45199</c:v>
                </c:pt>
                <c:pt idx="285">
                  <c:v>45230</c:v>
                </c:pt>
                <c:pt idx="286">
                  <c:v>45260</c:v>
                </c:pt>
                <c:pt idx="287">
                  <c:v>45291</c:v>
                </c:pt>
                <c:pt idx="288">
                  <c:v>45322</c:v>
                </c:pt>
                <c:pt idx="289">
                  <c:v>45351</c:v>
                </c:pt>
                <c:pt idx="290">
                  <c:v>45382</c:v>
                </c:pt>
                <c:pt idx="291">
                  <c:v>45412</c:v>
                </c:pt>
                <c:pt idx="292">
                  <c:v>45443</c:v>
                </c:pt>
                <c:pt idx="293">
                  <c:v>45473</c:v>
                </c:pt>
                <c:pt idx="294">
                  <c:v>45504</c:v>
                </c:pt>
                <c:pt idx="295">
                  <c:v>45535</c:v>
                </c:pt>
                <c:pt idx="296">
                  <c:v>45565</c:v>
                </c:pt>
                <c:pt idx="297">
                  <c:v>45596</c:v>
                </c:pt>
                <c:pt idx="298">
                  <c:v>45626</c:v>
                </c:pt>
                <c:pt idx="299">
                  <c:v>45657</c:v>
                </c:pt>
                <c:pt idx="300">
                  <c:v>45688</c:v>
                </c:pt>
                <c:pt idx="301">
                  <c:v>45716</c:v>
                </c:pt>
                <c:pt idx="302">
                  <c:v>45747</c:v>
                </c:pt>
                <c:pt idx="303">
                  <c:v>45777</c:v>
                </c:pt>
                <c:pt idx="304">
                  <c:v>45808</c:v>
                </c:pt>
                <c:pt idx="305">
                  <c:v>45838</c:v>
                </c:pt>
                <c:pt idx="306">
                  <c:v>45869</c:v>
                </c:pt>
                <c:pt idx="307">
                  <c:v>45900</c:v>
                </c:pt>
                <c:pt idx="308">
                  <c:v>45930</c:v>
                </c:pt>
                <c:pt idx="309">
                  <c:v>45961</c:v>
                </c:pt>
                <c:pt idx="310">
                  <c:v>45991</c:v>
                </c:pt>
              </c:numCache>
            </c:numRef>
          </c:cat>
          <c:val>
            <c:numRef>
              <c:f>TransactionActivity!$T$2:$T$312</c:f>
              <c:numCache>
                <c:formatCode>"$"#,##0</c:formatCode>
                <c:ptCount val="311"/>
                <c:pt idx="0">
                  <c:v>249717787</c:v>
                </c:pt>
                <c:pt idx="1">
                  <c:v>180246342</c:v>
                </c:pt>
                <c:pt idx="2">
                  <c:v>273855000</c:v>
                </c:pt>
                <c:pt idx="3">
                  <c:v>237154742</c:v>
                </c:pt>
                <c:pt idx="4">
                  <c:v>257719389</c:v>
                </c:pt>
                <c:pt idx="5">
                  <c:v>310864424</c:v>
                </c:pt>
                <c:pt idx="6">
                  <c:v>270686509</c:v>
                </c:pt>
                <c:pt idx="7">
                  <c:v>317558032</c:v>
                </c:pt>
                <c:pt idx="8">
                  <c:v>269729483</c:v>
                </c:pt>
                <c:pt idx="9">
                  <c:v>257250231</c:v>
                </c:pt>
                <c:pt idx="10">
                  <c:v>239636971</c:v>
                </c:pt>
                <c:pt idx="11">
                  <c:v>353229341</c:v>
                </c:pt>
                <c:pt idx="12">
                  <c:v>376350990</c:v>
                </c:pt>
                <c:pt idx="13">
                  <c:v>274823391</c:v>
                </c:pt>
                <c:pt idx="14">
                  <c:v>367893423</c:v>
                </c:pt>
                <c:pt idx="15">
                  <c:v>325658257</c:v>
                </c:pt>
                <c:pt idx="16">
                  <c:v>464367671</c:v>
                </c:pt>
                <c:pt idx="17">
                  <c:v>463659572</c:v>
                </c:pt>
                <c:pt idx="18">
                  <c:v>394268453</c:v>
                </c:pt>
                <c:pt idx="19">
                  <c:v>508183591</c:v>
                </c:pt>
                <c:pt idx="20">
                  <c:v>393082842</c:v>
                </c:pt>
                <c:pt idx="21">
                  <c:v>397113893</c:v>
                </c:pt>
                <c:pt idx="22">
                  <c:v>405903547</c:v>
                </c:pt>
                <c:pt idx="23">
                  <c:v>470171706</c:v>
                </c:pt>
                <c:pt idx="24">
                  <c:v>390330500</c:v>
                </c:pt>
                <c:pt idx="25">
                  <c:v>367517539</c:v>
                </c:pt>
                <c:pt idx="26">
                  <c:v>473687484</c:v>
                </c:pt>
                <c:pt idx="27">
                  <c:v>504726667</c:v>
                </c:pt>
                <c:pt idx="28">
                  <c:v>600543413</c:v>
                </c:pt>
                <c:pt idx="29">
                  <c:v>595791995</c:v>
                </c:pt>
                <c:pt idx="30">
                  <c:v>617660717</c:v>
                </c:pt>
                <c:pt idx="31">
                  <c:v>684869160</c:v>
                </c:pt>
                <c:pt idx="32">
                  <c:v>587042537</c:v>
                </c:pt>
                <c:pt idx="33">
                  <c:v>594939958</c:v>
                </c:pt>
                <c:pt idx="34">
                  <c:v>533877973</c:v>
                </c:pt>
                <c:pt idx="35">
                  <c:v>789718462</c:v>
                </c:pt>
                <c:pt idx="36">
                  <c:v>669739255</c:v>
                </c:pt>
                <c:pt idx="37">
                  <c:v>611944016</c:v>
                </c:pt>
                <c:pt idx="38">
                  <c:v>702759773</c:v>
                </c:pt>
                <c:pt idx="39">
                  <c:v>779888061</c:v>
                </c:pt>
                <c:pt idx="40">
                  <c:v>728359829</c:v>
                </c:pt>
                <c:pt idx="41">
                  <c:v>860403788</c:v>
                </c:pt>
                <c:pt idx="42">
                  <c:v>888105520</c:v>
                </c:pt>
                <c:pt idx="43">
                  <c:v>830022062</c:v>
                </c:pt>
                <c:pt idx="44">
                  <c:v>861214403</c:v>
                </c:pt>
                <c:pt idx="45">
                  <c:v>953740741</c:v>
                </c:pt>
                <c:pt idx="46">
                  <c:v>774576608</c:v>
                </c:pt>
                <c:pt idx="47">
                  <c:v>1088612450</c:v>
                </c:pt>
                <c:pt idx="48">
                  <c:v>1037219687</c:v>
                </c:pt>
                <c:pt idx="49">
                  <c:v>840424024</c:v>
                </c:pt>
                <c:pt idx="50">
                  <c:v>1212975939</c:v>
                </c:pt>
                <c:pt idx="51">
                  <c:v>1067902156</c:v>
                </c:pt>
                <c:pt idx="52">
                  <c:v>1030935959</c:v>
                </c:pt>
                <c:pt idx="53">
                  <c:v>1305280226</c:v>
                </c:pt>
                <c:pt idx="54">
                  <c:v>1363999197</c:v>
                </c:pt>
                <c:pt idx="55">
                  <c:v>1303910365</c:v>
                </c:pt>
                <c:pt idx="56">
                  <c:v>1146444756</c:v>
                </c:pt>
                <c:pt idx="57">
                  <c:v>1194219633</c:v>
                </c:pt>
                <c:pt idx="58">
                  <c:v>1423575431</c:v>
                </c:pt>
                <c:pt idx="59">
                  <c:v>1347558121</c:v>
                </c:pt>
                <c:pt idx="60">
                  <c:v>1341350616</c:v>
                </c:pt>
                <c:pt idx="61">
                  <c:v>1205906685</c:v>
                </c:pt>
                <c:pt idx="62">
                  <c:v>1694335466</c:v>
                </c:pt>
                <c:pt idx="63">
                  <c:v>1360935940</c:v>
                </c:pt>
                <c:pt idx="64">
                  <c:v>1265729847</c:v>
                </c:pt>
                <c:pt idx="65">
                  <c:v>2055572257</c:v>
                </c:pt>
                <c:pt idx="66">
                  <c:v>1472216679</c:v>
                </c:pt>
                <c:pt idx="67">
                  <c:v>1521243129</c:v>
                </c:pt>
                <c:pt idx="68">
                  <c:v>1854827194</c:v>
                </c:pt>
                <c:pt idx="69">
                  <c:v>1435869799</c:v>
                </c:pt>
                <c:pt idx="70">
                  <c:v>1840987235</c:v>
                </c:pt>
                <c:pt idx="71">
                  <c:v>1646479748</c:v>
                </c:pt>
                <c:pt idx="72">
                  <c:v>1575066545</c:v>
                </c:pt>
                <c:pt idx="73">
                  <c:v>1403787947</c:v>
                </c:pt>
                <c:pt idx="74">
                  <c:v>1917673959</c:v>
                </c:pt>
                <c:pt idx="75">
                  <c:v>1414531157</c:v>
                </c:pt>
                <c:pt idx="76">
                  <c:v>2013733327</c:v>
                </c:pt>
                <c:pt idx="77">
                  <c:v>2103014413</c:v>
                </c:pt>
                <c:pt idx="78">
                  <c:v>1512608632</c:v>
                </c:pt>
                <c:pt idx="79">
                  <c:v>1624470385</c:v>
                </c:pt>
                <c:pt idx="80">
                  <c:v>1413756439</c:v>
                </c:pt>
                <c:pt idx="81">
                  <c:v>1642364636</c:v>
                </c:pt>
                <c:pt idx="82">
                  <c:v>1464339022</c:v>
                </c:pt>
                <c:pt idx="83">
                  <c:v>1891089117</c:v>
                </c:pt>
                <c:pt idx="84">
                  <c:v>1617925025</c:v>
                </c:pt>
                <c:pt idx="85">
                  <c:v>1655515605</c:v>
                </c:pt>
                <c:pt idx="86">
                  <c:v>1825634395</c:v>
                </c:pt>
                <c:pt idx="87">
                  <c:v>1810985287</c:v>
                </c:pt>
                <c:pt idx="88">
                  <c:v>2253217568</c:v>
                </c:pt>
                <c:pt idx="89">
                  <c:v>1963226242</c:v>
                </c:pt>
                <c:pt idx="90">
                  <c:v>1984854782</c:v>
                </c:pt>
                <c:pt idx="91">
                  <c:v>2131644702</c:v>
                </c:pt>
                <c:pt idx="92">
                  <c:v>1552691872</c:v>
                </c:pt>
                <c:pt idx="93">
                  <c:v>1729698688</c:v>
                </c:pt>
                <c:pt idx="94">
                  <c:v>1600243144</c:v>
                </c:pt>
                <c:pt idx="95">
                  <c:v>1605524861</c:v>
                </c:pt>
                <c:pt idx="96">
                  <c:v>1597679956</c:v>
                </c:pt>
                <c:pt idx="97">
                  <c:v>1333252731</c:v>
                </c:pt>
                <c:pt idx="98">
                  <c:v>1337258173</c:v>
                </c:pt>
                <c:pt idx="99">
                  <c:v>1337841236</c:v>
                </c:pt>
                <c:pt idx="100">
                  <c:v>1290743610</c:v>
                </c:pt>
                <c:pt idx="101">
                  <c:v>1417535691</c:v>
                </c:pt>
                <c:pt idx="102">
                  <c:v>1266940957</c:v>
                </c:pt>
                <c:pt idx="103">
                  <c:v>1147017691</c:v>
                </c:pt>
                <c:pt idx="104">
                  <c:v>1230358645</c:v>
                </c:pt>
                <c:pt idx="105">
                  <c:v>1069845799</c:v>
                </c:pt>
                <c:pt idx="106">
                  <c:v>814148634</c:v>
                </c:pt>
                <c:pt idx="107">
                  <c:v>1176804830</c:v>
                </c:pt>
                <c:pt idx="108">
                  <c:v>551238995</c:v>
                </c:pt>
                <c:pt idx="109">
                  <c:v>565121148</c:v>
                </c:pt>
                <c:pt idx="110">
                  <c:v>1041809340</c:v>
                </c:pt>
                <c:pt idx="111">
                  <c:v>538146436</c:v>
                </c:pt>
                <c:pt idx="112">
                  <c:v>616718847</c:v>
                </c:pt>
                <c:pt idx="113">
                  <c:v>776371002</c:v>
                </c:pt>
                <c:pt idx="114">
                  <c:v>767657869</c:v>
                </c:pt>
                <c:pt idx="115">
                  <c:v>739789123</c:v>
                </c:pt>
                <c:pt idx="116">
                  <c:v>724032113</c:v>
                </c:pt>
                <c:pt idx="117">
                  <c:v>697343765</c:v>
                </c:pt>
                <c:pt idx="118">
                  <c:v>692517329</c:v>
                </c:pt>
                <c:pt idx="119">
                  <c:v>1394650929</c:v>
                </c:pt>
                <c:pt idx="120">
                  <c:v>740890530</c:v>
                </c:pt>
                <c:pt idx="121">
                  <c:v>773630534</c:v>
                </c:pt>
                <c:pt idx="122">
                  <c:v>984081679</c:v>
                </c:pt>
                <c:pt idx="123">
                  <c:v>847917803</c:v>
                </c:pt>
                <c:pt idx="124">
                  <c:v>697306178</c:v>
                </c:pt>
                <c:pt idx="125">
                  <c:v>994718881</c:v>
                </c:pt>
                <c:pt idx="126">
                  <c:v>1057490791</c:v>
                </c:pt>
                <c:pt idx="127">
                  <c:v>931074786</c:v>
                </c:pt>
                <c:pt idx="128">
                  <c:v>975971270</c:v>
                </c:pt>
                <c:pt idx="129">
                  <c:v>954318367</c:v>
                </c:pt>
                <c:pt idx="130">
                  <c:v>1297014270</c:v>
                </c:pt>
                <c:pt idx="131">
                  <c:v>1910382762</c:v>
                </c:pt>
                <c:pt idx="132">
                  <c:v>849333347</c:v>
                </c:pt>
                <c:pt idx="133">
                  <c:v>752263104</c:v>
                </c:pt>
                <c:pt idx="134">
                  <c:v>1275115391</c:v>
                </c:pt>
                <c:pt idx="135">
                  <c:v>1172672147</c:v>
                </c:pt>
                <c:pt idx="136">
                  <c:v>1258906105</c:v>
                </c:pt>
                <c:pt idx="137">
                  <c:v>1445492339</c:v>
                </c:pt>
                <c:pt idx="138">
                  <c:v>1181355815</c:v>
                </c:pt>
                <c:pt idx="139">
                  <c:v>1376136558</c:v>
                </c:pt>
                <c:pt idx="140">
                  <c:v>1336823373</c:v>
                </c:pt>
                <c:pt idx="141">
                  <c:v>1231723883</c:v>
                </c:pt>
                <c:pt idx="142">
                  <c:v>1248974239</c:v>
                </c:pt>
                <c:pt idx="143">
                  <c:v>1912505121</c:v>
                </c:pt>
                <c:pt idx="144">
                  <c:v>1021038618</c:v>
                </c:pt>
                <c:pt idx="145">
                  <c:v>1212856223</c:v>
                </c:pt>
                <c:pt idx="146">
                  <c:v>1590340962</c:v>
                </c:pt>
                <c:pt idx="147">
                  <c:v>1269553583</c:v>
                </c:pt>
                <c:pt idx="148">
                  <c:v>1846727693</c:v>
                </c:pt>
                <c:pt idx="149">
                  <c:v>1735431128</c:v>
                </c:pt>
                <c:pt idx="150">
                  <c:v>1601633676</c:v>
                </c:pt>
                <c:pt idx="151">
                  <c:v>1731871191</c:v>
                </c:pt>
                <c:pt idx="152">
                  <c:v>1487810966</c:v>
                </c:pt>
                <c:pt idx="153">
                  <c:v>1813569758</c:v>
                </c:pt>
                <c:pt idx="154">
                  <c:v>1940258774</c:v>
                </c:pt>
                <c:pt idx="155">
                  <c:v>3857380232</c:v>
                </c:pt>
                <c:pt idx="156">
                  <c:v>1087898059</c:v>
                </c:pt>
                <c:pt idx="157">
                  <c:v>1228631211</c:v>
                </c:pt>
                <c:pt idx="158">
                  <c:v>1768233118</c:v>
                </c:pt>
                <c:pt idx="159">
                  <c:v>1791887133</c:v>
                </c:pt>
                <c:pt idx="160">
                  <c:v>2282145604</c:v>
                </c:pt>
                <c:pt idx="161">
                  <c:v>2545171407</c:v>
                </c:pt>
                <c:pt idx="162">
                  <c:v>2095353134</c:v>
                </c:pt>
                <c:pt idx="163">
                  <c:v>2610950590</c:v>
                </c:pt>
                <c:pt idx="164">
                  <c:v>2191747542</c:v>
                </c:pt>
                <c:pt idx="165">
                  <c:v>2145680727</c:v>
                </c:pt>
                <c:pt idx="166">
                  <c:v>1888429248</c:v>
                </c:pt>
                <c:pt idx="167">
                  <c:v>3202780820</c:v>
                </c:pt>
                <c:pt idx="168">
                  <c:v>2328536920</c:v>
                </c:pt>
                <c:pt idx="169">
                  <c:v>1748433118</c:v>
                </c:pt>
                <c:pt idx="170">
                  <c:v>2191499583</c:v>
                </c:pt>
                <c:pt idx="171">
                  <c:v>2262307423</c:v>
                </c:pt>
                <c:pt idx="172">
                  <c:v>2370367927</c:v>
                </c:pt>
                <c:pt idx="173">
                  <c:v>2917624645</c:v>
                </c:pt>
                <c:pt idx="174">
                  <c:v>2901571969</c:v>
                </c:pt>
                <c:pt idx="175">
                  <c:v>2549731180</c:v>
                </c:pt>
                <c:pt idx="176">
                  <c:v>2540991170</c:v>
                </c:pt>
                <c:pt idx="177">
                  <c:v>2897045101</c:v>
                </c:pt>
                <c:pt idx="178">
                  <c:v>2258289425</c:v>
                </c:pt>
                <c:pt idx="179">
                  <c:v>3558836686</c:v>
                </c:pt>
                <c:pt idx="180">
                  <c:v>4591847542</c:v>
                </c:pt>
                <c:pt idx="181">
                  <c:v>2607248885</c:v>
                </c:pt>
                <c:pt idx="182">
                  <c:v>2862282394</c:v>
                </c:pt>
                <c:pt idx="183">
                  <c:v>2762154149</c:v>
                </c:pt>
                <c:pt idx="184">
                  <c:v>3083740649</c:v>
                </c:pt>
                <c:pt idx="185">
                  <c:v>3960558483</c:v>
                </c:pt>
                <c:pt idx="186">
                  <c:v>3531956379</c:v>
                </c:pt>
                <c:pt idx="187">
                  <c:v>2901020148</c:v>
                </c:pt>
                <c:pt idx="188">
                  <c:v>2968070974</c:v>
                </c:pt>
                <c:pt idx="189">
                  <c:v>3079321624</c:v>
                </c:pt>
                <c:pt idx="190">
                  <c:v>2863067584</c:v>
                </c:pt>
                <c:pt idx="191">
                  <c:v>4209487532</c:v>
                </c:pt>
                <c:pt idx="192">
                  <c:v>2865602897</c:v>
                </c:pt>
                <c:pt idx="193">
                  <c:v>2682119318</c:v>
                </c:pt>
                <c:pt idx="194">
                  <c:v>3450748192</c:v>
                </c:pt>
                <c:pt idx="195">
                  <c:v>3029122697</c:v>
                </c:pt>
                <c:pt idx="196">
                  <c:v>3103679011</c:v>
                </c:pt>
                <c:pt idx="197">
                  <c:v>3761021711</c:v>
                </c:pt>
                <c:pt idx="198">
                  <c:v>2808187159</c:v>
                </c:pt>
                <c:pt idx="199">
                  <c:v>2948197832</c:v>
                </c:pt>
                <c:pt idx="200">
                  <c:v>3265218808</c:v>
                </c:pt>
                <c:pt idx="201">
                  <c:v>2768972039</c:v>
                </c:pt>
                <c:pt idx="202">
                  <c:v>2990011712</c:v>
                </c:pt>
                <c:pt idx="203">
                  <c:v>3307446528</c:v>
                </c:pt>
                <c:pt idx="204">
                  <c:v>3058809235</c:v>
                </c:pt>
                <c:pt idx="205">
                  <c:v>2174030641</c:v>
                </c:pt>
                <c:pt idx="206">
                  <c:v>2897964070</c:v>
                </c:pt>
                <c:pt idx="207">
                  <c:v>2162920150</c:v>
                </c:pt>
                <c:pt idx="208">
                  <c:v>2979211247</c:v>
                </c:pt>
                <c:pt idx="209">
                  <c:v>3673275402</c:v>
                </c:pt>
                <c:pt idx="210">
                  <c:v>2867099584</c:v>
                </c:pt>
                <c:pt idx="211">
                  <c:v>3464109801</c:v>
                </c:pt>
                <c:pt idx="212">
                  <c:v>2897405748</c:v>
                </c:pt>
                <c:pt idx="213">
                  <c:v>3003801706</c:v>
                </c:pt>
                <c:pt idx="214">
                  <c:v>3308145208</c:v>
                </c:pt>
                <c:pt idx="215">
                  <c:v>3625008019</c:v>
                </c:pt>
                <c:pt idx="216">
                  <c:v>3155715097</c:v>
                </c:pt>
                <c:pt idx="217">
                  <c:v>2683458747</c:v>
                </c:pt>
                <c:pt idx="218">
                  <c:v>3494358882</c:v>
                </c:pt>
                <c:pt idx="219">
                  <c:v>3312983689</c:v>
                </c:pt>
                <c:pt idx="220">
                  <c:v>3460372571</c:v>
                </c:pt>
                <c:pt idx="221">
                  <c:v>4008677877</c:v>
                </c:pt>
                <c:pt idx="222">
                  <c:v>3412567439</c:v>
                </c:pt>
                <c:pt idx="223">
                  <c:v>3665204300</c:v>
                </c:pt>
                <c:pt idx="224">
                  <c:v>2952198885</c:v>
                </c:pt>
                <c:pt idx="225">
                  <c:v>3668371776</c:v>
                </c:pt>
                <c:pt idx="226">
                  <c:v>3637473235</c:v>
                </c:pt>
                <c:pt idx="227">
                  <c:v>3875778553</c:v>
                </c:pt>
                <c:pt idx="228">
                  <c:v>3135773282</c:v>
                </c:pt>
                <c:pt idx="229">
                  <c:v>2762927544</c:v>
                </c:pt>
                <c:pt idx="230">
                  <c:v>3537803097</c:v>
                </c:pt>
                <c:pt idx="231">
                  <c:v>3218699856</c:v>
                </c:pt>
                <c:pt idx="232">
                  <c:v>4014553108</c:v>
                </c:pt>
                <c:pt idx="233">
                  <c:v>3812764446</c:v>
                </c:pt>
                <c:pt idx="234">
                  <c:v>3855352479</c:v>
                </c:pt>
                <c:pt idx="235">
                  <c:v>3685041407</c:v>
                </c:pt>
                <c:pt idx="236">
                  <c:v>4096559906</c:v>
                </c:pt>
                <c:pt idx="237">
                  <c:v>4083688717</c:v>
                </c:pt>
                <c:pt idx="238">
                  <c:v>3735421771</c:v>
                </c:pt>
                <c:pt idx="239">
                  <c:v>4933301350</c:v>
                </c:pt>
                <c:pt idx="240">
                  <c:v>3820043252</c:v>
                </c:pt>
                <c:pt idx="241">
                  <c:v>3215366665</c:v>
                </c:pt>
                <c:pt idx="242">
                  <c:v>2978602550</c:v>
                </c:pt>
                <c:pt idx="243">
                  <c:v>1780073880</c:v>
                </c:pt>
                <c:pt idx="244">
                  <c:v>1704102284</c:v>
                </c:pt>
                <c:pt idx="245">
                  <c:v>2069491622</c:v>
                </c:pt>
                <c:pt idx="246">
                  <c:v>2425060192</c:v>
                </c:pt>
                <c:pt idx="247">
                  <c:v>2368015836</c:v>
                </c:pt>
                <c:pt idx="248">
                  <c:v>2988184350</c:v>
                </c:pt>
                <c:pt idx="249">
                  <c:v>3522640217</c:v>
                </c:pt>
                <c:pt idx="250">
                  <c:v>3374108303</c:v>
                </c:pt>
                <c:pt idx="251">
                  <c:v>6142933955</c:v>
                </c:pt>
                <c:pt idx="252">
                  <c:v>3049086638</c:v>
                </c:pt>
                <c:pt idx="253">
                  <c:v>3220424824</c:v>
                </c:pt>
                <c:pt idx="254">
                  <c:v>4546967853</c:v>
                </c:pt>
                <c:pt idx="255">
                  <c:v>4986885388</c:v>
                </c:pt>
                <c:pt idx="256">
                  <c:v>4658696284</c:v>
                </c:pt>
                <c:pt idx="257">
                  <c:v>6371047764</c:v>
                </c:pt>
                <c:pt idx="258">
                  <c:v>5912704985</c:v>
                </c:pt>
                <c:pt idx="259">
                  <c:v>6033173269</c:v>
                </c:pt>
                <c:pt idx="260">
                  <c:v>6724758925</c:v>
                </c:pt>
                <c:pt idx="261">
                  <c:v>6491851943</c:v>
                </c:pt>
                <c:pt idx="262">
                  <c:v>6461240403</c:v>
                </c:pt>
                <c:pt idx="263">
                  <c:v>11932372443</c:v>
                </c:pt>
                <c:pt idx="264">
                  <c:v>5367005690</c:v>
                </c:pt>
                <c:pt idx="265">
                  <c:v>5209525409</c:v>
                </c:pt>
                <c:pt idx="266">
                  <c:v>6637319646</c:v>
                </c:pt>
                <c:pt idx="267">
                  <c:v>7064818432</c:v>
                </c:pt>
                <c:pt idx="268">
                  <c:v>7074149844</c:v>
                </c:pt>
                <c:pt idx="269">
                  <c:v>7837282093</c:v>
                </c:pt>
                <c:pt idx="270">
                  <c:v>5859019218</c:v>
                </c:pt>
                <c:pt idx="271">
                  <c:v>5727250197</c:v>
                </c:pt>
                <c:pt idx="272">
                  <c:v>5719176048</c:v>
                </c:pt>
                <c:pt idx="273">
                  <c:v>5238057068</c:v>
                </c:pt>
                <c:pt idx="274">
                  <c:v>4118321405</c:v>
                </c:pt>
                <c:pt idx="275">
                  <c:v>5219913944</c:v>
                </c:pt>
                <c:pt idx="276">
                  <c:v>3457758508</c:v>
                </c:pt>
                <c:pt idx="277">
                  <c:v>3027103625</c:v>
                </c:pt>
                <c:pt idx="278">
                  <c:v>4334031198</c:v>
                </c:pt>
                <c:pt idx="279">
                  <c:v>2877557221</c:v>
                </c:pt>
                <c:pt idx="280">
                  <c:v>3958600733</c:v>
                </c:pt>
                <c:pt idx="281">
                  <c:v>4507228968</c:v>
                </c:pt>
                <c:pt idx="282">
                  <c:v>3042456512</c:v>
                </c:pt>
                <c:pt idx="283">
                  <c:v>3711829077</c:v>
                </c:pt>
                <c:pt idx="284">
                  <c:v>3706858420</c:v>
                </c:pt>
                <c:pt idx="285">
                  <c:v>4090282452</c:v>
                </c:pt>
                <c:pt idx="286">
                  <c:v>3384608294</c:v>
                </c:pt>
                <c:pt idx="287">
                  <c:v>4680457075</c:v>
                </c:pt>
                <c:pt idx="288">
                  <c:v>3507697473</c:v>
                </c:pt>
                <c:pt idx="289">
                  <c:v>2668048017</c:v>
                </c:pt>
                <c:pt idx="290">
                  <c:v>3037984625</c:v>
                </c:pt>
                <c:pt idx="291">
                  <c:v>3757814032</c:v>
                </c:pt>
                <c:pt idx="292">
                  <c:v>4423234717</c:v>
                </c:pt>
                <c:pt idx="293">
                  <c:v>3817180212</c:v>
                </c:pt>
                <c:pt idx="294">
                  <c:v>4098269341</c:v>
                </c:pt>
                <c:pt idx="295">
                  <c:v>4019258372</c:v>
                </c:pt>
                <c:pt idx="296">
                  <c:v>4058474272</c:v>
                </c:pt>
                <c:pt idx="297">
                  <c:v>4306187806</c:v>
                </c:pt>
                <c:pt idx="298">
                  <c:v>4103116450</c:v>
                </c:pt>
                <c:pt idx="299">
                  <c:v>6373126802</c:v>
                </c:pt>
                <c:pt idx="300">
                  <c:v>4047840499</c:v>
                </c:pt>
                <c:pt idx="301">
                  <c:v>4058118050</c:v>
                </c:pt>
                <c:pt idx="302">
                  <c:v>4176849254</c:v>
                </c:pt>
                <c:pt idx="303">
                  <c:v>4456092441</c:v>
                </c:pt>
                <c:pt idx="304">
                  <c:v>4865146937</c:v>
                </c:pt>
                <c:pt idx="305">
                  <c:v>4887105141</c:v>
                </c:pt>
                <c:pt idx="306">
                  <c:v>4582405194</c:v>
                </c:pt>
                <c:pt idx="307">
                  <c:v>4761355021</c:v>
                </c:pt>
                <c:pt idx="308">
                  <c:v>5042375749</c:v>
                </c:pt>
                <c:pt idx="309">
                  <c:v>5728880369</c:v>
                </c:pt>
                <c:pt idx="310">
                  <c:v>3205806067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20-4696-8FA0-E5026718E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2818408"/>
        <c:axId val="532818800"/>
      </c:barChart>
      <c:dateAx>
        <c:axId val="532818408"/>
        <c:scaling>
          <c:orientation val="minMax"/>
          <c:max val="45991"/>
          <c:min val="37622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yyyy" sourceLinked="0"/>
        <c:majorTickMark val="out"/>
        <c:minorTickMark val="none"/>
        <c:tickLblPos val="nextTo"/>
        <c:crossAx val="532818800"/>
        <c:crosses val="autoZero"/>
        <c:auto val="1"/>
        <c:lblOffset val="100"/>
        <c:baseTimeUnit val="months"/>
        <c:majorUnit val="12"/>
        <c:majorTimeUnit val="months"/>
      </c:dateAx>
      <c:valAx>
        <c:axId val="532818800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Billions of Dollars</a:t>
                </a:r>
              </a:p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&quot;$&quot;#,##0" sourceLinked="0"/>
        <c:majorTickMark val="out"/>
        <c:minorTickMark val="none"/>
        <c:tickLblPos val="nextTo"/>
        <c:crossAx val="532818408"/>
        <c:crosses val="autoZero"/>
        <c:crossBetween val="between"/>
        <c:dispUnits>
          <c:builtInUnit val="billions"/>
        </c:dispUnits>
      </c:valAx>
      <c:spPr>
        <a:solidFill>
          <a:schemeClr val="bg1">
            <a:lumMod val="95000"/>
          </a:schemeClr>
        </a:solidFill>
      </c:spPr>
    </c:plotArea>
    <c:legend>
      <c:legendPos val="r"/>
      <c:layout>
        <c:manualLayout>
          <c:xMode val="edge"/>
          <c:yMode val="edge"/>
          <c:x val="5.5278970810466871E-2"/>
          <c:y val="1.4658401742335403E-2"/>
          <c:w val="0.90832796468623245"/>
          <c:h val="0.1025980901323504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000" b="1">
          <a:solidFill>
            <a:schemeClr val="tx1">
              <a:lumMod val="75000"/>
              <a:lumOff val="2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19184508957254"/>
          <c:y val="0.13494968209187755"/>
          <c:w val="0.82624034424539439"/>
          <c:h val="0.79910340084494791"/>
        </c:manualLayout>
      </c:layout>
      <c:scatterChart>
        <c:scatterStyle val="lineMarker"/>
        <c:varyColors val="0"/>
        <c:ser>
          <c:idx val="0"/>
          <c:order val="0"/>
          <c:tx>
            <c:strRef>
              <c:f>'National-NonDistress'!$Q$5</c:f>
              <c:strCache>
                <c:ptCount val="1"/>
                <c:pt idx="0">
                  <c:v> U.S. Composite </c:v>
                </c:pt>
              </c:strCache>
            </c:strRef>
          </c:tx>
          <c:spPr>
            <a:ln w="38100">
              <a:solidFill>
                <a:srgbClr val="D56509"/>
              </a:solidFill>
            </a:ln>
          </c:spPr>
          <c:marker>
            <c:symbol val="none"/>
          </c:marker>
          <c:xVal>
            <c:numRef>
              <c:f>'National-NonDistress'!$P$6:$P$340</c:f>
              <c:numCache>
                <c:formatCode>[$-409]mmm\-yy;@</c:formatCode>
                <c:ptCount val="335"/>
                <c:pt idx="0">
                  <c:v>35826</c:v>
                </c:pt>
                <c:pt idx="1">
                  <c:v>35854</c:v>
                </c:pt>
                <c:pt idx="2">
                  <c:v>35885</c:v>
                </c:pt>
                <c:pt idx="3">
                  <c:v>35915</c:v>
                </c:pt>
                <c:pt idx="4">
                  <c:v>35946</c:v>
                </c:pt>
                <c:pt idx="5">
                  <c:v>35976</c:v>
                </c:pt>
                <c:pt idx="6">
                  <c:v>36007</c:v>
                </c:pt>
                <c:pt idx="7">
                  <c:v>36038</c:v>
                </c:pt>
                <c:pt idx="8">
                  <c:v>36068</c:v>
                </c:pt>
                <c:pt idx="9">
                  <c:v>36099</c:v>
                </c:pt>
                <c:pt idx="10">
                  <c:v>36129</c:v>
                </c:pt>
                <c:pt idx="11">
                  <c:v>36160</c:v>
                </c:pt>
                <c:pt idx="12">
                  <c:v>36191</c:v>
                </c:pt>
                <c:pt idx="13">
                  <c:v>36219</c:v>
                </c:pt>
                <c:pt idx="14">
                  <c:v>36250</c:v>
                </c:pt>
                <c:pt idx="15">
                  <c:v>36280</c:v>
                </c:pt>
                <c:pt idx="16">
                  <c:v>36311</c:v>
                </c:pt>
                <c:pt idx="17">
                  <c:v>36341</c:v>
                </c:pt>
                <c:pt idx="18">
                  <c:v>36372</c:v>
                </c:pt>
                <c:pt idx="19">
                  <c:v>36403</c:v>
                </c:pt>
                <c:pt idx="20">
                  <c:v>36433</c:v>
                </c:pt>
                <c:pt idx="21">
                  <c:v>36464</c:v>
                </c:pt>
                <c:pt idx="22">
                  <c:v>36494</c:v>
                </c:pt>
                <c:pt idx="23">
                  <c:v>36525</c:v>
                </c:pt>
                <c:pt idx="24">
                  <c:v>36556</c:v>
                </c:pt>
                <c:pt idx="25">
                  <c:v>36585</c:v>
                </c:pt>
                <c:pt idx="26">
                  <c:v>36616</c:v>
                </c:pt>
                <c:pt idx="27">
                  <c:v>36646</c:v>
                </c:pt>
                <c:pt idx="28">
                  <c:v>36677</c:v>
                </c:pt>
                <c:pt idx="29">
                  <c:v>36707</c:v>
                </c:pt>
                <c:pt idx="30">
                  <c:v>36738</c:v>
                </c:pt>
                <c:pt idx="31">
                  <c:v>36769</c:v>
                </c:pt>
                <c:pt idx="32">
                  <c:v>36799</c:v>
                </c:pt>
                <c:pt idx="33">
                  <c:v>36830</c:v>
                </c:pt>
                <c:pt idx="34">
                  <c:v>36860</c:v>
                </c:pt>
                <c:pt idx="35">
                  <c:v>36891</c:v>
                </c:pt>
                <c:pt idx="36">
                  <c:v>36922</c:v>
                </c:pt>
                <c:pt idx="37">
                  <c:v>36950</c:v>
                </c:pt>
                <c:pt idx="38">
                  <c:v>36981</c:v>
                </c:pt>
                <c:pt idx="39">
                  <c:v>37011</c:v>
                </c:pt>
                <c:pt idx="40">
                  <c:v>37042</c:v>
                </c:pt>
                <c:pt idx="41">
                  <c:v>37072</c:v>
                </c:pt>
                <c:pt idx="42">
                  <c:v>37103</c:v>
                </c:pt>
                <c:pt idx="43">
                  <c:v>37134</c:v>
                </c:pt>
                <c:pt idx="44">
                  <c:v>37164</c:v>
                </c:pt>
                <c:pt idx="45">
                  <c:v>37195</c:v>
                </c:pt>
                <c:pt idx="46">
                  <c:v>37225</c:v>
                </c:pt>
                <c:pt idx="47">
                  <c:v>37256</c:v>
                </c:pt>
                <c:pt idx="48">
                  <c:v>37287</c:v>
                </c:pt>
                <c:pt idx="49">
                  <c:v>37315</c:v>
                </c:pt>
                <c:pt idx="50">
                  <c:v>37346</c:v>
                </c:pt>
                <c:pt idx="51">
                  <c:v>37376</c:v>
                </c:pt>
                <c:pt idx="52">
                  <c:v>37407</c:v>
                </c:pt>
                <c:pt idx="53">
                  <c:v>37437</c:v>
                </c:pt>
                <c:pt idx="54">
                  <c:v>37468</c:v>
                </c:pt>
                <c:pt idx="55">
                  <c:v>37499</c:v>
                </c:pt>
                <c:pt idx="56">
                  <c:v>37529</c:v>
                </c:pt>
                <c:pt idx="57">
                  <c:v>37560</c:v>
                </c:pt>
                <c:pt idx="58">
                  <c:v>37590</c:v>
                </c:pt>
                <c:pt idx="59">
                  <c:v>37621</c:v>
                </c:pt>
                <c:pt idx="60">
                  <c:v>37652</c:v>
                </c:pt>
                <c:pt idx="61">
                  <c:v>37680</c:v>
                </c:pt>
                <c:pt idx="62">
                  <c:v>37711</c:v>
                </c:pt>
                <c:pt idx="63">
                  <c:v>37741</c:v>
                </c:pt>
                <c:pt idx="64">
                  <c:v>37772</c:v>
                </c:pt>
                <c:pt idx="65">
                  <c:v>37802</c:v>
                </c:pt>
                <c:pt idx="66">
                  <c:v>37833</c:v>
                </c:pt>
                <c:pt idx="67">
                  <c:v>37864</c:v>
                </c:pt>
                <c:pt idx="68">
                  <c:v>37894</c:v>
                </c:pt>
                <c:pt idx="69">
                  <c:v>37925</c:v>
                </c:pt>
                <c:pt idx="70">
                  <c:v>37955</c:v>
                </c:pt>
                <c:pt idx="71">
                  <c:v>37986</c:v>
                </c:pt>
                <c:pt idx="72">
                  <c:v>38017</c:v>
                </c:pt>
                <c:pt idx="73">
                  <c:v>38046</c:v>
                </c:pt>
                <c:pt idx="74">
                  <c:v>38077</c:v>
                </c:pt>
                <c:pt idx="75">
                  <c:v>38107</c:v>
                </c:pt>
                <c:pt idx="76">
                  <c:v>38138</c:v>
                </c:pt>
                <c:pt idx="77">
                  <c:v>38168</c:v>
                </c:pt>
                <c:pt idx="78">
                  <c:v>38199</c:v>
                </c:pt>
                <c:pt idx="79">
                  <c:v>38230</c:v>
                </c:pt>
                <c:pt idx="80">
                  <c:v>38260</c:v>
                </c:pt>
                <c:pt idx="81">
                  <c:v>38291</c:v>
                </c:pt>
                <c:pt idx="82">
                  <c:v>38321</c:v>
                </c:pt>
                <c:pt idx="83">
                  <c:v>38352</c:v>
                </c:pt>
                <c:pt idx="84">
                  <c:v>38383</c:v>
                </c:pt>
                <c:pt idx="85">
                  <c:v>38411</c:v>
                </c:pt>
                <c:pt idx="86">
                  <c:v>38442</c:v>
                </c:pt>
                <c:pt idx="87">
                  <c:v>38472</c:v>
                </c:pt>
                <c:pt idx="88">
                  <c:v>38503</c:v>
                </c:pt>
                <c:pt idx="89">
                  <c:v>38533</c:v>
                </c:pt>
                <c:pt idx="90">
                  <c:v>38564</c:v>
                </c:pt>
                <c:pt idx="91">
                  <c:v>38595</c:v>
                </c:pt>
                <c:pt idx="92">
                  <c:v>38625</c:v>
                </c:pt>
                <c:pt idx="93">
                  <c:v>38656</c:v>
                </c:pt>
                <c:pt idx="94">
                  <c:v>38686</c:v>
                </c:pt>
                <c:pt idx="95">
                  <c:v>38717</c:v>
                </c:pt>
                <c:pt idx="96">
                  <c:v>38748</c:v>
                </c:pt>
                <c:pt idx="97">
                  <c:v>38776</c:v>
                </c:pt>
                <c:pt idx="98">
                  <c:v>38807</c:v>
                </c:pt>
                <c:pt idx="99">
                  <c:v>38837</c:v>
                </c:pt>
                <c:pt idx="100">
                  <c:v>38868</c:v>
                </c:pt>
                <c:pt idx="101">
                  <c:v>38898</c:v>
                </c:pt>
                <c:pt idx="102">
                  <c:v>38929</c:v>
                </c:pt>
                <c:pt idx="103">
                  <c:v>38960</c:v>
                </c:pt>
                <c:pt idx="104">
                  <c:v>38990</c:v>
                </c:pt>
                <c:pt idx="105">
                  <c:v>39021</c:v>
                </c:pt>
                <c:pt idx="106">
                  <c:v>39051</c:v>
                </c:pt>
                <c:pt idx="107">
                  <c:v>39082</c:v>
                </c:pt>
                <c:pt idx="108">
                  <c:v>39113</c:v>
                </c:pt>
                <c:pt idx="109">
                  <c:v>39141</c:v>
                </c:pt>
                <c:pt idx="110">
                  <c:v>39172</c:v>
                </c:pt>
                <c:pt idx="111">
                  <c:v>39202</c:v>
                </c:pt>
                <c:pt idx="112">
                  <c:v>39233</c:v>
                </c:pt>
                <c:pt idx="113">
                  <c:v>39263</c:v>
                </c:pt>
                <c:pt idx="114">
                  <c:v>39294</c:v>
                </c:pt>
                <c:pt idx="115">
                  <c:v>39325</c:v>
                </c:pt>
                <c:pt idx="116">
                  <c:v>39355</c:v>
                </c:pt>
                <c:pt idx="117">
                  <c:v>39386</c:v>
                </c:pt>
                <c:pt idx="118">
                  <c:v>39416</c:v>
                </c:pt>
                <c:pt idx="119">
                  <c:v>39447</c:v>
                </c:pt>
                <c:pt idx="120">
                  <c:v>39478</c:v>
                </c:pt>
                <c:pt idx="121">
                  <c:v>39507</c:v>
                </c:pt>
                <c:pt idx="122">
                  <c:v>39538</c:v>
                </c:pt>
                <c:pt idx="123">
                  <c:v>39568</c:v>
                </c:pt>
                <c:pt idx="124">
                  <c:v>39599</c:v>
                </c:pt>
                <c:pt idx="125">
                  <c:v>39629</c:v>
                </c:pt>
                <c:pt idx="126">
                  <c:v>39660</c:v>
                </c:pt>
                <c:pt idx="127">
                  <c:v>39691</c:v>
                </c:pt>
                <c:pt idx="128">
                  <c:v>39721</c:v>
                </c:pt>
                <c:pt idx="129">
                  <c:v>39752</c:v>
                </c:pt>
                <c:pt idx="130">
                  <c:v>39782</c:v>
                </c:pt>
                <c:pt idx="131">
                  <c:v>39813</c:v>
                </c:pt>
                <c:pt idx="132">
                  <c:v>39844</c:v>
                </c:pt>
                <c:pt idx="133">
                  <c:v>39872</c:v>
                </c:pt>
                <c:pt idx="134">
                  <c:v>39903</c:v>
                </c:pt>
                <c:pt idx="135">
                  <c:v>39933</c:v>
                </c:pt>
                <c:pt idx="136">
                  <c:v>39964</c:v>
                </c:pt>
                <c:pt idx="137">
                  <c:v>39994</c:v>
                </c:pt>
                <c:pt idx="138">
                  <c:v>40025</c:v>
                </c:pt>
                <c:pt idx="139">
                  <c:v>40056</c:v>
                </c:pt>
                <c:pt idx="140">
                  <c:v>40086</c:v>
                </c:pt>
                <c:pt idx="141">
                  <c:v>40117</c:v>
                </c:pt>
                <c:pt idx="142">
                  <c:v>40147</c:v>
                </c:pt>
                <c:pt idx="143">
                  <c:v>40178</c:v>
                </c:pt>
                <c:pt idx="144">
                  <c:v>40209</c:v>
                </c:pt>
                <c:pt idx="145">
                  <c:v>40237</c:v>
                </c:pt>
                <c:pt idx="146">
                  <c:v>40268</c:v>
                </c:pt>
                <c:pt idx="147">
                  <c:v>40298</c:v>
                </c:pt>
                <c:pt idx="148">
                  <c:v>40329</c:v>
                </c:pt>
                <c:pt idx="149">
                  <c:v>40359</c:v>
                </c:pt>
                <c:pt idx="150">
                  <c:v>40390</c:v>
                </c:pt>
                <c:pt idx="151">
                  <c:v>40421</c:v>
                </c:pt>
                <c:pt idx="152">
                  <c:v>40451</c:v>
                </c:pt>
                <c:pt idx="153">
                  <c:v>40482</c:v>
                </c:pt>
                <c:pt idx="154">
                  <c:v>40512</c:v>
                </c:pt>
                <c:pt idx="155">
                  <c:v>40543</c:v>
                </c:pt>
                <c:pt idx="156">
                  <c:v>40574</c:v>
                </c:pt>
                <c:pt idx="157">
                  <c:v>40602</c:v>
                </c:pt>
                <c:pt idx="158">
                  <c:v>40633</c:v>
                </c:pt>
                <c:pt idx="159">
                  <c:v>40663</c:v>
                </c:pt>
                <c:pt idx="160">
                  <c:v>40694</c:v>
                </c:pt>
                <c:pt idx="161">
                  <c:v>40724</c:v>
                </c:pt>
                <c:pt idx="162">
                  <c:v>40755</c:v>
                </c:pt>
                <c:pt idx="163">
                  <c:v>40786</c:v>
                </c:pt>
                <c:pt idx="164">
                  <c:v>40816</c:v>
                </c:pt>
                <c:pt idx="165">
                  <c:v>40847</c:v>
                </c:pt>
                <c:pt idx="166">
                  <c:v>40877</c:v>
                </c:pt>
                <c:pt idx="167">
                  <c:v>40908</c:v>
                </c:pt>
                <c:pt idx="168">
                  <c:v>40939</c:v>
                </c:pt>
                <c:pt idx="169">
                  <c:v>40968</c:v>
                </c:pt>
                <c:pt idx="170">
                  <c:v>40999</c:v>
                </c:pt>
                <c:pt idx="171">
                  <c:v>41029</c:v>
                </c:pt>
                <c:pt idx="172">
                  <c:v>41060</c:v>
                </c:pt>
                <c:pt idx="173">
                  <c:v>41090</c:v>
                </c:pt>
                <c:pt idx="174">
                  <c:v>41121</c:v>
                </c:pt>
                <c:pt idx="175">
                  <c:v>41152</c:v>
                </c:pt>
                <c:pt idx="176">
                  <c:v>41182</c:v>
                </c:pt>
                <c:pt idx="177">
                  <c:v>41213</c:v>
                </c:pt>
                <c:pt idx="178">
                  <c:v>41243</c:v>
                </c:pt>
                <c:pt idx="179">
                  <c:v>41274</c:v>
                </c:pt>
                <c:pt idx="180">
                  <c:v>41305</c:v>
                </c:pt>
                <c:pt idx="181">
                  <c:v>41333</c:v>
                </c:pt>
                <c:pt idx="182">
                  <c:v>41364</c:v>
                </c:pt>
                <c:pt idx="183">
                  <c:v>41394</c:v>
                </c:pt>
                <c:pt idx="184">
                  <c:v>41425</c:v>
                </c:pt>
                <c:pt idx="185">
                  <c:v>41455</c:v>
                </c:pt>
                <c:pt idx="186">
                  <c:v>41486</c:v>
                </c:pt>
                <c:pt idx="187">
                  <c:v>41517</c:v>
                </c:pt>
                <c:pt idx="188">
                  <c:v>41547</c:v>
                </c:pt>
                <c:pt idx="189">
                  <c:v>41578</c:v>
                </c:pt>
                <c:pt idx="190">
                  <c:v>41608</c:v>
                </c:pt>
                <c:pt idx="191">
                  <c:v>41639</c:v>
                </c:pt>
                <c:pt idx="192">
                  <c:v>41670</c:v>
                </c:pt>
                <c:pt idx="193">
                  <c:v>41698</c:v>
                </c:pt>
                <c:pt idx="194">
                  <c:v>41729</c:v>
                </c:pt>
                <c:pt idx="195">
                  <c:v>41759</c:v>
                </c:pt>
                <c:pt idx="196">
                  <c:v>41790</c:v>
                </c:pt>
                <c:pt idx="197">
                  <c:v>41820</c:v>
                </c:pt>
                <c:pt idx="198">
                  <c:v>41851</c:v>
                </c:pt>
                <c:pt idx="199">
                  <c:v>41882</c:v>
                </c:pt>
                <c:pt idx="200">
                  <c:v>41912</c:v>
                </c:pt>
                <c:pt idx="201">
                  <c:v>41943</c:v>
                </c:pt>
                <c:pt idx="202">
                  <c:v>41973</c:v>
                </c:pt>
                <c:pt idx="203">
                  <c:v>42004</c:v>
                </c:pt>
                <c:pt idx="204">
                  <c:v>42035</c:v>
                </c:pt>
                <c:pt idx="205">
                  <c:v>42063</c:v>
                </c:pt>
                <c:pt idx="206">
                  <c:v>42094</c:v>
                </c:pt>
                <c:pt idx="207">
                  <c:v>42124</c:v>
                </c:pt>
                <c:pt idx="208">
                  <c:v>42155</c:v>
                </c:pt>
                <c:pt idx="209">
                  <c:v>42185</c:v>
                </c:pt>
                <c:pt idx="210">
                  <c:v>42216</c:v>
                </c:pt>
                <c:pt idx="211">
                  <c:v>42247</c:v>
                </c:pt>
                <c:pt idx="212">
                  <c:v>42277</c:v>
                </c:pt>
                <c:pt idx="213">
                  <c:v>42308</c:v>
                </c:pt>
                <c:pt idx="214">
                  <c:v>42338</c:v>
                </c:pt>
                <c:pt idx="215">
                  <c:v>42369</c:v>
                </c:pt>
                <c:pt idx="216">
                  <c:v>42400</c:v>
                </c:pt>
                <c:pt idx="217">
                  <c:v>42429</c:v>
                </c:pt>
                <c:pt idx="218">
                  <c:v>42460</c:v>
                </c:pt>
                <c:pt idx="219">
                  <c:v>42490</c:v>
                </c:pt>
                <c:pt idx="220">
                  <c:v>42521</c:v>
                </c:pt>
                <c:pt idx="221">
                  <c:v>42551</c:v>
                </c:pt>
                <c:pt idx="222">
                  <c:v>42582</c:v>
                </c:pt>
                <c:pt idx="223">
                  <c:v>42613</c:v>
                </c:pt>
                <c:pt idx="224">
                  <c:v>42643</c:v>
                </c:pt>
                <c:pt idx="225">
                  <c:v>42674</c:v>
                </c:pt>
                <c:pt idx="226">
                  <c:v>42704</c:v>
                </c:pt>
                <c:pt idx="227">
                  <c:v>42735</c:v>
                </c:pt>
                <c:pt idx="228">
                  <c:v>42766</c:v>
                </c:pt>
                <c:pt idx="229">
                  <c:v>42794</c:v>
                </c:pt>
                <c:pt idx="230">
                  <c:v>42825</c:v>
                </c:pt>
                <c:pt idx="231">
                  <c:v>42855</c:v>
                </c:pt>
                <c:pt idx="232">
                  <c:v>42886</c:v>
                </c:pt>
                <c:pt idx="233">
                  <c:v>42916</c:v>
                </c:pt>
                <c:pt idx="234">
                  <c:v>42947</c:v>
                </c:pt>
                <c:pt idx="235">
                  <c:v>42978</c:v>
                </c:pt>
                <c:pt idx="236">
                  <c:v>43008</c:v>
                </c:pt>
                <c:pt idx="237">
                  <c:v>43039</c:v>
                </c:pt>
                <c:pt idx="238">
                  <c:v>43069</c:v>
                </c:pt>
                <c:pt idx="239">
                  <c:v>43100</c:v>
                </c:pt>
                <c:pt idx="240">
                  <c:v>43131</c:v>
                </c:pt>
                <c:pt idx="241">
                  <c:v>43159</c:v>
                </c:pt>
                <c:pt idx="242">
                  <c:v>43190</c:v>
                </c:pt>
                <c:pt idx="243">
                  <c:v>43220</c:v>
                </c:pt>
                <c:pt idx="244">
                  <c:v>43251</c:v>
                </c:pt>
                <c:pt idx="245">
                  <c:v>43281</c:v>
                </c:pt>
                <c:pt idx="246">
                  <c:v>43312</c:v>
                </c:pt>
                <c:pt idx="247">
                  <c:v>43343</c:v>
                </c:pt>
                <c:pt idx="248">
                  <c:v>43373</c:v>
                </c:pt>
                <c:pt idx="249">
                  <c:v>43404</c:v>
                </c:pt>
                <c:pt idx="250">
                  <c:v>43434</c:v>
                </c:pt>
                <c:pt idx="251">
                  <c:v>43465</c:v>
                </c:pt>
                <c:pt idx="252">
                  <c:v>43496</c:v>
                </c:pt>
                <c:pt idx="253">
                  <c:v>43524</c:v>
                </c:pt>
                <c:pt idx="254">
                  <c:v>43555</c:v>
                </c:pt>
                <c:pt idx="255">
                  <c:v>43585</c:v>
                </c:pt>
                <c:pt idx="256">
                  <c:v>43616</c:v>
                </c:pt>
                <c:pt idx="257">
                  <c:v>43646</c:v>
                </c:pt>
                <c:pt idx="258">
                  <c:v>43677</c:v>
                </c:pt>
                <c:pt idx="259">
                  <c:v>43708</c:v>
                </c:pt>
                <c:pt idx="260">
                  <c:v>43738</c:v>
                </c:pt>
                <c:pt idx="261">
                  <c:v>43769</c:v>
                </c:pt>
                <c:pt idx="262">
                  <c:v>43799</c:v>
                </c:pt>
                <c:pt idx="263">
                  <c:v>43830</c:v>
                </c:pt>
                <c:pt idx="264">
                  <c:v>43861</c:v>
                </c:pt>
                <c:pt idx="265">
                  <c:v>43890</c:v>
                </c:pt>
                <c:pt idx="266">
                  <c:v>43921</c:v>
                </c:pt>
                <c:pt idx="267">
                  <c:v>43951</c:v>
                </c:pt>
                <c:pt idx="268">
                  <c:v>43982</c:v>
                </c:pt>
                <c:pt idx="269">
                  <c:v>44012</c:v>
                </c:pt>
                <c:pt idx="270">
                  <c:v>44043</c:v>
                </c:pt>
                <c:pt idx="271">
                  <c:v>44074</c:v>
                </c:pt>
                <c:pt idx="272">
                  <c:v>44104</c:v>
                </c:pt>
                <c:pt idx="273">
                  <c:v>44135</c:v>
                </c:pt>
                <c:pt idx="274">
                  <c:v>44165</c:v>
                </c:pt>
                <c:pt idx="275">
                  <c:v>44196</c:v>
                </c:pt>
                <c:pt idx="276">
                  <c:v>44227</c:v>
                </c:pt>
                <c:pt idx="277">
                  <c:v>44255</c:v>
                </c:pt>
                <c:pt idx="278">
                  <c:v>44286</c:v>
                </c:pt>
                <c:pt idx="279">
                  <c:v>44316</c:v>
                </c:pt>
                <c:pt idx="280">
                  <c:v>44347</c:v>
                </c:pt>
                <c:pt idx="281">
                  <c:v>44377</c:v>
                </c:pt>
                <c:pt idx="282">
                  <c:v>44408</c:v>
                </c:pt>
                <c:pt idx="283">
                  <c:v>44439</c:v>
                </c:pt>
                <c:pt idx="284">
                  <c:v>44469</c:v>
                </c:pt>
                <c:pt idx="285">
                  <c:v>44500</c:v>
                </c:pt>
                <c:pt idx="286">
                  <c:v>44530</c:v>
                </c:pt>
                <c:pt idx="287">
                  <c:v>44561</c:v>
                </c:pt>
                <c:pt idx="288">
                  <c:v>44592</c:v>
                </c:pt>
                <c:pt idx="289">
                  <c:v>44620</c:v>
                </c:pt>
                <c:pt idx="290">
                  <c:v>44651</c:v>
                </c:pt>
                <c:pt idx="291">
                  <c:v>44681</c:v>
                </c:pt>
                <c:pt idx="292">
                  <c:v>44712</c:v>
                </c:pt>
                <c:pt idx="293">
                  <c:v>44742</c:v>
                </c:pt>
                <c:pt idx="294">
                  <c:v>44773</c:v>
                </c:pt>
                <c:pt idx="295">
                  <c:v>44804</c:v>
                </c:pt>
                <c:pt idx="296">
                  <c:v>44834</c:v>
                </c:pt>
                <c:pt idx="297">
                  <c:v>44865</c:v>
                </c:pt>
                <c:pt idx="298">
                  <c:v>44895</c:v>
                </c:pt>
                <c:pt idx="299">
                  <c:v>44926</c:v>
                </c:pt>
                <c:pt idx="300">
                  <c:v>44957</c:v>
                </c:pt>
                <c:pt idx="301">
                  <c:v>44985</c:v>
                </c:pt>
                <c:pt idx="302">
                  <c:v>45016</c:v>
                </c:pt>
                <c:pt idx="303">
                  <c:v>45046</c:v>
                </c:pt>
                <c:pt idx="304">
                  <c:v>45077</c:v>
                </c:pt>
                <c:pt idx="305">
                  <c:v>45107</c:v>
                </c:pt>
                <c:pt idx="306">
                  <c:v>45138</c:v>
                </c:pt>
                <c:pt idx="307">
                  <c:v>45169</c:v>
                </c:pt>
                <c:pt idx="308">
                  <c:v>45199</c:v>
                </c:pt>
                <c:pt idx="309">
                  <c:v>45230</c:v>
                </c:pt>
                <c:pt idx="310">
                  <c:v>45260</c:v>
                </c:pt>
                <c:pt idx="311">
                  <c:v>45291</c:v>
                </c:pt>
                <c:pt idx="312">
                  <c:v>45322</c:v>
                </c:pt>
                <c:pt idx="313">
                  <c:v>45351</c:v>
                </c:pt>
                <c:pt idx="314">
                  <c:v>45382</c:v>
                </c:pt>
                <c:pt idx="315">
                  <c:v>45412</c:v>
                </c:pt>
                <c:pt idx="316">
                  <c:v>45443</c:v>
                </c:pt>
                <c:pt idx="317">
                  <c:v>45473</c:v>
                </c:pt>
                <c:pt idx="318">
                  <c:v>45504</c:v>
                </c:pt>
                <c:pt idx="319">
                  <c:v>45535</c:v>
                </c:pt>
                <c:pt idx="320">
                  <c:v>45565</c:v>
                </c:pt>
                <c:pt idx="321">
                  <c:v>45596</c:v>
                </c:pt>
                <c:pt idx="322">
                  <c:v>45626</c:v>
                </c:pt>
                <c:pt idx="323">
                  <c:v>45657</c:v>
                </c:pt>
                <c:pt idx="324">
                  <c:v>45688</c:v>
                </c:pt>
                <c:pt idx="325">
                  <c:v>45716</c:v>
                </c:pt>
                <c:pt idx="326">
                  <c:v>45747</c:v>
                </c:pt>
                <c:pt idx="327">
                  <c:v>45777</c:v>
                </c:pt>
                <c:pt idx="328">
                  <c:v>45808</c:v>
                </c:pt>
                <c:pt idx="329">
                  <c:v>45838</c:v>
                </c:pt>
                <c:pt idx="330">
                  <c:v>45869</c:v>
                </c:pt>
                <c:pt idx="331">
                  <c:v>45900</c:v>
                </c:pt>
                <c:pt idx="332">
                  <c:v>45930</c:v>
                </c:pt>
                <c:pt idx="333">
                  <c:v>45961</c:v>
                </c:pt>
                <c:pt idx="334">
                  <c:v>45991</c:v>
                </c:pt>
              </c:numCache>
            </c:numRef>
          </c:xVal>
          <c:yVal>
            <c:numRef>
              <c:f>'National-NonDistress'!$Q$6:$Q$340</c:f>
              <c:numCache>
                <c:formatCode>_(* #,##0_);_(* \(#,##0\);_(* "-"??_);_(@_)</c:formatCode>
                <c:ptCount val="335"/>
                <c:pt idx="0">
                  <c:v>78.227292831078401</c:v>
                </c:pt>
                <c:pt idx="1">
                  <c:v>78.010187657866098</c:v>
                </c:pt>
                <c:pt idx="2">
                  <c:v>77.9322201527186</c:v>
                </c:pt>
                <c:pt idx="3">
                  <c:v>78.881839283332397</c:v>
                </c:pt>
                <c:pt idx="4">
                  <c:v>79.990542883659103</c:v>
                </c:pt>
                <c:pt idx="5">
                  <c:v>81.050438507381699</c:v>
                </c:pt>
                <c:pt idx="6">
                  <c:v>80.7200596816065</c:v>
                </c:pt>
                <c:pt idx="7">
                  <c:v>79.973052641191003</c:v>
                </c:pt>
                <c:pt idx="8">
                  <c:v>79.689343241018193</c:v>
                </c:pt>
                <c:pt idx="9">
                  <c:v>80.740448810953396</c:v>
                </c:pt>
                <c:pt idx="10">
                  <c:v>82.529753304793402</c:v>
                </c:pt>
                <c:pt idx="11">
                  <c:v>83.762007304928005</c:v>
                </c:pt>
                <c:pt idx="12">
                  <c:v>83.958172050730099</c:v>
                </c:pt>
                <c:pt idx="13">
                  <c:v>83.624215289247104</c:v>
                </c:pt>
                <c:pt idx="14">
                  <c:v>83.912650259698395</c:v>
                </c:pt>
                <c:pt idx="15">
                  <c:v>85.147664717455299</c:v>
                </c:pt>
                <c:pt idx="16">
                  <c:v>86.674747530002094</c:v>
                </c:pt>
                <c:pt idx="17">
                  <c:v>87.9168840628776</c:v>
                </c:pt>
                <c:pt idx="18">
                  <c:v>88.379443541434796</c:v>
                </c:pt>
                <c:pt idx="19">
                  <c:v>88.6976768517886</c:v>
                </c:pt>
                <c:pt idx="20">
                  <c:v>89.159704114098304</c:v>
                </c:pt>
                <c:pt idx="21">
                  <c:v>89.876224783541602</c:v>
                </c:pt>
                <c:pt idx="22">
                  <c:v>90.848159412008798</c:v>
                </c:pt>
                <c:pt idx="23">
                  <c:v>91.304219891397693</c:v>
                </c:pt>
                <c:pt idx="24">
                  <c:v>92.222416029048702</c:v>
                </c:pt>
                <c:pt idx="25">
                  <c:v>92.616773732744093</c:v>
                </c:pt>
                <c:pt idx="26">
                  <c:v>93.334313333760903</c:v>
                </c:pt>
                <c:pt idx="27">
                  <c:v>94.049928094089395</c:v>
                </c:pt>
                <c:pt idx="28">
                  <c:v>95.753420476692099</c:v>
                </c:pt>
                <c:pt idx="29">
                  <c:v>97.646843489325306</c:v>
                </c:pt>
                <c:pt idx="30">
                  <c:v>98.112041422255501</c:v>
                </c:pt>
                <c:pt idx="31">
                  <c:v>97.759052166863697</c:v>
                </c:pt>
                <c:pt idx="32">
                  <c:v>97.237146903968096</c:v>
                </c:pt>
                <c:pt idx="33">
                  <c:v>98.289163674583193</c:v>
                </c:pt>
                <c:pt idx="34">
                  <c:v>99.333692415773498</c:v>
                </c:pt>
                <c:pt idx="35">
                  <c:v>100</c:v>
                </c:pt>
                <c:pt idx="36">
                  <c:v>100.16477879164199</c:v>
                </c:pt>
                <c:pt idx="37">
                  <c:v>100.403862300176</c:v>
                </c:pt>
                <c:pt idx="38">
                  <c:v>100.533870003549</c:v>
                </c:pt>
                <c:pt idx="39">
                  <c:v>100.60165197453</c:v>
                </c:pt>
                <c:pt idx="40">
                  <c:v>100.908368141816</c:v>
                </c:pt>
                <c:pt idx="41">
                  <c:v>102.286028286868</c:v>
                </c:pt>
                <c:pt idx="42">
                  <c:v>103.997187096375</c:v>
                </c:pt>
                <c:pt idx="43">
                  <c:v>105.977399403086</c:v>
                </c:pt>
                <c:pt idx="44">
                  <c:v>106.953197841164</c:v>
                </c:pt>
                <c:pt idx="45">
                  <c:v>106.56631949809</c:v>
                </c:pt>
                <c:pt idx="46">
                  <c:v>105.443722072559</c:v>
                </c:pt>
                <c:pt idx="47">
                  <c:v>104.109229056836</c:v>
                </c:pt>
                <c:pt idx="48">
                  <c:v>104.411810654112</c:v>
                </c:pt>
                <c:pt idx="49">
                  <c:v>105.612340181943</c:v>
                </c:pt>
                <c:pt idx="50">
                  <c:v>107.56584171201</c:v>
                </c:pt>
                <c:pt idx="51">
                  <c:v>108.578067262608</c:v>
                </c:pt>
                <c:pt idx="52">
                  <c:v>109.270963566437</c:v>
                </c:pt>
                <c:pt idx="53">
                  <c:v>109.692257518112</c:v>
                </c:pt>
                <c:pt idx="54">
                  <c:v>110.635381749754</c:v>
                </c:pt>
                <c:pt idx="55">
                  <c:v>111.81494289794701</c:v>
                </c:pt>
                <c:pt idx="56">
                  <c:v>113.32422413874799</c:v>
                </c:pt>
                <c:pt idx="57">
                  <c:v>115.12553943383701</c:v>
                </c:pt>
                <c:pt idx="58">
                  <c:v>116.857062508057</c:v>
                </c:pt>
                <c:pt idx="59">
                  <c:v>117.80465930838901</c:v>
                </c:pt>
                <c:pt idx="60">
                  <c:v>117.647596920175</c:v>
                </c:pt>
                <c:pt idx="61">
                  <c:v>117.572345434404</c:v>
                </c:pt>
                <c:pt idx="62">
                  <c:v>118.51156658242699</c:v>
                </c:pt>
                <c:pt idx="63">
                  <c:v>120.25050729524899</c:v>
                </c:pt>
                <c:pt idx="64">
                  <c:v>121.79769044538899</c:v>
                </c:pt>
                <c:pt idx="65">
                  <c:v>122.579798427903</c:v>
                </c:pt>
                <c:pt idx="66">
                  <c:v>123.595900870075</c:v>
                </c:pt>
                <c:pt idx="67">
                  <c:v>124.92408448204699</c:v>
                </c:pt>
                <c:pt idx="68">
                  <c:v>126.612843541006</c:v>
                </c:pt>
                <c:pt idx="69">
                  <c:v>127.64278155013</c:v>
                </c:pt>
                <c:pt idx="70">
                  <c:v>128.03577478210599</c:v>
                </c:pt>
                <c:pt idx="71">
                  <c:v>128.50122049205899</c:v>
                </c:pt>
                <c:pt idx="72">
                  <c:v>129.69469793187801</c:v>
                </c:pt>
                <c:pt idx="73">
                  <c:v>132.22808176628999</c:v>
                </c:pt>
                <c:pt idx="74">
                  <c:v>134.734777778211</c:v>
                </c:pt>
                <c:pt idx="75">
                  <c:v>137.29473630337301</c:v>
                </c:pt>
                <c:pt idx="76">
                  <c:v>138.76465494659701</c:v>
                </c:pt>
                <c:pt idx="77">
                  <c:v>140.83950299294099</c:v>
                </c:pt>
                <c:pt idx="78">
                  <c:v>142.79717875035601</c:v>
                </c:pt>
                <c:pt idx="79">
                  <c:v>145.19982623895299</c:v>
                </c:pt>
                <c:pt idx="80">
                  <c:v>146.10978711482201</c:v>
                </c:pt>
                <c:pt idx="81">
                  <c:v>145.78827380693099</c:v>
                </c:pt>
                <c:pt idx="82">
                  <c:v>145.52483675328401</c:v>
                </c:pt>
                <c:pt idx="83">
                  <c:v>146.729952746295</c:v>
                </c:pt>
                <c:pt idx="84">
                  <c:v>149.945441161845</c:v>
                </c:pt>
                <c:pt idx="85">
                  <c:v>153.74511286978401</c:v>
                </c:pt>
                <c:pt idx="86">
                  <c:v>157.05322081674899</c:v>
                </c:pt>
                <c:pt idx="87">
                  <c:v>159.16591232542601</c:v>
                </c:pt>
                <c:pt idx="88">
                  <c:v>160.87667012195499</c:v>
                </c:pt>
                <c:pt idx="89">
                  <c:v>162.32286809567501</c:v>
                </c:pt>
                <c:pt idx="90">
                  <c:v>164.149914664877</c:v>
                </c:pt>
                <c:pt idx="91">
                  <c:v>166.37174639644701</c:v>
                </c:pt>
                <c:pt idx="92">
                  <c:v>168.04059497378501</c:v>
                </c:pt>
                <c:pt idx="93">
                  <c:v>169.17128080704401</c:v>
                </c:pt>
                <c:pt idx="94">
                  <c:v>169.144528018199</c:v>
                </c:pt>
                <c:pt idx="95">
                  <c:v>170.66302895065999</c:v>
                </c:pt>
                <c:pt idx="96">
                  <c:v>172.41052804127</c:v>
                </c:pt>
                <c:pt idx="97">
                  <c:v>175.204060271457</c:v>
                </c:pt>
                <c:pt idx="98">
                  <c:v>175.928317672503</c:v>
                </c:pt>
                <c:pt idx="99">
                  <c:v>177.15932958124301</c:v>
                </c:pt>
                <c:pt idx="100">
                  <c:v>177.689133125643</c:v>
                </c:pt>
                <c:pt idx="101">
                  <c:v>179.208581224998</c:v>
                </c:pt>
                <c:pt idx="102">
                  <c:v>178.803977704744</c:v>
                </c:pt>
                <c:pt idx="103">
                  <c:v>178.14112799227999</c:v>
                </c:pt>
                <c:pt idx="104">
                  <c:v>176.236481362917</c:v>
                </c:pt>
                <c:pt idx="105">
                  <c:v>175.168779950242</c:v>
                </c:pt>
                <c:pt idx="106">
                  <c:v>175.50814711362901</c:v>
                </c:pt>
                <c:pt idx="107">
                  <c:v>176.96344359655399</c:v>
                </c:pt>
                <c:pt idx="108">
                  <c:v>179.62241305421901</c:v>
                </c:pt>
                <c:pt idx="109">
                  <c:v>181.878384915483</c:v>
                </c:pt>
                <c:pt idx="110">
                  <c:v>183.54915960200799</c:v>
                </c:pt>
                <c:pt idx="111">
                  <c:v>185.16029675169901</c:v>
                </c:pt>
                <c:pt idx="112">
                  <c:v>185.334080061419</c:v>
                </c:pt>
                <c:pt idx="113">
                  <c:v>186.40675851529099</c:v>
                </c:pt>
                <c:pt idx="114">
                  <c:v>186.237409587065</c:v>
                </c:pt>
                <c:pt idx="115">
                  <c:v>187.14153217101099</c:v>
                </c:pt>
                <c:pt idx="116">
                  <c:v>185.21559862531899</c:v>
                </c:pt>
                <c:pt idx="117">
                  <c:v>182.15198135518199</c:v>
                </c:pt>
                <c:pt idx="118">
                  <c:v>179.354531882461</c:v>
                </c:pt>
                <c:pt idx="119">
                  <c:v>178.89549336626001</c:v>
                </c:pt>
                <c:pt idx="120">
                  <c:v>180.43315986006101</c:v>
                </c:pt>
                <c:pt idx="121">
                  <c:v>180.24198001531599</c:v>
                </c:pt>
                <c:pt idx="122">
                  <c:v>178.193618018179</c:v>
                </c:pt>
                <c:pt idx="123">
                  <c:v>175.13498665978699</c:v>
                </c:pt>
                <c:pt idx="124">
                  <c:v>173.77144212470401</c:v>
                </c:pt>
                <c:pt idx="125">
                  <c:v>173.25760175444299</c:v>
                </c:pt>
                <c:pt idx="126">
                  <c:v>172.95611911869801</c:v>
                </c:pt>
                <c:pt idx="127">
                  <c:v>171.78445196769599</c:v>
                </c:pt>
                <c:pt idx="128">
                  <c:v>167.94876220716699</c:v>
                </c:pt>
                <c:pt idx="129">
                  <c:v>163.65389518730399</c:v>
                </c:pt>
                <c:pt idx="130">
                  <c:v>157.773632853176</c:v>
                </c:pt>
                <c:pt idx="131">
                  <c:v>155.04800407520099</c:v>
                </c:pt>
                <c:pt idx="132">
                  <c:v>151.56656503699199</c:v>
                </c:pt>
                <c:pt idx="133">
                  <c:v>149.38078101601101</c:v>
                </c:pt>
                <c:pt idx="134">
                  <c:v>144.66332177735799</c:v>
                </c:pt>
                <c:pt idx="135">
                  <c:v>141.419556867946</c:v>
                </c:pt>
                <c:pt idx="136">
                  <c:v>139.20356150499899</c:v>
                </c:pt>
                <c:pt idx="137">
                  <c:v>139.435803881319</c:v>
                </c:pt>
                <c:pt idx="138">
                  <c:v>139.79232298784299</c:v>
                </c:pt>
                <c:pt idx="139">
                  <c:v>138.94737422808299</c:v>
                </c:pt>
                <c:pt idx="140">
                  <c:v>135.19724619138901</c:v>
                </c:pt>
                <c:pt idx="141">
                  <c:v>130.64638390195401</c:v>
                </c:pt>
                <c:pt idx="142">
                  <c:v>128.73488848012599</c:v>
                </c:pt>
                <c:pt idx="143">
                  <c:v>129.20249159911199</c:v>
                </c:pt>
                <c:pt idx="144">
                  <c:v>131.42390495173001</c:v>
                </c:pt>
                <c:pt idx="145">
                  <c:v>132.60481009449899</c:v>
                </c:pt>
                <c:pt idx="146">
                  <c:v>131.922225671154</c:v>
                </c:pt>
                <c:pt idx="147">
                  <c:v>129.40712280927301</c:v>
                </c:pt>
                <c:pt idx="148">
                  <c:v>125.98722207389601</c:v>
                </c:pt>
                <c:pt idx="149">
                  <c:v>123.849556453963</c:v>
                </c:pt>
                <c:pt idx="150">
                  <c:v>123.559217618918</c:v>
                </c:pt>
                <c:pt idx="151">
                  <c:v>124.357664866162</c:v>
                </c:pt>
                <c:pt idx="152">
                  <c:v>124.118047751604</c:v>
                </c:pt>
                <c:pt idx="153">
                  <c:v>123.249970432507</c:v>
                </c:pt>
                <c:pt idx="154">
                  <c:v>122.70425355803199</c:v>
                </c:pt>
                <c:pt idx="155">
                  <c:v>123.189985015974</c:v>
                </c:pt>
                <c:pt idx="156">
                  <c:v>122.51873966460499</c:v>
                </c:pt>
                <c:pt idx="157">
                  <c:v>120.99873777527201</c:v>
                </c:pt>
                <c:pt idx="158">
                  <c:v>119.69268101597</c:v>
                </c:pt>
                <c:pt idx="159">
                  <c:v>120.207847351634</c:v>
                </c:pt>
                <c:pt idx="160">
                  <c:v>120.98354712342601</c:v>
                </c:pt>
                <c:pt idx="161">
                  <c:v>120.829011136715</c:v>
                </c:pt>
                <c:pt idx="162">
                  <c:v>120.440372185968</c:v>
                </c:pt>
                <c:pt idx="163">
                  <c:v>121.129436411342</c:v>
                </c:pt>
                <c:pt idx="164">
                  <c:v>122.631555343999</c:v>
                </c:pt>
                <c:pt idx="165">
                  <c:v>123.95250415058101</c:v>
                </c:pt>
                <c:pt idx="166">
                  <c:v>124.19252801508</c:v>
                </c:pt>
                <c:pt idx="167">
                  <c:v>123.69712053996</c:v>
                </c:pt>
                <c:pt idx="168">
                  <c:v>122.156545977627</c:v>
                </c:pt>
                <c:pt idx="169">
                  <c:v>120.312227942653</c:v>
                </c:pt>
                <c:pt idx="170">
                  <c:v>120.329866789146</c:v>
                </c:pt>
                <c:pt idx="171">
                  <c:v>121.16080524301501</c:v>
                </c:pt>
                <c:pt idx="172">
                  <c:v>122.67111610290701</c:v>
                </c:pt>
                <c:pt idx="173">
                  <c:v>123.218764209135</c:v>
                </c:pt>
                <c:pt idx="174">
                  <c:v>124.243226076122</c:v>
                </c:pt>
                <c:pt idx="175">
                  <c:v>125.59445859115</c:v>
                </c:pt>
                <c:pt idx="176">
                  <c:v>126.898151854966</c:v>
                </c:pt>
                <c:pt idx="177">
                  <c:v>128.86776393391801</c:v>
                </c:pt>
                <c:pt idx="178">
                  <c:v>129.76448785985301</c:v>
                </c:pt>
                <c:pt idx="179">
                  <c:v>130.40459994494799</c:v>
                </c:pt>
                <c:pt idx="180">
                  <c:v>128.731683618407</c:v>
                </c:pt>
                <c:pt idx="181">
                  <c:v>127.186015111039</c:v>
                </c:pt>
                <c:pt idx="182">
                  <c:v>126.820172377464</c:v>
                </c:pt>
                <c:pt idx="183">
                  <c:v>129.089778894262</c:v>
                </c:pt>
                <c:pt idx="184">
                  <c:v>131.87055963853601</c:v>
                </c:pt>
                <c:pt idx="185">
                  <c:v>134.40186121208501</c:v>
                </c:pt>
                <c:pt idx="186">
                  <c:v>135.581184377178</c:v>
                </c:pt>
                <c:pt idx="187">
                  <c:v>136.40840787778001</c:v>
                </c:pt>
                <c:pt idx="188">
                  <c:v>137.012608366157</c:v>
                </c:pt>
                <c:pt idx="189">
                  <c:v>137.65937916777901</c:v>
                </c:pt>
                <c:pt idx="190">
                  <c:v>138.539106233556</c:v>
                </c:pt>
                <c:pt idx="191">
                  <c:v>139.837093810342</c:v>
                </c:pt>
                <c:pt idx="192">
                  <c:v>141.94722390305901</c:v>
                </c:pt>
                <c:pt idx="193">
                  <c:v>142.74749358784001</c:v>
                </c:pt>
                <c:pt idx="194">
                  <c:v>143.095912287837</c:v>
                </c:pt>
                <c:pt idx="195">
                  <c:v>143.355848981528</c:v>
                </c:pt>
                <c:pt idx="196">
                  <c:v>145.37476517692301</c:v>
                </c:pt>
                <c:pt idx="197">
                  <c:v>147.73460949820199</c:v>
                </c:pt>
                <c:pt idx="198">
                  <c:v>150.301661698137</c:v>
                </c:pt>
                <c:pt idx="199">
                  <c:v>151.87769415625399</c:v>
                </c:pt>
                <c:pt idx="200">
                  <c:v>153.085080931052</c:v>
                </c:pt>
                <c:pt idx="201">
                  <c:v>153.740315782767</c:v>
                </c:pt>
                <c:pt idx="202">
                  <c:v>154.70086460638299</c:v>
                </c:pt>
                <c:pt idx="203">
                  <c:v>155.559909047091</c:v>
                </c:pt>
                <c:pt idx="204">
                  <c:v>157.054311289917</c:v>
                </c:pt>
                <c:pt idx="205">
                  <c:v>157.72674445570101</c:v>
                </c:pt>
                <c:pt idx="206">
                  <c:v>158.67434880231201</c:v>
                </c:pt>
                <c:pt idx="207">
                  <c:v>159.60329459249201</c:v>
                </c:pt>
                <c:pt idx="208">
                  <c:v>161.73334810045</c:v>
                </c:pt>
                <c:pt idx="209">
                  <c:v>163.76801978221499</c:v>
                </c:pt>
                <c:pt idx="210">
                  <c:v>165.94508182333499</c:v>
                </c:pt>
                <c:pt idx="211">
                  <c:v>167.13830059536801</c:v>
                </c:pt>
                <c:pt idx="212">
                  <c:v>167.34504889847099</c:v>
                </c:pt>
                <c:pt idx="213">
                  <c:v>166.34645569749699</c:v>
                </c:pt>
                <c:pt idx="214">
                  <c:v>166.390366187658</c:v>
                </c:pt>
                <c:pt idx="215">
                  <c:v>167.47815836866999</c:v>
                </c:pt>
                <c:pt idx="216">
                  <c:v>170.52096111666401</c:v>
                </c:pt>
                <c:pt idx="217">
                  <c:v>171.616126379946</c:v>
                </c:pt>
                <c:pt idx="218">
                  <c:v>171.70122619876599</c:v>
                </c:pt>
                <c:pt idx="219">
                  <c:v>170.71704911686899</c:v>
                </c:pt>
                <c:pt idx="220">
                  <c:v>172.381038687608</c:v>
                </c:pt>
                <c:pt idx="221">
                  <c:v>174.99793996984499</c:v>
                </c:pt>
                <c:pt idx="222">
                  <c:v>179.148185337066</c:v>
                </c:pt>
                <c:pt idx="223">
                  <c:v>181.40867919601399</c:v>
                </c:pt>
                <c:pt idx="224">
                  <c:v>182.600580418531</c:v>
                </c:pt>
                <c:pt idx="225">
                  <c:v>181.648121218542</c:v>
                </c:pt>
                <c:pt idx="226">
                  <c:v>181.29124385427301</c:v>
                </c:pt>
                <c:pt idx="227">
                  <c:v>182.20130700017299</c:v>
                </c:pt>
                <c:pt idx="228">
                  <c:v>186.02909481100701</c:v>
                </c:pt>
                <c:pt idx="229">
                  <c:v>190.917125303555</c:v>
                </c:pt>
                <c:pt idx="230">
                  <c:v>194.16966807833799</c:v>
                </c:pt>
                <c:pt idx="231">
                  <c:v>196.23691652467301</c:v>
                </c:pt>
                <c:pt idx="232">
                  <c:v>198.24805111347999</c:v>
                </c:pt>
                <c:pt idx="233">
                  <c:v>202.15367781792901</c:v>
                </c:pt>
                <c:pt idx="234">
                  <c:v>204.57684751627801</c:v>
                </c:pt>
                <c:pt idx="235">
                  <c:v>204.82799230580801</c:v>
                </c:pt>
                <c:pt idx="236">
                  <c:v>202.881516210379</c:v>
                </c:pt>
                <c:pt idx="237">
                  <c:v>202.479206036351</c:v>
                </c:pt>
                <c:pt idx="238">
                  <c:v>204.31374620037101</c:v>
                </c:pt>
                <c:pt idx="239">
                  <c:v>207.24539500910299</c:v>
                </c:pt>
                <c:pt idx="240">
                  <c:v>209.36431994965201</c:v>
                </c:pt>
                <c:pt idx="241">
                  <c:v>208.077411038615</c:v>
                </c:pt>
                <c:pt idx="242">
                  <c:v>205.606691852637</c:v>
                </c:pt>
                <c:pt idx="243">
                  <c:v>204.99841146567101</c:v>
                </c:pt>
                <c:pt idx="244">
                  <c:v>207.380492707938</c:v>
                </c:pt>
                <c:pt idx="245">
                  <c:v>212.14996583797699</c:v>
                </c:pt>
                <c:pt idx="246">
                  <c:v>214.52051481045299</c:v>
                </c:pt>
                <c:pt idx="247">
                  <c:v>215.434020516701</c:v>
                </c:pt>
                <c:pt idx="248">
                  <c:v>213.93809157818001</c:v>
                </c:pt>
                <c:pt idx="249">
                  <c:v>214.365321758173</c:v>
                </c:pt>
                <c:pt idx="250">
                  <c:v>215.77383968118701</c:v>
                </c:pt>
                <c:pt idx="251">
                  <c:v>217.73229956450399</c:v>
                </c:pt>
                <c:pt idx="252">
                  <c:v>219.33604956611899</c:v>
                </c:pt>
                <c:pt idx="253">
                  <c:v>219.655839525164</c:v>
                </c:pt>
                <c:pt idx="254">
                  <c:v>219.97234786852101</c:v>
                </c:pt>
                <c:pt idx="255">
                  <c:v>220.42530261240901</c:v>
                </c:pt>
                <c:pt idx="256">
                  <c:v>221.58737087427301</c:v>
                </c:pt>
                <c:pt idx="257">
                  <c:v>222.99350194071201</c:v>
                </c:pt>
                <c:pt idx="258">
                  <c:v>224.554732424018</c:v>
                </c:pt>
                <c:pt idx="259">
                  <c:v>226.150325946138</c:v>
                </c:pt>
                <c:pt idx="260">
                  <c:v>226.81993282323401</c:v>
                </c:pt>
                <c:pt idx="261">
                  <c:v>226.33343960085401</c:v>
                </c:pt>
                <c:pt idx="262">
                  <c:v>225.734819842045</c:v>
                </c:pt>
                <c:pt idx="263">
                  <c:v>226.62531330297401</c:v>
                </c:pt>
                <c:pt idx="264">
                  <c:v>229.21871219604</c:v>
                </c:pt>
                <c:pt idx="265">
                  <c:v>232.55300066264201</c:v>
                </c:pt>
                <c:pt idx="266">
                  <c:v>233.857143637794</c:v>
                </c:pt>
                <c:pt idx="267">
                  <c:v>233.00975877450099</c:v>
                </c:pt>
                <c:pt idx="268">
                  <c:v>229.89491590343101</c:v>
                </c:pt>
                <c:pt idx="269">
                  <c:v>228.88699938526099</c:v>
                </c:pt>
                <c:pt idx="270">
                  <c:v>228.412965850571</c:v>
                </c:pt>
                <c:pt idx="271">
                  <c:v>230.98661534680801</c:v>
                </c:pt>
                <c:pt idx="272">
                  <c:v>234.224461842881</c:v>
                </c:pt>
                <c:pt idx="273">
                  <c:v>240.11095381636201</c:v>
                </c:pt>
                <c:pt idx="274">
                  <c:v>243.95866723489999</c:v>
                </c:pt>
                <c:pt idx="275">
                  <c:v>246.37595008531</c:v>
                </c:pt>
                <c:pt idx="276">
                  <c:v>245.07567310571201</c:v>
                </c:pt>
                <c:pt idx="277">
                  <c:v>244.21648090613201</c:v>
                </c:pt>
                <c:pt idx="278">
                  <c:v>245.66434831571701</c:v>
                </c:pt>
                <c:pt idx="279">
                  <c:v>249.849033080693</c:v>
                </c:pt>
                <c:pt idx="280">
                  <c:v>254.019215663121</c:v>
                </c:pt>
                <c:pt idx="281">
                  <c:v>258.64770841941697</c:v>
                </c:pt>
                <c:pt idx="282">
                  <c:v>262.00131661157502</c:v>
                </c:pt>
                <c:pt idx="283">
                  <c:v>266.20305893549499</c:v>
                </c:pt>
                <c:pt idx="284">
                  <c:v>268.30752815156302</c:v>
                </c:pt>
                <c:pt idx="285">
                  <c:v>274.32901346763902</c:v>
                </c:pt>
                <c:pt idx="286">
                  <c:v>278.258148768875</c:v>
                </c:pt>
                <c:pt idx="287">
                  <c:v>282.48644138291502</c:v>
                </c:pt>
                <c:pt idx="288">
                  <c:v>280.35902404408</c:v>
                </c:pt>
                <c:pt idx="289">
                  <c:v>280.03962695160601</c:v>
                </c:pt>
                <c:pt idx="290">
                  <c:v>283.43092089444599</c:v>
                </c:pt>
                <c:pt idx="291">
                  <c:v>291.97009879939498</c:v>
                </c:pt>
                <c:pt idx="292">
                  <c:v>298.52930214480102</c:v>
                </c:pt>
                <c:pt idx="293">
                  <c:v>301.03439279500901</c:v>
                </c:pt>
                <c:pt idx="294">
                  <c:v>298.43898516750897</c:v>
                </c:pt>
                <c:pt idx="295">
                  <c:v>297.85207191073999</c:v>
                </c:pt>
                <c:pt idx="296">
                  <c:v>297.23641622205298</c:v>
                </c:pt>
                <c:pt idx="297">
                  <c:v>299.26728123560599</c:v>
                </c:pt>
                <c:pt idx="298">
                  <c:v>297.63912548815</c:v>
                </c:pt>
                <c:pt idx="299">
                  <c:v>296.22271409440998</c:v>
                </c:pt>
                <c:pt idx="300">
                  <c:v>293.78292909256197</c:v>
                </c:pt>
                <c:pt idx="301">
                  <c:v>293.13637922457599</c:v>
                </c:pt>
                <c:pt idx="302">
                  <c:v>295.27576290327301</c:v>
                </c:pt>
                <c:pt idx="303">
                  <c:v>295.45301610218002</c:v>
                </c:pt>
                <c:pt idx="304">
                  <c:v>299.43738177716602</c:v>
                </c:pt>
                <c:pt idx="305">
                  <c:v>301.10704047911798</c:v>
                </c:pt>
                <c:pt idx="306">
                  <c:v>305.06341705312599</c:v>
                </c:pt>
                <c:pt idx="307">
                  <c:v>304.71680045146002</c:v>
                </c:pt>
                <c:pt idx="308">
                  <c:v>306.65526584649302</c:v>
                </c:pt>
                <c:pt idx="309">
                  <c:v>304.89188327648498</c:v>
                </c:pt>
                <c:pt idx="310">
                  <c:v>305.02378116432902</c:v>
                </c:pt>
                <c:pt idx="311">
                  <c:v>301.93897821107703</c:v>
                </c:pt>
                <c:pt idx="312">
                  <c:v>303.287636843938</c:v>
                </c:pt>
                <c:pt idx="313">
                  <c:v>303.27547493209698</c:v>
                </c:pt>
                <c:pt idx="314">
                  <c:v>307.78558147183298</c:v>
                </c:pt>
                <c:pt idx="315">
                  <c:v>308.12585016788603</c:v>
                </c:pt>
                <c:pt idx="316">
                  <c:v>309.11959268925301</c:v>
                </c:pt>
                <c:pt idx="317">
                  <c:v>307.18845601773398</c:v>
                </c:pt>
                <c:pt idx="318">
                  <c:v>306.42791648111501</c:v>
                </c:pt>
                <c:pt idx="319">
                  <c:v>307.74781270663402</c:v>
                </c:pt>
                <c:pt idx="320">
                  <c:v>312.58583778556499</c:v>
                </c:pt>
                <c:pt idx="321">
                  <c:v>312.37745689303398</c:v>
                </c:pt>
                <c:pt idx="322">
                  <c:v>309.90829208548598</c:v>
                </c:pt>
                <c:pt idx="323">
                  <c:v>306.18359882322602</c:v>
                </c:pt>
                <c:pt idx="324">
                  <c:v>308.349942631945</c:v>
                </c:pt>
                <c:pt idx="325">
                  <c:v>312.07880193944402</c:v>
                </c:pt>
                <c:pt idx="326">
                  <c:v>315.936201756375</c:v>
                </c:pt>
                <c:pt idx="327">
                  <c:v>313.51359168705102</c:v>
                </c:pt>
                <c:pt idx="328">
                  <c:v>311.86790414519498</c:v>
                </c:pt>
                <c:pt idx="329">
                  <c:v>310.30670056516601</c:v>
                </c:pt>
                <c:pt idx="330">
                  <c:v>311.02673822961202</c:v>
                </c:pt>
                <c:pt idx="331">
                  <c:v>311.92281756945698</c:v>
                </c:pt>
                <c:pt idx="332">
                  <c:v>311.15566647344798</c:v>
                </c:pt>
                <c:pt idx="333">
                  <c:v>312.52822364567999</c:v>
                </c:pt>
                <c:pt idx="334">
                  <c:v>309.75455445931402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9D9-4832-A955-F6118D41EFA2}"/>
            </c:ext>
          </c:extLst>
        </c:ser>
        <c:ser>
          <c:idx val="2"/>
          <c:order val="1"/>
          <c:tx>
            <c:strRef>
              <c:f>'National-NonDistress'!$U$5</c:f>
              <c:strCache>
                <c:ptCount val="1"/>
                <c:pt idx="0">
                  <c:v>U.S. Composite Non-Distress</c:v>
                </c:pt>
              </c:strCache>
            </c:strRef>
          </c:tx>
          <c:spPr>
            <a:ln w="28575">
              <a:solidFill>
                <a:srgbClr val="D56509"/>
              </a:solidFill>
              <a:prstDash val="sysDash"/>
            </a:ln>
          </c:spPr>
          <c:marker>
            <c:symbol val="none"/>
          </c:marker>
          <c:xVal>
            <c:numRef>
              <c:f>'National-NonDistress'!$T$6:$T$124</c:f>
              <c:numCache>
                <c:formatCode>[$-409]mmm\-yy;@</c:formatCode>
                <c:ptCount val="119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</c:numCache>
            </c:numRef>
          </c:xVal>
          <c:yVal>
            <c:numRef>
              <c:f>'National-NonDistress'!$U$6:$U$124</c:f>
              <c:numCache>
                <c:formatCode>#,##0_);[Red]\(#,##0\)</c:formatCode>
                <c:ptCount val="119"/>
                <c:pt idx="0">
                  <c:v>63.904207779373202</c:v>
                </c:pt>
                <c:pt idx="1">
                  <c:v>64.231246365703797</c:v>
                </c:pt>
                <c:pt idx="2">
                  <c:v>66.365122346682895</c:v>
                </c:pt>
                <c:pt idx="3">
                  <c:v>68.797374753049994</c:v>
                </c:pt>
                <c:pt idx="4">
                  <c:v>68.952821819550095</c:v>
                </c:pt>
                <c:pt idx="5">
                  <c:v>71.512051859967698</c:v>
                </c:pt>
                <c:pt idx="6">
                  <c:v>73.401464155217397</c:v>
                </c:pt>
                <c:pt idx="7">
                  <c:v>78.108261526445204</c:v>
                </c:pt>
                <c:pt idx="8">
                  <c:v>77.429235601522905</c:v>
                </c:pt>
                <c:pt idx="9">
                  <c:v>80.706420266155305</c:v>
                </c:pt>
                <c:pt idx="10">
                  <c:v>79.573601241782697</c:v>
                </c:pt>
                <c:pt idx="11">
                  <c:v>83.992995243124298</c:v>
                </c:pt>
                <c:pt idx="12">
                  <c:v>83.355972785425905</c:v>
                </c:pt>
                <c:pt idx="13">
                  <c:v>87.444081628827206</c:v>
                </c:pt>
                <c:pt idx="14">
                  <c:v>88.953003878035204</c:v>
                </c:pt>
                <c:pt idx="15">
                  <c:v>90.764501280939697</c:v>
                </c:pt>
                <c:pt idx="16">
                  <c:v>92.788406117729394</c:v>
                </c:pt>
                <c:pt idx="17">
                  <c:v>96.959530002996502</c:v>
                </c:pt>
                <c:pt idx="18">
                  <c:v>96.841618057742494</c:v>
                </c:pt>
                <c:pt idx="19">
                  <c:v>100</c:v>
                </c:pt>
                <c:pt idx="20">
                  <c:v>100.03053786447001</c:v>
                </c:pt>
                <c:pt idx="21">
                  <c:v>101.654833262241</c:v>
                </c:pt>
                <c:pt idx="22">
                  <c:v>106.500506819086</c:v>
                </c:pt>
                <c:pt idx="23">
                  <c:v>103.214427528841</c:v>
                </c:pt>
                <c:pt idx="24">
                  <c:v>107.129904402405</c:v>
                </c:pt>
                <c:pt idx="25">
                  <c:v>109.186013969527</c:v>
                </c:pt>
                <c:pt idx="26">
                  <c:v>112.833707909708</c:v>
                </c:pt>
                <c:pt idx="27">
                  <c:v>116.82651134459699</c:v>
                </c:pt>
                <c:pt idx="28">
                  <c:v>118.122967554086</c:v>
                </c:pt>
                <c:pt idx="29">
                  <c:v>122.000981965782</c:v>
                </c:pt>
                <c:pt idx="30">
                  <c:v>125.919373850095</c:v>
                </c:pt>
                <c:pt idx="31">
                  <c:v>128.372792872801</c:v>
                </c:pt>
                <c:pt idx="32">
                  <c:v>133.61507963853899</c:v>
                </c:pt>
                <c:pt idx="33">
                  <c:v>140.34401252828999</c:v>
                </c:pt>
                <c:pt idx="34">
                  <c:v>144.699051163105</c:v>
                </c:pt>
                <c:pt idx="35">
                  <c:v>145.18487439390699</c:v>
                </c:pt>
                <c:pt idx="36">
                  <c:v>155.514221527632</c:v>
                </c:pt>
                <c:pt idx="37">
                  <c:v>160.56783586908799</c:v>
                </c:pt>
                <c:pt idx="38">
                  <c:v>164.817569615335</c:v>
                </c:pt>
                <c:pt idx="39">
                  <c:v>167.41135244066101</c:v>
                </c:pt>
                <c:pt idx="40">
                  <c:v>171.79812747869801</c:v>
                </c:pt>
                <c:pt idx="41">
                  <c:v>176.09129880056599</c:v>
                </c:pt>
                <c:pt idx="42">
                  <c:v>175.45063377282</c:v>
                </c:pt>
                <c:pt idx="43">
                  <c:v>175.07772452105601</c:v>
                </c:pt>
                <c:pt idx="44">
                  <c:v>181.21832556427901</c:v>
                </c:pt>
                <c:pt idx="45">
                  <c:v>184.16216796134</c:v>
                </c:pt>
                <c:pt idx="46">
                  <c:v>184.70301250131101</c:v>
                </c:pt>
                <c:pt idx="47">
                  <c:v>178.42815690255401</c:v>
                </c:pt>
                <c:pt idx="48">
                  <c:v>179.42198714526401</c:v>
                </c:pt>
                <c:pt idx="49">
                  <c:v>175.17580777838401</c:v>
                </c:pt>
                <c:pt idx="50">
                  <c:v>172.081366000477</c:v>
                </c:pt>
                <c:pt idx="51">
                  <c:v>159.553030314533</c:v>
                </c:pt>
                <c:pt idx="52">
                  <c:v>147.29508362139001</c:v>
                </c:pt>
                <c:pt idx="53">
                  <c:v>145.317473292101</c:v>
                </c:pt>
                <c:pt idx="54">
                  <c:v>138.97209216822</c:v>
                </c:pt>
                <c:pt idx="55">
                  <c:v>134.98644902926199</c:v>
                </c:pt>
                <c:pt idx="56">
                  <c:v>136.845106900312</c:v>
                </c:pt>
                <c:pt idx="57">
                  <c:v>129.66906133631699</c:v>
                </c:pt>
                <c:pt idx="58">
                  <c:v>130.36031866880299</c:v>
                </c:pt>
                <c:pt idx="59">
                  <c:v>130.74730734281599</c:v>
                </c:pt>
                <c:pt idx="60">
                  <c:v>126.42578685471599</c:v>
                </c:pt>
                <c:pt idx="61">
                  <c:v>128.56518497863101</c:v>
                </c:pt>
                <c:pt idx="62">
                  <c:v>130.44585891017999</c:v>
                </c:pt>
                <c:pt idx="63">
                  <c:v>131.807224519421</c:v>
                </c:pt>
                <c:pt idx="64">
                  <c:v>128.477610604365</c:v>
                </c:pt>
                <c:pt idx="65">
                  <c:v>132.47334621394799</c:v>
                </c:pt>
                <c:pt idx="66">
                  <c:v>135.00806702958101</c:v>
                </c:pt>
                <c:pt idx="67">
                  <c:v>140.18417955060701</c:v>
                </c:pt>
                <c:pt idx="68">
                  <c:v>134.26668040999601</c:v>
                </c:pt>
                <c:pt idx="69">
                  <c:v>144.61664519398801</c:v>
                </c:pt>
                <c:pt idx="70">
                  <c:v>146.056604147954</c:v>
                </c:pt>
                <c:pt idx="71">
                  <c:v>151.09566852254099</c:v>
                </c:pt>
                <c:pt idx="72">
                  <c:v>153.50193533644801</c:v>
                </c:pt>
                <c:pt idx="73">
                  <c:v>158.02315035131701</c:v>
                </c:pt>
                <c:pt idx="74">
                  <c:v>162.779149100458</c:v>
                </c:pt>
                <c:pt idx="75">
                  <c:v>165.861397723491</c:v>
                </c:pt>
                <c:pt idx="76">
                  <c:v>169.28576100247699</c:v>
                </c:pt>
                <c:pt idx="77">
                  <c:v>173.73272633982199</c:v>
                </c:pt>
                <c:pt idx="78">
                  <c:v>177.984789940073</c:v>
                </c:pt>
                <c:pt idx="79">
                  <c:v>178.24099552018399</c:v>
                </c:pt>
                <c:pt idx="80">
                  <c:v>182.119155242593</c:v>
                </c:pt>
                <c:pt idx="81">
                  <c:v>186.098471924009</c:v>
                </c:pt>
                <c:pt idx="82">
                  <c:v>192.85196255734101</c:v>
                </c:pt>
                <c:pt idx="83">
                  <c:v>193.26846881934799</c:v>
                </c:pt>
                <c:pt idx="84">
                  <c:v>203.97172634602799</c:v>
                </c:pt>
                <c:pt idx="85">
                  <c:v>213.02095768649599</c:v>
                </c:pt>
                <c:pt idx="86">
                  <c:v>213.38475583988301</c:v>
                </c:pt>
                <c:pt idx="87">
                  <c:v>219.392459436048</c:v>
                </c:pt>
                <c:pt idx="88">
                  <c:v>216.637960005888</c:v>
                </c:pt>
                <c:pt idx="89">
                  <c:v>223.601539308057</c:v>
                </c:pt>
                <c:pt idx="90">
                  <c:v>225.01955628441601</c:v>
                </c:pt>
                <c:pt idx="91">
                  <c:v>228.84054689456499</c:v>
                </c:pt>
                <c:pt idx="92">
                  <c:v>231.950699151718</c:v>
                </c:pt>
                <c:pt idx="93">
                  <c:v>234.951364852523</c:v>
                </c:pt>
                <c:pt idx="94">
                  <c:v>239.23400878797801</c:v>
                </c:pt>
                <c:pt idx="95">
                  <c:v>238.52819970095399</c:v>
                </c:pt>
                <c:pt idx="96">
                  <c:v>246.26563891386601</c:v>
                </c:pt>
                <c:pt idx="97">
                  <c:v>241.70599992414</c:v>
                </c:pt>
                <c:pt idx="98">
                  <c:v>246.672487791441</c:v>
                </c:pt>
                <c:pt idx="99">
                  <c:v>259.92638628990301</c:v>
                </c:pt>
                <c:pt idx="100">
                  <c:v>258.79816874027398</c:v>
                </c:pt>
                <c:pt idx="101">
                  <c:v>272.50910797256603</c:v>
                </c:pt>
                <c:pt idx="102">
                  <c:v>281.85554183050499</c:v>
                </c:pt>
                <c:pt idx="103">
                  <c:v>297.23712473558402</c:v>
                </c:pt>
                <c:pt idx="104">
                  <c:v>298.75941403310202</c:v>
                </c:pt>
                <c:pt idx="105">
                  <c:v>316.028775968829</c:v>
                </c:pt>
                <c:pt idx="106">
                  <c:v>314.66677466359698</c:v>
                </c:pt>
                <c:pt idx="107">
                  <c:v>314.10003574868603</c:v>
                </c:pt>
                <c:pt idx="108">
                  <c:v>312.72554987543299</c:v>
                </c:pt>
                <c:pt idx="109">
                  <c:v>317.31243387028201</c:v>
                </c:pt>
                <c:pt idx="110">
                  <c:v>325.69938619971703</c:v>
                </c:pt>
                <c:pt idx="111">
                  <c:v>320.54626133683502</c:v>
                </c:pt>
                <c:pt idx="112">
                  <c:v>326.92173407976099</c:v>
                </c:pt>
                <c:pt idx="113">
                  <c:v>327.73755275790899</c:v>
                </c:pt>
                <c:pt idx="114">
                  <c:v>332.93373516627798</c:v>
                </c:pt>
                <c:pt idx="115">
                  <c:v>327.35960810880101</c:v>
                </c:pt>
                <c:pt idx="116">
                  <c:v>337.769078758104</c:v>
                </c:pt>
                <c:pt idx="117">
                  <c:v>330.909867562758</c:v>
                </c:pt>
                <c:pt idx="118">
                  <c:v>332.508924097499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9D9-4832-A955-F6118D41E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2819976"/>
        <c:axId val="532820368"/>
      </c:scatterChart>
      <c:valAx>
        <c:axId val="532819976"/>
        <c:scaling>
          <c:orientation val="minMax"/>
          <c:max val="45991"/>
          <c:min val="3582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n-US"/>
          </a:p>
        </c:txPr>
        <c:crossAx val="532820368"/>
        <c:crosses val="autoZero"/>
        <c:crossBetween val="midCat"/>
        <c:majorUnit val="365"/>
      </c:valAx>
      <c:valAx>
        <c:axId val="532820368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solidFill>
                      <a:schemeClr val="tx1">
                        <a:lumMod val="65000"/>
                        <a:lumOff val="35000"/>
                      </a:schemeClr>
                    </a:solidFill>
                  </a:defRPr>
                </a:pPr>
                <a:r>
                  <a:rPr lang="en-US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Index Value (2000 Dec = 100)</a:t>
                </a:r>
              </a:p>
            </c:rich>
          </c:tx>
          <c:overlay val="0"/>
        </c:title>
        <c:numFmt formatCode="_(* #,##0_);_(* \(#,##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n-US"/>
          </a:p>
        </c:txPr>
        <c:crossAx val="532819976"/>
        <c:crosses val="autoZero"/>
        <c:crossBetween val="midCat"/>
        <c:majorUnit val="25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"/>
          <c:y val="4.7809077341268179E-2"/>
          <c:w val="1"/>
          <c:h val="5.3828324935318923E-2"/>
        </c:manualLayout>
      </c:layout>
      <c:overlay val="0"/>
      <c:txPr>
        <a:bodyPr/>
        <a:lstStyle/>
        <a:p>
          <a:pPr>
            <a:defRPr b="1">
              <a:solidFill>
                <a:schemeClr val="tx1">
                  <a:lumMod val="65000"/>
                  <a:lumOff val="3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51971032522671"/>
          <c:y val="0.13494968209187755"/>
          <c:w val="0.85475360728130101"/>
          <c:h val="0.79910340084494791"/>
        </c:manualLayout>
      </c:layout>
      <c:scatterChart>
        <c:scatterStyle val="lineMarker"/>
        <c:varyColors val="0"/>
        <c:ser>
          <c:idx val="0"/>
          <c:order val="0"/>
          <c:tx>
            <c:strRef>
              <c:f>'National-NonDistress'!$R$5</c:f>
              <c:strCache>
                <c:ptCount val="1"/>
                <c:pt idx="0">
                  <c:v>U.S. Investment Grade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'National-NonDistress'!$P$6:$P$340</c:f>
              <c:numCache>
                <c:formatCode>[$-409]mmm\-yy;@</c:formatCode>
                <c:ptCount val="335"/>
                <c:pt idx="0">
                  <c:v>35826</c:v>
                </c:pt>
                <c:pt idx="1">
                  <c:v>35854</c:v>
                </c:pt>
                <c:pt idx="2">
                  <c:v>35885</c:v>
                </c:pt>
                <c:pt idx="3">
                  <c:v>35915</c:v>
                </c:pt>
                <c:pt idx="4">
                  <c:v>35946</c:v>
                </c:pt>
                <c:pt idx="5">
                  <c:v>35976</c:v>
                </c:pt>
                <c:pt idx="6">
                  <c:v>36007</c:v>
                </c:pt>
                <c:pt idx="7">
                  <c:v>36038</c:v>
                </c:pt>
                <c:pt idx="8">
                  <c:v>36068</c:v>
                </c:pt>
                <c:pt idx="9">
                  <c:v>36099</c:v>
                </c:pt>
                <c:pt idx="10">
                  <c:v>36129</c:v>
                </c:pt>
                <c:pt idx="11">
                  <c:v>36160</c:v>
                </c:pt>
                <c:pt idx="12">
                  <c:v>36191</c:v>
                </c:pt>
                <c:pt idx="13">
                  <c:v>36219</c:v>
                </c:pt>
                <c:pt idx="14">
                  <c:v>36250</c:v>
                </c:pt>
                <c:pt idx="15">
                  <c:v>36280</c:v>
                </c:pt>
                <c:pt idx="16">
                  <c:v>36311</c:v>
                </c:pt>
                <c:pt idx="17">
                  <c:v>36341</c:v>
                </c:pt>
                <c:pt idx="18">
                  <c:v>36372</c:v>
                </c:pt>
                <c:pt idx="19">
                  <c:v>36403</c:v>
                </c:pt>
                <c:pt idx="20">
                  <c:v>36433</c:v>
                </c:pt>
                <c:pt idx="21">
                  <c:v>36464</c:v>
                </c:pt>
                <c:pt idx="22">
                  <c:v>36494</c:v>
                </c:pt>
                <c:pt idx="23">
                  <c:v>36525</c:v>
                </c:pt>
                <c:pt idx="24">
                  <c:v>36556</c:v>
                </c:pt>
                <c:pt idx="25">
                  <c:v>36585</c:v>
                </c:pt>
                <c:pt idx="26">
                  <c:v>36616</c:v>
                </c:pt>
                <c:pt idx="27">
                  <c:v>36646</c:v>
                </c:pt>
                <c:pt idx="28">
                  <c:v>36677</c:v>
                </c:pt>
                <c:pt idx="29">
                  <c:v>36707</c:v>
                </c:pt>
                <c:pt idx="30">
                  <c:v>36738</c:v>
                </c:pt>
                <c:pt idx="31">
                  <c:v>36769</c:v>
                </c:pt>
                <c:pt idx="32">
                  <c:v>36799</c:v>
                </c:pt>
                <c:pt idx="33">
                  <c:v>36830</c:v>
                </c:pt>
                <c:pt idx="34">
                  <c:v>36860</c:v>
                </c:pt>
                <c:pt idx="35">
                  <c:v>36891</c:v>
                </c:pt>
                <c:pt idx="36">
                  <c:v>36922</c:v>
                </c:pt>
                <c:pt idx="37">
                  <c:v>36950</c:v>
                </c:pt>
                <c:pt idx="38">
                  <c:v>36981</c:v>
                </c:pt>
                <c:pt idx="39">
                  <c:v>37011</c:v>
                </c:pt>
                <c:pt idx="40">
                  <c:v>37042</c:v>
                </c:pt>
                <c:pt idx="41">
                  <c:v>37072</c:v>
                </c:pt>
                <c:pt idx="42">
                  <c:v>37103</c:v>
                </c:pt>
                <c:pt idx="43">
                  <c:v>37134</c:v>
                </c:pt>
                <c:pt idx="44">
                  <c:v>37164</c:v>
                </c:pt>
                <c:pt idx="45">
                  <c:v>37195</c:v>
                </c:pt>
                <c:pt idx="46">
                  <c:v>37225</c:v>
                </c:pt>
                <c:pt idx="47">
                  <c:v>37256</c:v>
                </c:pt>
                <c:pt idx="48">
                  <c:v>37287</c:v>
                </c:pt>
                <c:pt idx="49">
                  <c:v>37315</c:v>
                </c:pt>
                <c:pt idx="50">
                  <c:v>37346</c:v>
                </c:pt>
                <c:pt idx="51">
                  <c:v>37376</c:v>
                </c:pt>
                <c:pt idx="52">
                  <c:v>37407</c:v>
                </c:pt>
                <c:pt idx="53">
                  <c:v>37437</c:v>
                </c:pt>
                <c:pt idx="54">
                  <c:v>37468</c:v>
                </c:pt>
                <c:pt idx="55">
                  <c:v>37499</c:v>
                </c:pt>
                <c:pt idx="56">
                  <c:v>37529</c:v>
                </c:pt>
                <c:pt idx="57">
                  <c:v>37560</c:v>
                </c:pt>
                <c:pt idx="58">
                  <c:v>37590</c:v>
                </c:pt>
                <c:pt idx="59">
                  <c:v>37621</c:v>
                </c:pt>
                <c:pt idx="60">
                  <c:v>37652</c:v>
                </c:pt>
                <c:pt idx="61">
                  <c:v>37680</c:v>
                </c:pt>
                <c:pt idx="62">
                  <c:v>37711</c:v>
                </c:pt>
                <c:pt idx="63">
                  <c:v>37741</c:v>
                </c:pt>
                <c:pt idx="64">
                  <c:v>37772</c:v>
                </c:pt>
                <c:pt idx="65">
                  <c:v>37802</c:v>
                </c:pt>
                <c:pt idx="66">
                  <c:v>37833</c:v>
                </c:pt>
                <c:pt idx="67">
                  <c:v>37864</c:v>
                </c:pt>
                <c:pt idx="68">
                  <c:v>37894</c:v>
                </c:pt>
                <c:pt idx="69">
                  <c:v>37925</c:v>
                </c:pt>
                <c:pt idx="70">
                  <c:v>37955</c:v>
                </c:pt>
                <c:pt idx="71">
                  <c:v>37986</c:v>
                </c:pt>
                <c:pt idx="72">
                  <c:v>38017</c:v>
                </c:pt>
                <c:pt idx="73">
                  <c:v>38046</c:v>
                </c:pt>
                <c:pt idx="74">
                  <c:v>38077</c:v>
                </c:pt>
                <c:pt idx="75">
                  <c:v>38107</c:v>
                </c:pt>
                <c:pt idx="76">
                  <c:v>38138</c:v>
                </c:pt>
                <c:pt idx="77">
                  <c:v>38168</c:v>
                </c:pt>
                <c:pt idx="78">
                  <c:v>38199</c:v>
                </c:pt>
                <c:pt idx="79">
                  <c:v>38230</c:v>
                </c:pt>
                <c:pt idx="80">
                  <c:v>38260</c:v>
                </c:pt>
                <c:pt idx="81">
                  <c:v>38291</c:v>
                </c:pt>
                <c:pt idx="82">
                  <c:v>38321</c:v>
                </c:pt>
                <c:pt idx="83">
                  <c:v>38352</c:v>
                </c:pt>
                <c:pt idx="84">
                  <c:v>38383</c:v>
                </c:pt>
                <c:pt idx="85">
                  <c:v>38411</c:v>
                </c:pt>
                <c:pt idx="86">
                  <c:v>38442</c:v>
                </c:pt>
                <c:pt idx="87">
                  <c:v>38472</c:v>
                </c:pt>
                <c:pt idx="88">
                  <c:v>38503</c:v>
                </c:pt>
                <c:pt idx="89">
                  <c:v>38533</c:v>
                </c:pt>
                <c:pt idx="90">
                  <c:v>38564</c:v>
                </c:pt>
                <c:pt idx="91">
                  <c:v>38595</c:v>
                </c:pt>
                <c:pt idx="92">
                  <c:v>38625</c:v>
                </c:pt>
                <c:pt idx="93">
                  <c:v>38656</c:v>
                </c:pt>
                <c:pt idx="94">
                  <c:v>38686</c:v>
                </c:pt>
                <c:pt idx="95">
                  <c:v>38717</c:v>
                </c:pt>
                <c:pt idx="96">
                  <c:v>38748</c:v>
                </c:pt>
                <c:pt idx="97">
                  <c:v>38776</c:v>
                </c:pt>
                <c:pt idx="98">
                  <c:v>38807</c:v>
                </c:pt>
                <c:pt idx="99">
                  <c:v>38837</c:v>
                </c:pt>
                <c:pt idx="100">
                  <c:v>38868</c:v>
                </c:pt>
                <c:pt idx="101">
                  <c:v>38898</c:v>
                </c:pt>
                <c:pt idx="102">
                  <c:v>38929</c:v>
                </c:pt>
                <c:pt idx="103">
                  <c:v>38960</c:v>
                </c:pt>
                <c:pt idx="104">
                  <c:v>38990</c:v>
                </c:pt>
                <c:pt idx="105">
                  <c:v>39021</c:v>
                </c:pt>
                <c:pt idx="106">
                  <c:v>39051</c:v>
                </c:pt>
                <c:pt idx="107">
                  <c:v>39082</c:v>
                </c:pt>
                <c:pt idx="108">
                  <c:v>39113</c:v>
                </c:pt>
                <c:pt idx="109">
                  <c:v>39141</c:v>
                </c:pt>
                <c:pt idx="110">
                  <c:v>39172</c:v>
                </c:pt>
                <c:pt idx="111">
                  <c:v>39202</c:v>
                </c:pt>
                <c:pt idx="112">
                  <c:v>39233</c:v>
                </c:pt>
                <c:pt idx="113">
                  <c:v>39263</c:v>
                </c:pt>
                <c:pt idx="114">
                  <c:v>39294</c:v>
                </c:pt>
                <c:pt idx="115">
                  <c:v>39325</c:v>
                </c:pt>
                <c:pt idx="116">
                  <c:v>39355</c:v>
                </c:pt>
                <c:pt idx="117">
                  <c:v>39386</c:v>
                </c:pt>
                <c:pt idx="118">
                  <c:v>39416</c:v>
                </c:pt>
                <c:pt idx="119">
                  <c:v>39447</c:v>
                </c:pt>
                <c:pt idx="120">
                  <c:v>39478</c:v>
                </c:pt>
                <c:pt idx="121">
                  <c:v>39507</c:v>
                </c:pt>
                <c:pt idx="122">
                  <c:v>39538</c:v>
                </c:pt>
                <c:pt idx="123">
                  <c:v>39568</c:v>
                </c:pt>
                <c:pt idx="124">
                  <c:v>39599</c:v>
                </c:pt>
                <c:pt idx="125">
                  <c:v>39629</c:v>
                </c:pt>
                <c:pt idx="126">
                  <c:v>39660</c:v>
                </c:pt>
                <c:pt idx="127">
                  <c:v>39691</c:v>
                </c:pt>
                <c:pt idx="128">
                  <c:v>39721</c:v>
                </c:pt>
                <c:pt idx="129">
                  <c:v>39752</c:v>
                </c:pt>
                <c:pt idx="130">
                  <c:v>39782</c:v>
                </c:pt>
                <c:pt idx="131">
                  <c:v>39813</c:v>
                </c:pt>
                <c:pt idx="132">
                  <c:v>39844</c:v>
                </c:pt>
                <c:pt idx="133">
                  <c:v>39872</c:v>
                </c:pt>
                <c:pt idx="134">
                  <c:v>39903</c:v>
                </c:pt>
                <c:pt idx="135">
                  <c:v>39933</c:v>
                </c:pt>
                <c:pt idx="136">
                  <c:v>39964</c:v>
                </c:pt>
                <c:pt idx="137">
                  <c:v>39994</c:v>
                </c:pt>
                <c:pt idx="138">
                  <c:v>40025</c:v>
                </c:pt>
                <c:pt idx="139">
                  <c:v>40056</c:v>
                </c:pt>
                <c:pt idx="140">
                  <c:v>40086</c:v>
                </c:pt>
                <c:pt idx="141">
                  <c:v>40117</c:v>
                </c:pt>
                <c:pt idx="142">
                  <c:v>40147</c:v>
                </c:pt>
                <c:pt idx="143">
                  <c:v>40178</c:v>
                </c:pt>
                <c:pt idx="144">
                  <c:v>40209</c:v>
                </c:pt>
                <c:pt idx="145">
                  <c:v>40237</c:v>
                </c:pt>
                <c:pt idx="146">
                  <c:v>40268</c:v>
                </c:pt>
                <c:pt idx="147">
                  <c:v>40298</c:v>
                </c:pt>
                <c:pt idx="148">
                  <c:v>40329</c:v>
                </c:pt>
                <c:pt idx="149">
                  <c:v>40359</c:v>
                </c:pt>
                <c:pt idx="150">
                  <c:v>40390</c:v>
                </c:pt>
                <c:pt idx="151">
                  <c:v>40421</c:v>
                </c:pt>
                <c:pt idx="152">
                  <c:v>40451</c:v>
                </c:pt>
                <c:pt idx="153">
                  <c:v>40482</c:v>
                </c:pt>
                <c:pt idx="154">
                  <c:v>40512</c:v>
                </c:pt>
                <c:pt idx="155">
                  <c:v>40543</c:v>
                </c:pt>
                <c:pt idx="156">
                  <c:v>40574</c:v>
                </c:pt>
                <c:pt idx="157">
                  <c:v>40602</c:v>
                </c:pt>
                <c:pt idx="158">
                  <c:v>40633</c:v>
                </c:pt>
                <c:pt idx="159">
                  <c:v>40663</c:v>
                </c:pt>
                <c:pt idx="160">
                  <c:v>40694</c:v>
                </c:pt>
                <c:pt idx="161">
                  <c:v>40724</c:v>
                </c:pt>
                <c:pt idx="162">
                  <c:v>40755</c:v>
                </c:pt>
                <c:pt idx="163">
                  <c:v>40786</c:v>
                </c:pt>
                <c:pt idx="164">
                  <c:v>40816</c:v>
                </c:pt>
                <c:pt idx="165">
                  <c:v>40847</c:v>
                </c:pt>
                <c:pt idx="166">
                  <c:v>40877</c:v>
                </c:pt>
                <c:pt idx="167">
                  <c:v>40908</c:v>
                </c:pt>
                <c:pt idx="168">
                  <c:v>40939</c:v>
                </c:pt>
                <c:pt idx="169">
                  <c:v>40968</c:v>
                </c:pt>
                <c:pt idx="170">
                  <c:v>40999</c:v>
                </c:pt>
                <c:pt idx="171">
                  <c:v>41029</c:v>
                </c:pt>
                <c:pt idx="172">
                  <c:v>41060</c:v>
                </c:pt>
                <c:pt idx="173">
                  <c:v>41090</c:v>
                </c:pt>
                <c:pt idx="174">
                  <c:v>41121</c:v>
                </c:pt>
                <c:pt idx="175">
                  <c:v>41152</c:v>
                </c:pt>
                <c:pt idx="176">
                  <c:v>41182</c:v>
                </c:pt>
                <c:pt idx="177">
                  <c:v>41213</c:v>
                </c:pt>
                <c:pt idx="178">
                  <c:v>41243</c:v>
                </c:pt>
                <c:pt idx="179">
                  <c:v>41274</c:v>
                </c:pt>
                <c:pt idx="180">
                  <c:v>41305</c:v>
                </c:pt>
                <c:pt idx="181">
                  <c:v>41333</c:v>
                </c:pt>
                <c:pt idx="182">
                  <c:v>41364</c:v>
                </c:pt>
                <c:pt idx="183">
                  <c:v>41394</c:v>
                </c:pt>
                <c:pt idx="184">
                  <c:v>41425</c:v>
                </c:pt>
                <c:pt idx="185">
                  <c:v>41455</c:v>
                </c:pt>
                <c:pt idx="186">
                  <c:v>41486</c:v>
                </c:pt>
                <c:pt idx="187">
                  <c:v>41517</c:v>
                </c:pt>
                <c:pt idx="188">
                  <c:v>41547</c:v>
                </c:pt>
                <c:pt idx="189">
                  <c:v>41578</c:v>
                </c:pt>
                <c:pt idx="190">
                  <c:v>41608</c:v>
                </c:pt>
                <c:pt idx="191">
                  <c:v>41639</c:v>
                </c:pt>
                <c:pt idx="192">
                  <c:v>41670</c:v>
                </c:pt>
                <c:pt idx="193">
                  <c:v>41698</c:v>
                </c:pt>
                <c:pt idx="194">
                  <c:v>41729</c:v>
                </c:pt>
                <c:pt idx="195">
                  <c:v>41759</c:v>
                </c:pt>
                <c:pt idx="196">
                  <c:v>41790</c:v>
                </c:pt>
                <c:pt idx="197">
                  <c:v>41820</c:v>
                </c:pt>
                <c:pt idx="198">
                  <c:v>41851</c:v>
                </c:pt>
                <c:pt idx="199">
                  <c:v>41882</c:v>
                </c:pt>
                <c:pt idx="200">
                  <c:v>41912</c:v>
                </c:pt>
                <c:pt idx="201">
                  <c:v>41943</c:v>
                </c:pt>
                <c:pt idx="202">
                  <c:v>41973</c:v>
                </c:pt>
                <c:pt idx="203">
                  <c:v>42004</c:v>
                </c:pt>
                <c:pt idx="204">
                  <c:v>42035</c:v>
                </c:pt>
                <c:pt idx="205">
                  <c:v>42063</c:v>
                </c:pt>
                <c:pt idx="206">
                  <c:v>42094</c:v>
                </c:pt>
                <c:pt idx="207">
                  <c:v>42124</c:v>
                </c:pt>
                <c:pt idx="208">
                  <c:v>42155</c:v>
                </c:pt>
                <c:pt idx="209">
                  <c:v>42185</c:v>
                </c:pt>
                <c:pt idx="210">
                  <c:v>42216</c:v>
                </c:pt>
                <c:pt idx="211">
                  <c:v>42247</c:v>
                </c:pt>
                <c:pt idx="212">
                  <c:v>42277</c:v>
                </c:pt>
                <c:pt idx="213">
                  <c:v>42308</c:v>
                </c:pt>
                <c:pt idx="214">
                  <c:v>42338</c:v>
                </c:pt>
                <c:pt idx="215">
                  <c:v>42369</c:v>
                </c:pt>
                <c:pt idx="216">
                  <c:v>42400</c:v>
                </c:pt>
                <c:pt idx="217">
                  <c:v>42429</c:v>
                </c:pt>
                <c:pt idx="218">
                  <c:v>42460</c:v>
                </c:pt>
                <c:pt idx="219">
                  <c:v>42490</c:v>
                </c:pt>
                <c:pt idx="220">
                  <c:v>42521</c:v>
                </c:pt>
                <c:pt idx="221">
                  <c:v>42551</c:v>
                </c:pt>
                <c:pt idx="222">
                  <c:v>42582</c:v>
                </c:pt>
                <c:pt idx="223">
                  <c:v>42613</c:v>
                </c:pt>
                <c:pt idx="224">
                  <c:v>42643</c:v>
                </c:pt>
                <c:pt idx="225">
                  <c:v>42674</c:v>
                </c:pt>
                <c:pt idx="226">
                  <c:v>42704</c:v>
                </c:pt>
                <c:pt idx="227">
                  <c:v>42735</c:v>
                </c:pt>
                <c:pt idx="228">
                  <c:v>42766</c:v>
                </c:pt>
                <c:pt idx="229">
                  <c:v>42794</c:v>
                </c:pt>
                <c:pt idx="230">
                  <c:v>42825</c:v>
                </c:pt>
                <c:pt idx="231">
                  <c:v>42855</c:v>
                </c:pt>
                <c:pt idx="232">
                  <c:v>42886</c:v>
                </c:pt>
                <c:pt idx="233">
                  <c:v>42916</c:v>
                </c:pt>
                <c:pt idx="234">
                  <c:v>42947</c:v>
                </c:pt>
                <c:pt idx="235">
                  <c:v>42978</c:v>
                </c:pt>
                <c:pt idx="236">
                  <c:v>43008</c:v>
                </c:pt>
                <c:pt idx="237">
                  <c:v>43039</c:v>
                </c:pt>
                <c:pt idx="238">
                  <c:v>43069</c:v>
                </c:pt>
                <c:pt idx="239">
                  <c:v>43100</c:v>
                </c:pt>
                <c:pt idx="240">
                  <c:v>43131</c:v>
                </c:pt>
                <c:pt idx="241">
                  <c:v>43159</c:v>
                </c:pt>
                <c:pt idx="242">
                  <c:v>43190</c:v>
                </c:pt>
                <c:pt idx="243">
                  <c:v>43220</c:v>
                </c:pt>
                <c:pt idx="244">
                  <c:v>43251</c:v>
                </c:pt>
                <c:pt idx="245">
                  <c:v>43281</c:v>
                </c:pt>
                <c:pt idx="246">
                  <c:v>43312</c:v>
                </c:pt>
                <c:pt idx="247">
                  <c:v>43343</c:v>
                </c:pt>
                <c:pt idx="248">
                  <c:v>43373</c:v>
                </c:pt>
                <c:pt idx="249">
                  <c:v>43404</c:v>
                </c:pt>
                <c:pt idx="250">
                  <c:v>43434</c:v>
                </c:pt>
                <c:pt idx="251">
                  <c:v>43465</c:v>
                </c:pt>
                <c:pt idx="252">
                  <c:v>43496</c:v>
                </c:pt>
                <c:pt idx="253">
                  <c:v>43524</c:v>
                </c:pt>
                <c:pt idx="254">
                  <c:v>43555</c:v>
                </c:pt>
                <c:pt idx="255">
                  <c:v>43585</c:v>
                </c:pt>
                <c:pt idx="256">
                  <c:v>43616</c:v>
                </c:pt>
                <c:pt idx="257">
                  <c:v>43646</c:v>
                </c:pt>
                <c:pt idx="258">
                  <c:v>43677</c:v>
                </c:pt>
                <c:pt idx="259">
                  <c:v>43708</c:v>
                </c:pt>
                <c:pt idx="260">
                  <c:v>43738</c:v>
                </c:pt>
                <c:pt idx="261">
                  <c:v>43769</c:v>
                </c:pt>
                <c:pt idx="262">
                  <c:v>43799</c:v>
                </c:pt>
                <c:pt idx="263">
                  <c:v>43830</c:v>
                </c:pt>
                <c:pt idx="264">
                  <c:v>43861</c:v>
                </c:pt>
                <c:pt idx="265">
                  <c:v>43890</c:v>
                </c:pt>
                <c:pt idx="266">
                  <c:v>43921</c:v>
                </c:pt>
                <c:pt idx="267">
                  <c:v>43951</c:v>
                </c:pt>
                <c:pt idx="268">
                  <c:v>43982</c:v>
                </c:pt>
                <c:pt idx="269">
                  <c:v>44012</c:v>
                </c:pt>
                <c:pt idx="270">
                  <c:v>44043</c:v>
                </c:pt>
                <c:pt idx="271">
                  <c:v>44074</c:v>
                </c:pt>
                <c:pt idx="272">
                  <c:v>44104</c:v>
                </c:pt>
                <c:pt idx="273">
                  <c:v>44135</c:v>
                </c:pt>
                <c:pt idx="274">
                  <c:v>44165</c:v>
                </c:pt>
                <c:pt idx="275">
                  <c:v>44196</c:v>
                </c:pt>
                <c:pt idx="276">
                  <c:v>44227</c:v>
                </c:pt>
                <c:pt idx="277">
                  <c:v>44255</c:v>
                </c:pt>
                <c:pt idx="278">
                  <c:v>44286</c:v>
                </c:pt>
                <c:pt idx="279">
                  <c:v>44316</c:v>
                </c:pt>
                <c:pt idx="280">
                  <c:v>44347</c:v>
                </c:pt>
                <c:pt idx="281">
                  <c:v>44377</c:v>
                </c:pt>
                <c:pt idx="282">
                  <c:v>44408</c:v>
                </c:pt>
                <c:pt idx="283">
                  <c:v>44439</c:v>
                </c:pt>
                <c:pt idx="284">
                  <c:v>44469</c:v>
                </c:pt>
                <c:pt idx="285">
                  <c:v>44500</c:v>
                </c:pt>
                <c:pt idx="286">
                  <c:v>44530</c:v>
                </c:pt>
                <c:pt idx="287">
                  <c:v>44561</c:v>
                </c:pt>
                <c:pt idx="288">
                  <c:v>44592</c:v>
                </c:pt>
                <c:pt idx="289">
                  <c:v>44620</c:v>
                </c:pt>
                <c:pt idx="290">
                  <c:v>44651</c:v>
                </c:pt>
                <c:pt idx="291">
                  <c:v>44681</c:v>
                </c:pt>
                <c:pt idx="292">
                  <c:v>44712</c:v>
                </c:pt>
                <c:pt idx="293">
                  <c:v>44742</c:v>
                </c:pt>
                <c:pt idx="294">
                  <c:v>44773</c:v>
                </c:pt>
                <c:pt idx="295">
                  <c:v>44804</c:v>
                </c:pt>
                <c:pt idx="296">
                  <c:v>44834</c:v>
                </c:pt>
                <c:pt idx="297">
                  <c:v>44865</c:v>
                </c:pt>
                <c:pt idx="298">
                  <c:v>44895</c:v>
                </c:pt>
                <c:pt idx="299">
                  <c:v>44926</c:v>
                </c:pt>
                <c:pt idx="300">
                  <c:v>44957</c:v>
                </c:pt>
                <c:pt idx="301">
                  <c:v>44985</c:v>
                </c:pt>
                <c:pt idx="302">
                  <c:v>45016</c:v>
                </c:pt>
                <c:pt idx="303">
                  <c:v>45046</c:v>
                </c:pt>
                <c:pt idx="304">
                  <c:v>45077</c:v>
                </c:pt>
                <c:pt idx="305">
                  <c:v>45107</c:v>
                </c:pt>
                <c:pt idx="306">
                  <c:v>45138</c:v>
                </c:pt>
                <c:pt idx="307">
                  <c:v>45169</c:v>
                </c:pt>
                <c:pt idx="308">
                  <c:v>45199</c:v>
                </c:pt>
                <c:pt idx="309">
                  <c:v>45230</c:v>
                </c:pt>
                <c:pt idx="310">
                  <c:v>45260</c:v>
                </c:pt>
                <c:pt idx="311">
                  <c:v>45291</c:v>
                </c:pt>
                <c:pt idx="312">
                  <c:v>45322</c:v>
                </c:pt>
                <c:pt idx="313">
                  <c:v>45351</c:v>
                </c:pt>
                <c:pt idx="314">
                  <c:v>45382</c:v>
                </c:pt>
                <c:pt idx="315">
                  <c:v>45412</c:v>
                </c:pt>
                <c:pt idx="316">
                  <c:v>45443</c:v>
                </c:pt>
                <c:pt idx="317">
                  <c:v>45473</c:v>
                </c:pt>
                <c:pt idx="318">
                  <c:v>45504</c:v>
                </c:pt>
                <c:pt idx="319">
                  <c:v>45535</c:v>
                </c:pt>
                <c:pt idx="320">
                  <c:v>45565</c:v>
                </c:pt>
                <c:pt idx="321">
                  <c:v>45596</c:v>
                </c:pt>
                <c:pt idx="322">
                  <c:v>45626</c:v>
                </c:pt>
                <c:pt idx="323">
                  <c:v>45657</c:v>
                </c:pt>
                <c:pt idx="324">
                  <c:v>45688</c:v>
                </c:pt>
                <c:pt idx="325">
                  <c:v>45716</c:v>
                </c:pt>
                <c:pt idx="326">
                  <c:v>45747</c:v>
                </c:pt>
                <c:pt idx="327">
                  <c:v>45777</c:v>
                </c:pt>
                <c:pt idx="328">
                  <c:v>45808</c:v>
                </c:pt>
                <c:pt idx="329">
                  <c:v>45838</c:v>
                </c:pt>
                <c:pt idx="330">
                  <c:v>45869</c:v>
                </c:pt>
                <c:pt idx="331">
                  <c:v>45900</c:v>
                </c:pt>
                <c:pt idx="332">
                  <c:v>45930</c:v>
                </c:pt>
                <c:pt idx="333">
                  <c:v>45961</c:v>
                </c:pt>
                <c:pt idx="334">
                  <c:v>45991</c:v>
                </c:pt>
              </c:numCache>
            </c:numRef>
          </c:xVal>
          <c:yVal>
            <c:numRef>
              <c:f>'National-NonDistress'!$R$6:$R$340</c:f>
              <c:numCache>
                <c:formatCode>#,##0_);[Red]\(#,##0\)</c:formatCode>
                <c:ptCount val="335"/>
                <c:pt idx="0">
                  <c:v>83.731676540935098</c:v>
                </c:pt>
                <c:pt idx="1">
                  <c:v>83.146212954985302</c:v>
                </c:pt>
                <c:pt idx="2">
                  <c:v>83.661508512589194</c:v>
                </c:pt>
                <c:pt idx="3">
                  <c:v>85.418407185934598</c:v>
                </c:pt>
                <c:pt idx="4">
                  <c:v>86.654816736735995</c:v>
                </c:pt>
                <c:pt idx="5">
                  <c:v>86.173881800316096</c:v>
                </c:pt>
                <c:pt idx="6">
                  <c:v>85.159367078954105</c:v>
                </c:pt>
                <c:pt idx="7">
                  <c:v>83.3603020635246</c:v>
                </c:pt>
                <c:pt idx="8">
                  <c:v>84.736958500008896</c:v>
                </c:pt>
                <c:pt idx="9">
                  <c:v>85.967462329947196</c:v>
                </c:pt>
                <c:pt idx="10">
                  <c:v>89.712656759847704</c:v>
                </c:pt>
                <c:pt idx="11">
                  <c:v>90.781185637493905</c:v>
                </c:pt>
                <c:pt idx="12">
                  <c:v>90.823274197790099</c:v>
                </c:pt>
                <c:pt idx="13">
                  <c:v>87.399335674939493</c:v>
                </c:pt>
                <c:pt idx="14">
                  <c:v>86.460997647557704</c:v>
                </c:pt>
                <c:pt idx="15">
                  <c:v>87.030721575290499</c:v>
                </c:pt>
                <c:pt idx="16">
                  <c:v>91.875261337384501</c:v>
                </c:pt>
                <c:pt idx="17">
                  <c:v>94.188056182139505</c:v>
                </c:pt>
                <c:pt idx="18">
                  <c:v>96.606146012913797</c:v>
                </c:pt>
                <c:pt idx="19">
                  <c:v>95.166071502144803</c:v>
                </c:pt>
                <c:pt idx="20">
                  <c:v>95.5557422470185</c:v>
                </c:pt>
                <c:pt idx="21">
                  <c:v>94.326993843941295</c:v>
                </c:pt>
                <c:pt idx="22">
                  <c:v>95.961313856255202</c:v>
                </c:pt>
                <c:pt idx="23">
                  <c:v>95.469509329683603</c:v>
                </c:pt>
                <c:pt idx="24">
                  <c:v>97.525808217300906</c:v>
                </c:pt>
                <c:pt idx="25">
                  <c:v>97.458703169566803</c:v>
                </c:pt>
                <c:pt idx="26">
                  <c:v>98.719082368266996</c:v>
                </c:pt>
                <c:pt idx="27">
                  <c:v>97.154674638025995</c:v>
                </c:pt>
                <c:pt idx="28">
                  <c:v>98.422324558710002</c:v>
                </c:pt>
                <c:pt idx="29">
                  <c:v>100.94483338075899</c:v>
                </c:pt>
                <c:pt idx="30">
                  <c:v>105.194977705178</c:v>
                </c:pt>
                <c:pt idx="31">
                  <c:v>106.413962010639</c:v>
                </c:pt>
                <c:pt idx="32">
                  <c:v>104.507302486718</c:v>
                </c:pt>
                <c:pt idx="33">
                  <c:v>101.830553914631</c:v>
                </c:pt>
                <c:pt idx="34">
                  <c:v>100.047886000579</c:v>
                </c:pt>
                <c:pt idx="35">
                  <c:v>100</c:v>
                </c:pt>
                <c:pt idx="36">
                  <c:v>101.347454201342</c:v>
                </c:pt>
                <c:pt idx="37">
                  <c:v>103.764051780084</c:v>
                </c:pt>
                <c:pt idx="38">
                  <c:v>104.831870962624</c:v>
                </c:pt>
                <c:pt idx="39">
                  <c:v>103.82201319741201</c:v>
                </c:pt>
                <c:pt idx="40">
                  <c:v>102.911349944424</c:v>
                </c:pt>
                <c:pt idx="41">
                  <c:v>103.145315318168</c:v>
                </c:pt>
                <c:pt idx="42">
                  <c:v>105.496101507776</c:v>
                </c:pt>
                <c:pt idx="43">
                  <c:v>107.486688015025</c:v>
                </c:pt>
                <c:pt idx="44">
                  <c:v>107.718111465809</c:v>
                </c:pt>
                <c:pt idx="45">
                  <c:v>104.25449698531099</c:v>
                </c:pt>
                <c:pt idx="46">
                  <c:v>102.695759242259</c:v>
                </c:pt>
                <c:pt idx="47">
                  <c:v>101.921905708943</c:v>
                </c:pt>
                <c:pt idx="48">
                  <c:v>103.512499361035</c:v>
                </c:pt>
                <c:pt idx="49">
                  <c:v>102.743002792044</c:v>
                </c:pt>
                <c:pt idx="50">
                  <c:v>102.107378033538</c:v>
                </c:pt>
                <c:pt idx="51">
                  <c:v>101.252195542447</c:v>
                </c:pt>
                <c:pt idx="52">
                  <c:v>101.082694476863</c:v>
                </c:pt>
                <c:pt idx="53">
                  <c:v>101.346376183129</c:v>
                </c:pt>
                <c:pt idx="54">
                  <c:v>102.05280695930701</c:v>
                </c:pt>
                <c:pt idx="55">
                  <c:v>104.714733193027</c:v>
                </c:pt>
                <c:pt idx="56">
                  <c:v>106.905332244679</c:v>
                </c:pt>
                <c:pt idx="57">
                  <c:v>109.532961439564</c:v>
                </c:pt>
                <c:pt idx="58">
                  <c:v>109.506304807742</c:v>
                </c:pt>
                <c:pt idx="59">
                  <c:v>109.074585365733</c:v>
                </c:pt>
                <c:pt idx="60">
                  <c:v>107.80310626703201</c:v>
                </c:pt>
                <c:pt idx="61">
                  <c:v>108.59252247065901</c:v>
                </c:pt>
                <c:pt idx="62">
                  <c:v>110.80093519562099</c:v>
                </c:pt>
                <c:pt idx="63">
                  <c:v>113.03846940527499</c:v>
                </c:pt>
                <c:pt idx="64">
                  <c:v>114.148742506422</c:v>
                </c:pt>
                <c:pt idx="65">
                  <c:v>113.62061833927901</c:v>
                </c:pt>
                <c:pt idx="66">
                  <c:v>113.042972726681</c:v>
                </c:pt>
                <c:pt idx="67">
                  <c:v>112.46962565232</c:v>
                </c:pt>
                <c:pt idx="68">
                  <c:v>113.112953721764</c:v>
                </c:pt>
                <c:pt idx="69">
                  <c:v>114.345423269336</c:v>
                </c:pt>
                <c:pt idx="70">
                  <c:v>115.79788256342</c:v>
                </c:pt>
                <c:pt idx="71">
                  <c:v>116.514079954346</c:v>
                </c:pt>
                <c:pt idx="72">
                  <c:v>117.195704211878</c:v>
                </c:pt>
                <c:pt idx="73">
                  <c:v>119.109520480314</c:v>
                </c:pt>
                <c:pt idx="74">
                  <c:v>121.324841153642</c:v>
                </c:pt>
                <c:pt idx="75">
                  <c:v>123.30645600793299</c:v>
                </c:pt>
                <c:pt idx="76">
                  <c:v>123.67973191235799</c:v>
                </c:pt>
                <c:pt idx="77">
                  <c:v>124.54542448167599</c:v>
                </c:pt>
                <c:pt idx="78">
                  <c:v>125.24650738938401</c:v>
                </c:pt>
                <c:pt idx="79">
                  <c:v>127.442527515554</c:v>
                </c:pt>
                <c:pt idx="80">
                  <c:v>129.16563955116999</c:v>
                </c:pt>
                <c:pt idx="81">
                  <c:v>131.03705168714001</c:v>
                </c:pt>
                <c:pt idx="82">
                  <c:v>130.969495706245</c:v>
                </c:pt>
                <c:pt idx="83">
                  <c:v>131.42668473428</c:v>
                </c:pt>
                <c:pt idx="84">
                  <c:v>131.179667536799</c:v>
                </c:pt>
                <c:pt idx="85">
                  <c:v>133.78484946765499</c:v>
                </c:pt>
                <c:pt idx="86">
                  <c:v>135.40034016794101</c:v>
                </c:pt>
                <c:pt idx="87">
                  <c:v>137.41839843160199</c:v>
                </c:pt>
                <c:pt idx="88">
                  <c:v>138.75222163746</c:v>
                </c:pt>
                <c:pt idx="89">
                  <c:v>140.23000923582799</c:v>
                </c:pt>
                <c:pt idx="90">
                  <c:v>143.84131782380601</c:v>
                </c:pt>
                <c:pt idx="91">
                  <c:v>147.42544692702899</c:v>
                </c:pt>
                <c:pt idx="92">
                  <c:v>151.25601473094201</c:v>
                </c:pt>
                <c:pt idx="93">
                  <c:v>151.68153324535399</c:v>
                </c:pt>
                <c:pt idx="94">
                  <c:v>150.627999396126</c:v>
                </c:pt>
                <c:pt idx="95">
                  <c:v>149.943540499444</c:v>
                </c:pt>
                <c:pt idx="96">
                  <c:v>150.568915576943</c:v>
                </c:pt>
                <c:pt idx="97">
                  <c:v>152.86605203341401</c:v>
                </c:pt>
                <c:pt idx="98">
                  <c:v>153.63010889255</c:v>
                </c:pt>
                <c:pt idx="99">
                  <c:v>154.87466928402699</c:v>
                </c:pt>
                <c:pt idx="100">
                  <c:v>154.77838045108899</c:v>
                </c:pt>
                <c:pt idx="101">
                  <c:v>155.87134418491101</c:v>
                </c:pt>
                <c:pt idx="102">
                  <c:v>155.661729878454</c:v>
                </c:pt>
                <c:pt idx="103">
                  <c:v>156.64898124158199</c:v>
                </c:pt>
                <c:pt idx="104">
                  <c:v>155.77945063285799</c:v>
                </c:pt>
                <c:pt idx="105">
                  <c:v>156.81204792423</c:v>
                </c:pt>
                <c:pt idx="106">
                  <c:v>157.85243771332699</c:v>
                </c:pt>
                <c:pt idx="107">
                  <c:v>161.61325598027199</c:v>
                </c:pt>
                <c:pt idx="108">
                  <c:v>164.03293008479599</c:v>
                </c:pt>
                <c:pt idx="109">
                  <c:v>166.781048017541</c:v>
                </c:pt>
                <c:pt idx="110">
                  <c:v>166.214726558124</c:v>
                </c:pt>
                <c:pt idx="111">
                  <c:v>167.64192805985101</c:v>
                </c:pt>
                <c:pt idx="112">
                  <c:v>167.48057916474201</c:v>
                </c:pt>
                <c:pt idx="113">
                  <c:v>169.85689274352799</c:v>
                </c:pt>
                <c:pt idx="114">
                  <c:v>169.60631767568799</c:v>
                </c:pt>
                <c:pt idx="115">
                  <c:v>169.741270231426</c:v>
                </c:pt>
                <c:pt idx="116">
                  <c:v>165.52620930280699</c:v>
                </c:pt>
                <c:pt idx="117">
                  <c:v>160.99344907071901</c:v>
                </c:pt>
                <c:pt idx="118">
                  <c:v>155.33967757182899</c:v>
                </c:pt>
                <c:pt idx="119">
                  <c:v>153.45518004955301</c:v>
                </c:pt>
                <c:pt idx="120">
                  <c:v>153.66478222484699</c:v>
                </c:pt>
                <c:pt idx="121">
                  <c:v>158.10128364081001</c:v>
                </c:pt>
                <c:pt idx="122">
                  <c:v>160.070850640553</c:v>
                </c:pt>
                <c:pt idx="123">
                  <c:v>159.86345097785201</c:v>
                </c:pt>
                <c:pt idx="124">
                  <c:v>155.72204077123999</c:v>
                </c:pt>
                <c:pt idx="125">
                  <c:v>153.38452315349599</c:v>
                </c:pt>
                <c:pt idx="126">
                  <c:v>153.93603052573701</c:v>
                </c:pt>
                <c:pt idx="127">
                  <c:v>156.49599190683199</c:v>
                </c:pt>
                <c:pt idx="128">
                  <c:v>154.12011676888099</c:v>
                </c:pt>
                <c:pt idx="129">
                  <c:v>145.03500323198401</c:v>
                </c:pt>
                <c:pt idx="130">
                  <c:v>134.20359894171301</c:v>
                </c:pt>
                <c:pt idx="131">
                  <c:v>129.29154531851799</c:v>
                </c:pt>
                <c:pt idx="132">
                  <c:v>127.43727698851499</c:v>
                </c:pt>
                <c:pt idx="133">
                  <c:v>126.203558507145</c:v>
                </c:pt>
                <c:pt idx="134">
                  <c:v>119.092565691715</c:v>
                </c:pt>
                <c:pt idx="135">
                  <c:v>114.955311215511</c:v>
                </c:pt>
                <c:pt idx="136">
                  <c:v>110.251387619475</c:v>
                </c:pt>
                <c:pt idx="137">
                  <c:v>110.619707856441</c:v>
                </c:pt>
                <c:pt idx="138">
                  <c:v>108.749289574747</c:v>
                </c:pt>
                <c:pt idx="139">
                  <c:v>107.91608775473701</c:v>
                </c:pt>
                <c:pt idx="140">
                  <c:v>105.14623867632</c:v>
                </c:pt>
                <c:pt idx="141">
                  <c:v>102.788734757467</c:v>
                </c:pt>
                <c:pt idx="142">
                  <c:v>101.34610730695699</c:v>
                </c:pt>
                <c:pt idx="143">
                  <c:v>100.83825084858201</c:v>
                </c:pt>
                <c:pt idx="144">
                  <c:v>100.590781370691</c:v>
                </c:pt>
                <c:pt idx="145">
                  <c:v>101.229462541827</c:v>
                </c:pt>
                <c:pt idx="146">
                  <c:v>102.892118780663</c:v>
                </c:pt>
                <c:pt idx="147">
                  <c:v>106.66955265260501</c:v>
                </c:pt>
                <c:pt idx="148">
                  <c:v>108.01449451359299</c:v>
                </c:pt>
                <c:pt idx="149">
                  <c:v>107.528196000636</c:v>
                </c:pt>
                <c:pt idx="150">
                  <c:v>103.98308547547801</c:v>
                </c:pt>
                <c:pt idx="151">
                  <c:v>103.05857040689899</c:v>
                </c:pt>
                <c:pt idx="152">
                  <c:v>103.25996482411</c:v>
                </c:pt>
                <c:pt idx="153">
                  <c:v>106.369704737756</c:v>
                </c:pt>
                <c:pt idx="154">
                  <c:v>108.879953295215</c:v>
                </c:pt>
                <c:pt idx="155">
                  <c:v>111.40794765827</c:v>
                </c:pt>
                <c:pt idx="156">
                  <c:v>110.16900697763199</c:v>
                </c:pt>
                <c:pt idx="157">
                  <c:v>105.72626811006801</c:v>
                </c:pt>
                <c:pt idx="158">
                  <c:v>101.357691618247</c:v>
                </c:pt>
                <c:pt idx="159">
                  <c:v>100.727743087536</c:v>
                </c:pt>
                <c:pt idx="160">
                  <c:v>103.171085297066</c:v>
                </c:pt>
                <c:pt idx="161">
                  <c:v>106.2185275944</c:v>
                </c:pt>
                <c:pt idx="162">
                  <c:v>108.430931456754</c:v>
                </c:pt>
                <c:pt idx="163">
                  <c:v>110.295799422435</c:v>
                </c:pt>
                <c:pt idx="164">
                  <c:v>111.39866903446701</c:v>
                </c:pt>
                <c:pt idx="165">
                  <c:v>114.228873682987</c:v>
                </c:pt>
                <c:pt idx="166">
                  <c:v>114.623166205383</c:v>
                </c:pt>
                <c:pt idx="167">
                  <c:v>114.95997912305999</c:v>
                </c:pt>
                <c:pt idx="168">
                  <c:v>111.320298778588</c:v>
                </c:pt>
                <c:pt idx="169">
                  <c:v>109.19814268875901</c:v>
                </c:pt>
                <c:pt idx="170">
                  <c:v>108.182220881329</c:v>
                </c:pt>
                <c:pt idx="171">
                  <c:v>110.247568595095</c:v>
                </c:pt>
                <c:pt idx="172">
                  <c:v>111.282538563363</c:v>
                </c:pt>
                <c:pt idx="173">
                  <c:v>112.631865204075</c:v>
                </c:pt>
                <c:pt idx="174">
                  <c:v>114.159754327988</c:v>
                </c:pt>
                <c:pt idx="175">
                  <c:v>116.804915326485</c:v>
                </c:pt>
                <c:pt idx="176">
                  <c:v>117.25821276229</c:v>
                </c:pt>
                <c:pt idx="177">
                  <c:v>117.916836868971</c:v>
                </c:pt>
                <c:pt idx="178">
                  <c:v>116.950300066784</c:v>
                </c:pt>
                <c:pt idx="179">
                  <c:v>117.655917088306</c:v>
                </c:pt>
                <c:pt idx="180">
                  <c:v>116.22619711089</c:v>
                </c:pt>
                <c:pt idx="181">
                  <c:v>117.163048542968</c:v>
                </c:pt>
                <c:pt idx="182">
                  <c:v>117.863780048514</c:v>
                </c:pt>
                <c:pt idx="183">
                  <c:v>121.540862296022</c:v>
                </c:pt>
                <c:pt idx="184">
                  <c:v>122.850732763862</c:v>
                </c:pt>
                <c:pt idx="185">
                  <c:v>124.44078026096</c:v>
                </c:pt>
                <c:pt idx="186">
                  <c:v>124.27527969000499</c:v>
                </c:pt>
                <c:pt idx="187">
                  <c:v>125.12086504224401</c:v>
                </c:pt>
                <c:pt idx="188">
                  <c:v>125.20697959138499</c:v>
                </c:pt>
                <c:pt idx="189">
                  <c:v>125.686306459877</c:v>
                </c:pt>
                <c:pt idx="190">
                  <c:v>126.61678485280601</c:v>
                </c:pt>
                <c:pt idx="191">
                  <c:v>127.351850614561</c:v>
                </c:pt>
                <c:pt idx="192">
                  <c:v>129.57086035485901</c:v>
                </c:pt>
                <c:pt idx="193">
                  <c:v>130.91320867197501</c:v>
                </c:pt>
                <c:pt idx="194">
                  <c:v>132.787624224269</c:v>
                </c:pt>
                <c:pt idx="195">
                  <c:v>133.874299574676</c:v>
                </c:pt>
                <c:pt idx="196">
                  <c:v>134.97101140335201</c:v>
                </c:pt>
                <c:pt idx="197">
                  <c:v>136.07636204191601</c:v>
                </c:pt>
                <c:pt idx="198">
                  <c:v>137.11170714564699</c:v>
                </c:pt>
                <c:pt idx="199">
                  <c:v>138.96092077283501</c:v>
                </c:pt>
                <c:pt idx="200">
                  <c:v>140.51572286563001</c:v>
                </c:pt>
                <c:pt idx="201">
                  <c:v>142.10984069445001</c:v>
                </c:pt>
                <c:pt idx="202">
                  <c:v>143.526921491004</c:v>
                </c:pt>
                <c:pt idx="203">
                  <c:v>145.24468939867501</c:v>
                </c:pt>
                <c:pt idx="204">
                  <c:v>147.807496058846</c:v>
                </c:pt>
                <c:pt idx="205">
                  <c:v>148.858382507057</c:v>
                </c:pt>
                <c:pt idx="206">
                  <c:v>150.16265088614799</c:v>
                </c:pt>
                <c:pt idx="207">
                  <c:v>150.13613272207601</c:v>
                </c:pt>
                <c:pt idx="208">
                  <c:v>151.13273903556501</c:v>
                </c:pt>
                <c:pt idx="209">
                  <c:v>151.37128035757499</c:v>
                </c:pt>
                <c:pt idx="210">
                  <c:v>153.29762161196399</c:v>
                </c:pt>
                <c:pt idx="211">
                  <c:v>155.06041863455999</c:v>
                </c:pt>
                <c:pt idx="212">
                  <c:v>155.40124456257499</c:v>
                </c:pt>
                <c:pt idx="213">
                  <c:v>153.561819210517</c:v>
                </c:pt>
                <c:pt idx="214">
                  <c:v>152.85325307390099</c:v>
                </c:pt>
                <c:pt idx="215">
                  <c:v>154.41155859403599</c:v>
                </c:pt>
                <c:pt idx="216">
                  <c:v>158.85949692900101</c:v>
                </c:pt>
                <c:pt idx="217">
                  <c:v>160.68346649195499</c:v>
                </c:pt>
                <c:pt idx="218">
                  <c:v>159.91363409097801</c:v>
                </c:pt>
                <c:pt idx="219">
                  <c:v>157.635209436694</c:v>
                </c:pt>
                <c:pt idx="220">
                  <c:v>158.492068006491</c:v>
                </c:pt>
                <c:pt idx="221">
                  <c:v>161.38043602299101</c:v>
                </c:pt>
                <c:pt idx="222">
                  <c:v>165.04189704175701</c:v>
                </c:pt>
                <c:pt idx="223">
                  <c:v>167.26617724750801</c:v>
                </c:pt>
                <c:pt idx="224">
                  <c:v>168.343319402639</c:v>
                </c:pt>
                <c:pt idx="225">
                  <c:v>167.74089285702999</c:v>
                </c:pt>
                <c:pt idx="226">
                  <c:v>166.86161296196201</c:v>
                </c:pt>
                <c:pt idx="227">
                  <c:v>164.861331816545</c:v>
                </c:pt>
                <c:pt idx="228">
                  <c:v>165.772414996941</c:v>
                </c:pt>
                <c:pt idx="229">
                  <c:v>168.527509866168</c:v>
                </c:pt>
                <c:pt idx="230">
                  <c:v>172.876923836739</c:v>
                </c:pt>
                <c:pt idx="231">
                  <c:v>175.67189489801299</c:v>
                </c:pt>
                <c:pt idx="232">
                  <c:v>175.758574009657</c:v>
                </c:pt>
                <c:pt idx="233">
                  <c:v>175.89529797743</c:v>
                </c:pt>
                <c:pt idx="234">
                  <c:v>174.64789163828601</c:v>
                </c:pt>
                <c:pt idx="235">
                  <c:v>176.838637568428</c:v>
                </c:pt>
                <c:pt idx="236">
                  <c:v>178.005248136712</c:v>
                </c:pt>
                <c:pt idx="237">
                  <c:v>181.26894583450999</c:v>
                </c:pt>
                <c:pt idx="238">
                  <c:v>180.18576619427401</c:v>
                </c:pt>
                <c:pt idx="239">
                  <c:v>180.63037809517999</c:v>
                </c:pt>
                <c:pt idx="240">
                  <c:v>181.44390722363801</c:v>
                </c:pt>
                <c:pt idx="241">
                  <c:v>185.76360355963999</c:v>
                </c:pt>
                <c:pt idx="242">
                  <c:v>188.57634554348101</c:v>
                </c:pt>
                <c:pt idx="243">
                  <c:v>187.937623047496</c:v>
                </c:pt>
                <c:pt idx="244">
                  <c:v>186.52582080099799</c:v>
                </c:pt>
                <c:pt idx="245">
                  <c:v>187.036643427022</c:v>
                </c:pt>
                <c:pt idx="246">
                  <c:v>190.107022971536</c:v>
                </c:pt>
                <c:pt idx="247">
                  <c:v>193.55744879209399</c:v>
                </c:pt>
                <c:pt idx="248">
                  <c:v>195.96973802272501</c:v>
                </c:pt>
                <c:pt idx="249">
                  <c:v>195.89533607736001</c:v>
                </c:pt>
                <c:pt idx="250">
                  <c:v>194.07434163482199</c:v>
                </c:pt>
                <c:pt idx="251">
                  <c:v>192.14161476605901</c:v>
                </c:pt>
                <c:pt idx="252">
                  <c:v>192.758476404785</c:v>
                </c:pt>
                <c:pt idx="253">
                  <c:v>196.745339081026</c:v>
                </c:pt>
                <c:pt idx="254">
                  <c:v>201.46399775604499</c:v>
                </c:pt>
                <c:pt idx="255">
                  <c:v>203.60806276199901</c:v>
                </c:pt>
                <c:pt idx="256">
                  <c:v>204.04241084503801</c:v>
                </c:pt>
                <c:pt idx="257">
                  <c:v>205.03670247561601</c:v>
                </c:pt>
                <c:pt idx="258">
                  <c:v>204.73247489395101</c:v>
                </c:pt>
                <c:pt idx="259">
                  <c:v>202.59706523246399</c:v>
                </c:pt>
                <c:pt idx="260">
                  <c:v>200.61035690623899</c:v>
                </c:pt>
                <c:pt idx="261">
                  <c:v>201.18583668341299</c:v>
                </c:pt>
                <c:pt idx="262">
                  <c:v>205.36220153557801</c:v>
                </c:pt>
                <c:pt idx="263">
                  <c:v>209.51756010858799</c:v>
                </c:pt>
                <c:pt idx="264">
                  <c:v>214.881226774558</c:v>
                </c:pt>
                <c:pt idx="265">
                  <c:v>217.571016708298</c:v>
                </c:pt>
                <c:pt idx="266">
                  <c:v>217.42951624440099</c:v>
                </c:pt>
                <c:pt idx="267">
                  <c:v>211.19177794775501</c:v>
                </c:pt>
                <c:pt idx="268">
                  <c:v>203.15351363454701</c:v>
                </c:pt>
                <c:pt idx="269">
                  <c:v>201.85904410952699</c:v>
                </c:pt>
                <c:pt idx="270">
                  <c:v>201.30509430535901</c:v>
                </c:pt>
                <c:pt idx="271">
                  <c:v>205.471982874269</c:v>
                </c:pt>
                <c:pt idx="272">
                  <c:v>207.54917931543</c:v>
                </c:pt>
                <c:pt idx="273">
                  <c:v>214.59542053249001</c:v>
                </c:pt>
                <c:pt idx="274">
                  <c:v>220.80318530432001</c:v>
                </c:pt>
                <c:pt idx="275">
                  <c:v>228.10446947082701</c:v>
                </c:pt>
                <c:pt idx="276">
                  <c:v>228.368619146817</c:v>
                </c:pt>
                <c:pt idx="277">
                  <c:v>226.15013785265799</c:v>
                </c:pt>
                <c:pt idx="278">
                  <c:v>224.39971815449701</c:v>
                </c:pt>
                <c:pt idx="279">
                  <c:v>228.188743716045</c:v>
                </c:pt>
                <c:pt idx="280">
                  <c:v>233.160448846641</c:v>
                </c:pt>
                <c:pt idx="281">
                  <c:v>237.677844675617</c:v>
                </c:pt>
                <c:pt idx="282">
                  <c:v>242.91816996214499</c:v>
                </c:pt>
                <c:pt idx="283">
                  <c:v>247.55937959740999</c:v>
                </c:pt>
                <c:pt idx="284">
                  <c:v>253.838063236094</c:v>
                </c:pt>
                <c:pt idx="285">
                  <c:v>260.85651212833397</c:v>
                </c:pt>
                <c:pt idx="286">
                  <c:v>265.13875764790998</c:v>
                </c:pt>
                <c:pt idx="287">
                  <c:v>267.11913924013902</c:v>
                </c:pt>
                <c:pt idx="288">
                  <c:v>260.943862104765</c:v>
                </c:pt>
                <c:pt idx="289">
                  <c:v>256.85450339884898</c:v>
                </c:pt>
                <c:pt idx="290">
                  <c:v>260.18289901318002</c:v>
                </c:pt>
                <c:pt idx="291">
                  <c:v>276.46942179499302</c:v>
                </c:pt>
                <c:pt idx="292">
                  <c:v>288.18396671475199</c:v>
                </c:pt>
                <c:pt idx="293">
                  <c:v>290.04513882214297</c:v>
                </c:pt>
                <c:pt idx="294">
                  <c:v>279.97883092986302</c:v>
                </c:pt>
                <c:pt idx="295">
                  <c:v>275.60640828217902</c:v>
                </c:pt>
                <c:pt idx="296">
                  <c:v>273.06079769564599</c:v>
                </c:pt>
                <c:pt idx="297">
                  <c:v>275.68428251992202</c:v>
                </c:pt>
                <c:pt idx="298">
                  <c:v>266.77828374877498</c:v>
                </c:pt>
                <c:pt idx="299">
                  <c:v>260.45696907901902</c:v>
                </c:pt>
                <c:pt idx="300">
                  <c:v>251.362369942214</c:v>
                </c:pt>
                <c:pt idx="301">
                  <c:v>250.54439016975601</c:v>
                </c:pt>
                <c:pt idx="302">
                  <c:v>247.33847844510601</c:v>
                </c:pt>
                <c:pt idx="303">
                  <c:v>245.18562813081499</c:v>
                </c:pt>
                <c:pt idx="304">
                  <c:v>252.05824135871001</c:v>
                </c:pt>
                <c:pt idx="305">
                  <c:v>260.05892031274198</c:v>
                </c:pt>
                <c:pt idx="306">
                  <c:v>266.18293528282999</c:v>
                </c:pt>
                <c:pt idx="307">
                  <c:v>255.656577214414</c:v>
                </c:pt>
                <c:pt idx="308">
                  <c:v>245.996556192491</c:v>
                </c:pt>
                <c:pt idx="309">
                  <c:v>232.28392233438299</c:v>
                </c:pt>
                <c:pt idx="310">
                  <c:v>234.06817540792699</c:v>
                </c:pt>
                <c:pt idx="311">
                  <c:v>232.55998627267701</c:v>
                </c:pt>
                <c:pt idx="312">
                  <c:v>242.188605357516</c:v>
                </c:pt>
                <c:pt idx="313">
                  <c:v>239.18450186187599</c:v>
                </c:pt>
                <c:pt idx="314">
                  <c:v>244.89725163915099</c:v>
                </c:pt>
                <c:pt idx="315">
                  <c:v>240.90455833668699</c:v>
                </c:pt>
                <c:pt idx="316">
                  <c:v>244.70803002612399</c:v>
                </c:pt>
                <c:pt idx="317">
                  <c:v>240.64234061539699</c:v>
                </c:pt>
                <c:pt idx="318">
                  <c:v>242.51898265587701</c:v>
                </c:pt>
                <c:pt idx="319">
                  <c:v>236.09785095031299</c:v>
                </c:pt>
                <c:pt idx="320">
                  <c:v>238.99556751050901</c:v>
                </c:pt>
                <c:pt idx="321">
                  <c:v>232.59588556246399</c:v>
                </c:pt>
                <c:pt idx="322">
                  <c:v>234.61619745730499</c:v>
                </c:pt>
                <c:pt idx="323">
                  <c:v>230.50436937032501</c:v>
                </c:pt>
                <c:pt idx="324">
                  <c:v>241.76368415079199</c:v>
                </c:pt>
                <c:pt idx="325">
                  <c:v>241.50160993302299</c:v>
                </c:pt>
                <c:pt idx="326">
                  <c:v>243.49311963403599</c:v>
                </c:pt>
                <c:pt idx="327">
                  <c:v>225.38401500610999</c:v>
                </c:pt>
                <c:pt idx="328">
                  <c:v>225.41716485766901</c:v>
                </c:pt>
                <c:pt idx="329">
                  <c:v>225.09065919939999</c:v>
                </c:pt>
                <c:pt idx="330">
                  <c:v>237.21701355425901</c:v>
                </c:pt>
                <c:pt idx="331">
                  <c:v>239.380413713704</c:v>
                </c:pt>
                <c:pt idx="332">
                  <c:v>238.88713375588199</c:v>
                </c:pt>
                <c:pt idx="333">
                  <c:v>238.386218986947</c:v>
                </c:pt>
                <c:pt idx="334">
                  <c:v>238.12559985931799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E3F-423D-9B1E-58C242839B0A}"/>
            </c:ext>
          </c:extLst>
        </c:ser>
        <c:ser>
          <c:idx val="2"/>
          <c:order val="1"/>
          <c:tx>
            <c:strRef>
              <c:f>'National-NonDistress'!$V$5</c:f>
              <c:strCache>
                <c:ptCount val="1"/>
                <c:pt idx="0">
                  <c:v>U.S. Investment Grade Non-Distress</c:v>
                </c:pt>
              </c:strCache>
            </c:strRef>
          </c:tx>
          <c:spPr>
            <a:ln w="28575">
              <a:solidFill>
                <a:srgbClr val="0070C0"/>
              </a:solidFill>
              <a:prstDash val="sysDash"/>
            </a:ln>
          </c:spPr>
          <c:marker>
            <c:symbol val="none"/>
          </c:marker>
          <c:xVal>
            <c:numRef>
              <c:f>'National-NonDistress'!$T$6:$T$124</c:f>
              <c:numCache>
                <c:formatCode>[$-409]mmm\-yy;@</c:formatCode>
                <c:ptCount val="119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</c:numCache>
            </c:numRef>
          </c:xVal>
          <c:yVal>
            <c:numRef>
              <c:f>'National-NonDistress'!$V$6:$V$124</c:f>
              <c:numCache>
                <c:formatCode>#,##0_);[Red]\(#,##0\)</c:formatCode>
                <c:ptCount val="119"/>
                <c:pt idx="0">
                  <c:v>64.237367341388193</c:v>
                </c:pt>
                <c:pt idx="1">
                  <c:v>63.4029430858225</c:v>
                </c:pt>
                <c:pt idx="2">
                  <c:v>70.601538999136693</c:v>
                </c:pt>
                <c:pt idx="3">
                  <c:v>72.057454356460298</c:v>
                </c:pt>
                <c:pt idx="4">
                  <c:v>71.773058979968894</c:v>
                </c:pt>
                <c:pt idx="5">
                  <c:v>74.003135259222404</c:v>
                </c:pt>
                <c:pt idx="6">
                  <c:v>80.150647360360693</c:v>
                </c:pt>
                <c:pt idx="7">
                  <c:v>83.732160785929906</c:v>
                </c:pt>
                <c:pt idx="8">
                  <c:v>83.379405373293295</c:v>
                </c:pt>
                <c:pt idx="9">
                  <c:v>86.197181488191902</c:v>
                </c:pt>
                <c:pt idx="10">
                  <c:v>84.2217636176875</c:v>
                </c:pt>
                <c:pt idx="11">
                  <c:v>91.334732499673393</c:v>
                </c:pt>
                <c:pt idx="12">
                  <c:v>85.896664543668905</c:v>
                </c:pt>
                <c:pt idx="13">
                  <c:v>93.477446478986707</c:v>
                </c:pt>
                <c:pt idx="14">
                  <c:v>95.356103939526804</c:v>
                </c:pt>
                <c:pt idx="15">
                  <c:v>94.725704336956596</c:v>
                </c:pt>
                <c:pt idx="16">
                  <c:v>97.248672498753507</c:v>
                </c:pt>
                <c:pt idx="17">
                  <c:v>100.709772736445</c:v>
                </c:pt>
                <c:pt idx="18">
                  <c:v>103.40938256450001</c:v>
                </c:pt>
                <c:pt idx="19">
                  <c:v>100</c:v>
                </c:pt>
                <c:pt idx="20">
                  <c:v>104.38266342421301</c:v>
                </c:pt>
                <c:pt idx="21">
                  <c:v>102.03480981485301</c:v>
                </c:pt>
                <c:pt idx="22">
                  <c:v>107.219140333185</c:v>
                </c:pt>
                <c:pt idx="23">
                  <c:v>100.81816012989501</c:v>
                </c:pt>
                <c:pt idx="24">
                  <c:v>101.783172498741</c:v>
                </c:pt>
                <c:pt idx="25">
                  <c:v>100.693787568297</c:v>
                </c:pt>
                <c:pt idx="26">
                  <c:v>106.618750761984</c:v>
                </c:pt>
                <c:pt idx="27">
                  <c:v>108.076177425152</c:v>
                </c:pt>
                <c:pt idx="28">
                  <c:v>111.078093950213</c:v>
                </c:pt>
                <c:pt idx="29">
                  <c:v>113.25186002634</c:v>
                </c:pt>
                <c:pt idx="30">
                  <c:v>113.28432232492101</c:v>
                </c:pt>
                <c:pt idx="31">
                  <c:v>116.254052406407</c:v>
                </c:pt>
                <c:pt idx="32">
                  <c:v>121.132091895412</c:v>
                </c:pt>
                <c:pt idx="33">
                  <c:v>124.463540828384</c:v>
                </c:pt>
                <c:pt idx="34">
                  <c:v>128.70673636756101</c:v>
                </c:pt>
                <c:pt idx="35">
                  <c:v>129.48343441521499</c:v>
                </c:pt>
                <c:pt idx="36">
                  <c:v>135.058995500554</c:v>
                </c:pt>
                <c:pt idx="37">
                  <c:v>138.86774421420799</c:v>
                </c:pt>
                <c:pt idx="38">
                  <c:v>149.430841124517</c:v>
                </c:pt>
                <c:pt idx="39">
                  <c:v>148.41066528067</c:v>
                </c:pt>
                <c:pt idx="40">
                  <c:v>151.01162367394099</c:v>
                </c:pt>
                <c:pt idx="41">
                  <c:v>153.79567288894901</c:v>
                </c:pt>
                <c:pt idx="42">
                  <c:v>156.79796502976399</c:v>
                </c:pt>
                <c:pt idx="43">
                  <c:v>160.21296481541299</c:v>
                </c:pt>
                <c:pt idx="44">
                  <c:v>165.17529047788301</c:v>
                </c:pt>
                <c:pt idx="45">
                  <c:v>170.07485251950001</c:v>
                </c:pt>
                <c:pt idx="46">
                  <c:v>166.80134172092801</c:v>
                </c:pt>
                <c:pt idx="47">
                  <c:v>157.69995446636099</c:v>
                </c:pt>
                <c:pt idx="48">
                  <c:v>161.34789750741299</c:v>
                </c:pt>
                <c:pt idx="49">
                  <c:v>158.75882358469801</c:v>
                </c:pt>
                <c:pt idx="50">
                  <c:v>164.31765456360901</c:v>
                </c:pt>
                <c:pt idx="51">
                  <c:v>134.44262900057501</c:v>
                </c:pt>
                <c:pt idx="52">
                  <c:v>119.52835140137999</c:v>
                </c:pt>
                <c:pt idx="53">
                  <c:v>115.063799504023</c:v>
                </c:pt>
                <c:pt idx="54">
                  <c:v>104.76330902894399</c:v>
                </c:pt>
                <c:pt idx="55">
                  <c:v>107.804191387955</c:v>
                </c:pt>
                <c:pt idx="56">
                  <c:v>106.77815032562501</c:v>
                </c:pt>
                <c:pt idx="57">
                  <c:v>115.448506361748</c:v>
                </c:pt>
                <c:pt idx="58">
                  <c:v>110.274332038962</c:v>
                </c:pt>
                <c:pt idx="59">
                  <c:v>123.49710034106801</c:v>
                </c:pt>
                <c:pt idx="60">
                  <c:v>109.48937476194899</c:v>
                </c:pt>
                <c:pt idx="61">
                  <c:v>116.498006538021</c:v>
                </c:pt>
                <c:pt idx="62">
                  <c:v>120.144147479239</c:v>
                </c:pt>
                <c:pt idx="63">
                  <c:v>123.392606629071</c:v>
                </c:pt>
                <c:pt idx="64">
                  <c:v>116.893260593005</c:v>
                </c:pt>
                <c:pt idx="65">
                  <c:v>123.778269599269</c:v>
                </c:pt>
                <c:pt idx="66">
                  <c:v>126.300448800776</c:v>
                </c:pt>
                <c:pt idx="67">
                  <c:v>130.699826401504</c:v>
                </c:pt>
                <c:pt idx="68">
                  <c:v>128.74802275486999</c:v>
                </c:pt>
                <c:pt idx="69">
                  <c:v>135.54939938358399</c:v>
                </c:pt>
                <c:pt idx="70">
                  <c:v>136.68784211447701</c:v>
                </c:pt>
                <c:pt idx="71">
                  <c:v>141.557131375496</c:v>
                </c:pt>
                <c:pt idx="72">
                  <c:v>144.790540911661</c:v>
                </c:pt>
                <c:pt idx="73">
                  <c:v>149.453429177641</c:v>
                </c:pt>
                <c:pt idx="74">
                  <c:v>152.627762604829</c:v>
                </c:pt>
                <c:pt idx="75">
                  <c:v>157.76606963824199</c:v>
                </c:pt>
                <c:pt idx="76">
                  <c:v>162.65728635103699</c:v>
                </c:pt>
                <c:pt idx="77">
                  <c:v>165.09167255141699</c:v>
                </c:pt>
                <c:pt idx="78">
                  <c:v>168.45983773671401</c:v>
                </c:pt>
                <c:pt idx="79">
                  <c:v>169.12438914460401</c:v>
                </c:pt>
                <c:pt idx="80">
                  <c:v>174.64541503653999</c:v>
                </c:pt>
                <c:pt idx="81">
                  <c:v>176.29217358247601</c:v>
                </c:pt>
                <c:pt idx="82">
                  <c:v>184.114332132573</c:v>
                </c:pt>
                <c:pt idx="83">
                  <c:v>180.35672163797599</c:v>
                </c:pt>
                <c:pt idx="84">
                  <c:v>187.50553069542801</c:v>
                </c:pt>
                <c:pt idx="85">
                  <c:v>191.696545156197</c:v>
                </c:pt>
                <c:pt idx="86">
                  <c:v>195.19995565160301</c:v>
                </c:pt>
                <c:pt idx="87">
                  <c:v>196.78111010603899</c:v>
                </c:pt>
                <c:pt idx="88">
                  <c:v>206.264952924434</c:v>
                </c:pt>
                <c:pt idx="89">
                  <c:v>205.34393464087401</c:v>
                </c:pt>
                <c:pt idx="90">
                  <c:v>213.653324639321</c:v>
                </c:pt>
                <c:pt idx="91">
                  <c:v>210.210505430816</c:v>
                </c:pt>
                <c:pt idx="92">
                  <c:v>221.89638553687999</c:v>
                </c:pt>
                <c:pt idx="93">
                  <c:v>223.947472779327</c:v>
                </c:pt>
                <c:pt idx="94">
                  <c:v>219.964315694671</c:v>
                </c:pt>
                <c:pt idx="95">
                  <c:v>228.208128255931</c:v>
                </c:pt>
                <c:pt idx="96">
                  <c:v>238.444530237923</c:v>
                </c:pt>
                <c:pt idx="97">
                  <c:v>222.50409461630699</c:v>
                </c:pt>
                <c:pt idx="98">
                  <c:v>229.51190252108699</c:v>
                </c:pt>
                <c:pt idx="99">
                  <c:v>252.00557185785701</c:v>
                </c:pt>
                <c:pt idx="100">
                  <c:v>247.157663766654</c:v>
                </c:pt>
                <c:pt idx="101">
                  <c:v>260.43392337817198</c:v>
                </c:pt>
                <c:pt idx="102">
                  <c:v>278.61157495902398</c:v>
                </c:pt>
                <c:pt idx="103">
                  <c:v>292.51996920794198</c:v>
                </c:pt>
                <c:pt idx="104">
                  <c:v>288.12978729483098</c:v>
                </c:pt>
                <c:pt idx="105">
                  <c:v>319.90754271220698</c:v>
                </c:pt>
                <c:pt idx="106">
                  <c:v>303.702510807436</c:v>
                </c:pt>
                <c:pt idx="107">
                  <c:v>295.07557008849398</c:v>
                </c:pt>
                <c:pt idx="108">
                  <c:v>276.20801876508602</c:v>
                </c:pt>
                <c:pt idx="109">
                  <c:v>291.82042955333901</c:v>
                </c:pt>
                <c:pt idx="110">
                  <c:v>279.67866778496301</c:v>
                </c:pt>
                <c:pt idx="111">
                  <c:v>265.33052765210698</c:v>
                </c:pt>
                <c:pt idx="112">
                  <c:v>278.537870351349</c:v>
                </c:pt>
                <c:pt idx="113">
                  <c:v>285.49971596470198</c:v>
                </c:pt>
                <c:pt idx="114">
                  <c:v>270.80105746719101</c:v>
                </c:pt>
                <c:pt idx="115">
                  <c:v>260.77430167106797</c:v>
                </c:pt>
                <c:pt idx="116">
                  <c:v>285.10727116148001</c:v>
                </c:pt>
                <c:pt idx="117">
                  <c:v>257.32829577736402</c:v>
                </c:pt>
                <c:pt idx="118">
                  <c:v>275.37584923318599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E3F-423D-9B1E-58C242839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2820760"/>
        <c:axId val="532821152"/>
      </c:scatterChart>
      <c:valAx>
        <c:axId val="532820760"/>
        <c:scaling>
          <c:orientation val="minMax"/>
          <c:max val="45991"/>
          <c:min val="3582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n-US"/>
          </a:p>
        </c:txPr>
        <c:crossAx val="532821152"/>
        <c:crosses val="autoZero"/>
        <c:crossBetween val="midCat"/>
        <c:majorUnit val="365"/>
      </c:valAx>
      <c:valAx>
        <c:axId val="532821152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solidFill>
                      <a:schemeClr val="tx1">
                        <a:lumMod val="65000"/>
                        <a:lumOff val="35000"/>
                      </a:schemeClr>
                    </a:solidFill>
                  </a:defRPr>
                </a:pPr>
                <a:r>
                  <a:rPr lang="en-US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Index Value (2000 Dec = 100)</a:t>
                </a:r>
              </a:p>
            </c:rich>
          </c:tx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n-US"/>
          </a:p>
        </c:txPr>
        <c:crossAx val="532820760"/>
        <c:crosses val="autoZero"/>
        <c:crossBetween val="midCat"/>
        <c:majorUnit val="25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"/>
          <c:y val="4.7809077341268179E-2"/>
          <c:w val="1"/>
          <c:h val="5.3828324935318923E-2"/>
        </c:manualLayout>
      </c:layout>
      <c:overlay val="0"/>
      <c:txPr>
        <a:bodyPr/>
        <a:lstStyle/>
        <a:p>
          <a:pPr>
            <a:defRPr b="1">
              <a:solidFill>
                <a:schemeClr val="tx1">
                  <a:lumMod val="65000"/>
                  <a:lumOff val="3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691224913443296E-2"/>
          <c:y val="0.13494968209187755"/>
          <c:w val="0.90460357760539534"/>
          <c:h val="0.79910340084494791"/>
        </c:manualLayout>
      </c:layout>
      <c:scatterChart>
        <c:scatterStyle val="lineMarker"/>
        <c:varyColors val="0"/>
        <c:ser>
          <c:idx val="2"/>
          <c:order val="0"/>
          <c:tx>
            <c:strRef>
              <c:f>'U.S. EW - By Segment'!$M$5</c:f>
              <c:strCache>
                <c:ptCount val="1"/>
                <c:pt idx="0">
                  <c:v>U.S. Investment Grade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'U.S. EW - By Segment'!$K$6:$K$340</c:f>
              <c:numCache>
                <c:formatCode>[$-409]mmm\-yy;@</c:formatCode>
                <c:ptCount val="335"/>
                <c:pt idx="0">
                  <c:v>35826</c:v>
                </c:pt>
                <c:pt idx="1">
                  <c:v>35854</c:v>
                </c:pt>
                <c:pt idx="2">
                  <c:v>35885</c:v>
                </c:pt>
                <c:pt idx="3">
                  <c:v>35915</c:v>
                </c:pt>
                <c:pt idx="4">
                  <c:v>35946</c:v>
                </c:pt>
                <c:pt idx="5">
                  <c:v>35976</c:v>
                </c:pt>
                <c:pt idx="6">
                  <c:v>36007</c:v>
                </c:pt>
                <c:pt idx="7">
                  <c:v>36038</c:v>
                </c:pt>
                <c:pt idx="8">
                  <c:v>36068</c:v>
                </c:pt>
                <c:pt idx="9">
                  <c:v>36099</c:v>
                </c:pt>
                <c:pt idx="10">
                  <c:v>36129</c:v>
                </c:pt>
                <c:pt idx="11">
                  <c:v>36160</c:v>
                </c:pt>
                <c:pt idx="12">
                  <c:v>36191</c:v>
                </c:pt>
                <c:pt idx="13">
                  <c:v>36219</c:v>
                </c:pt>
                <c:pt idx="14">
                  <c:v>36250</c:v>
                </c:pt>
                <c:pt idx="15">
                  <c:v>36280</c:v>
                </c:pt>
                <c:pt idx="16">
                  <c:v>36311</c:v>
                </c:pt>
                <c:pt idx="17">
                  <c:v>36341</c:v>
                </c:pt>
                <c:pt idx="18">
                  <c:v>36372</c:v>
                </c:pt>
                <c:pt idx="19">
                  <c:v>36403</c:v>
                </c:pt>
                <c:pt idx="20">
                  <c:v>36433</c:v>
                </c:pt>
                <c:pt idx="21">
                  <c:v>36464</c:v>
                </c:pt>
                <c:pt idx="22">
                  <c:v>36494</c:v>
                </c:pt>
                <c:pt idx="23">
                  <c:v>36525</c:v>
                </c:pt>
                <c:pt idx="24">
                  <c:v>36556</c:v>
                </c:pt>
                <c:pt idx="25">
                  <c:v>36585</c:v>
                </c:pt>
                <c:pt idx="26">
                  <c:v>36616</c:v>
                </c:pt>
                <c:pt idx="27">
                  <c:v>36646</c:v>
                </c:pt>
                <c:pt idx="28">
                  <c:v>36677</c:v>
                </c:pt>
                <c:pt idx="29">
                  <c:v>36707</c:v>
                </c:pt>
                <c:pt idx="30">
                  <c:v>36738</c:v>
                </c:pt>
                <c:pt idx="31">
                  <c:v>36769</c:v>
                </c:pt>
                <c:pt idx="32">
                  <c:v>36799</c:v>
                </c:pt>
                <c:pt idx="33">
                  <c:v>36830</c:v>
                </c:pt>
                <c:pt idx="34">
                  <c:v>36860</c:v>
                </c:pt>
                <c:pt idx="35">
                  <c:v>36891</c:v>
                </c:pt>
                <c:pt idx="36">
                  <c:v>36922</c:v>
                </c:pt>
                <c:pt idx="37">
                  <c:v>36950</c:v>
                </c:pt>
                <c:pt idx="38">
                  <c:v>36981</c:v>
                </c:pt>
                <c:pt idx="39">
                  <c:v>37011</c:v>
                </c:pt>
                <c:pt idx="40">
                  <c:v>37042</c:v>
                </c:pt>
                <c:pt idx="41">
                  <c:v>37072</c:v>
                </c:pt>
                <c:pt idx="42">
                  <c:v>37103</c:v>
                </c:pt>
                <c:pt idx="43">
                  <c:v>37134</c:v>
                </c:pt>
                <c:pt idx="44">
                  <c:v>37164</c:v>
                </c:pt>
                <c:pt idx="45">
                  <c:v>37195</c:v>
                </c:pt>
                <c:pt idx="46">
                  <c:v>37225</c:v>
                </c:pt>
                <c:pt idx="47">
                  <c:v>37256</c:v>
                </c:pt>
                <c:pt idx="48">
                  <c:v>37287</c:v>
                </c:pt>
                <c:pt idx="49">
                  <c:v>37315</c:v>
                </c:pt>
                <c:pt idx="50">
                  <c:v>37346</c:v>
                </c:pt>
                <c:pt idx="51">
                  <c:v>37376</c:v>
                </c:pt>
                <c:pt idx="52">
                  <c:v>37407</c:v>
                </c:pt>
                <c:pt idx="53">
                  <c:v>37437</c:v>
                </c:pt>
                <c:pt idx="54">
                  <c:v>37468</c:v>
                </c:pt>
                <c:pt idx="55">
                  <c:v>37499</c:v>
                </c:pt>
                <c:pt idx="56">
                  <c:v>37529</c:v>
                </c:pt>
                <c:pt idx="57">
                  <c:v>37560</c:v>
                </c:pt>
                <c:pt idx="58">
                  <c:v>37590</c:v>
                </c:pt>
                <c:pt idx="59">
                  <c:v>37621</c:v>
                </c:pt>
                <c:pt idx="60">
                  <c:v>37652</c:v>
                </c:pt>
                <c:pt idx="61">
                  <c:v>37680</c:v>
                </c:pt>
                <c:pt idx="62">
                  <c:v>37711</c:v>
                </c:pt>
                <c:pt idx="63">
                  <c:v>37741</c:v>
                </c:pt>
                <c:pt idx="64">
                  <c:v>37772</c:v>
                </c:pt>
                <c:pt idx="65">
                  <c:v>37802</c:v>
                </c:pt>
                <c:pt idx="66">
                  <c:v>37833</c:v>
                </c:pt>
                <c:pt idx="67">
                  <c:v>37864</c:v>
                </c:pt>
                <c:pt idx="68">
                  <c:v>37894</c:v>
                </c:pt>
                <c:pt idx="69">
                  <c:v>37925</c:v>
                </c:pt>
                <c:pt idx="70">
                  <c:v>37955</c:v>
                </c:pt>
                <c:pt idx="71">
                  <c:v>37986</c:v>
                </c:pt>
                <c:pt idx="72">
                  <c:v>38017</c:v>
                </c:pt>
                <c:pt idx="73">
                  <c:v>38046</c:v>
                </c:pt>
                <c:pt idx="74">
                  <c:v>38077</c:v>
                </c:pt>
                <c:pt idx="75">
                  <c:v>38107</c:v>
                </c:pt>
                <c:pt idx="76">
                  <c:v>38138</c:v>
                </c:pt>
                <c:pt idx="77">
                  <c:v>38168</c:v>
                </c:pt>
                <c:pt idx="78">
                  <c:v>38199</c:v>
                </c:pt>
                <c:pt idx="79">
                  <c:v>38230</c:v>
                </c:pt>
                <c:pt idx="80">
                  <c:v>38260</c:v>
                </c:pt>
                <c:pt idx="81">
                  <c:v>38291</c:v>
                </c:pt>
                <c:pt idx="82">
                  <c:v>38321</c:v>
                </c:pt>
                <c:pt idx="83">
                  <c:v>38352</c:v>
                </c:pt>
                <c:pt idx="84">
                  <c:v>38383</c:v>
                </c:pt>
                <c:pt idx="85">
                  <c:v>38411</c:v>
                </c:pt>
                <c:pt idx="86">
                  <c:v>38442</c:v>
                </c:pt>
                <c:pt idx="87">
                  <c:v>38472</c:v>
                </c:pt>
                <c:pt idx="88">
                  <c:v>38503</c:v>
                </c:pt>
                <c:pt idx="89">
                  <c:v>38533</c:v>
                </c:pt>
                <c:pt idx="90">
                  <c:v>38564</c:v>
                </c:pt>
                <c:pt idx="91">
                  <c:v>38595</c:v>
                </c:pt>
                <c:pt idx="92">
                  <c:v>38625</c:v>
                </c:pt>
                <c:pt idx="93">
                  <c:v>38656</c:v>
                </c:pt>
                <c:pt idx="94">
                  <c:v>38686</c:v>
                </c:pt>
                <c:pt idx="95">
                  <c:v>38717</c:v>
                </c:pt>
                <c:pt idx="96">
                  <c:v>38748</c:v>
                </c:pt>
                <c:pt idx="97">
                  <c:v>38776</c:v>
                </c:pt>
                <c:pt idx="98">
                  <c:v>38807</c:v>
                </c:pt>
                <c:pt idx="99">
                  <c:v>38837</c:v>
                </c:pt>
                <c:pt idx="100">
                  <c:v>38868</c:v>
                </c:pt>
                <c:pt idx="101">
                  <c:v>38898</c:v>
                </c:pt>
                <c:pt idx="102">
                  <c:v>38929</c:v>
                </c:pt>
                <c:pt idx="103">
                  <c:v>38960</c:v>
                </c:pt>
                <c:pt idx="104">
                  <c:v>38990</c:v>
                </c:pt>
                <c:pt idx="105">
                  <c:v>39021</c:v>
                </c:pt>
                <c:pt idx="106">
                  <c:v>39051</c:v>
                </c:pt>
                <c:pt idx="107">
                  <c:v>39082</c:v>
                </c:pt>
                <c:pt idx="108">
                  <c:v>39113</c:v>
                </c:pt>
                <c:pt idx="109">
                  <c:v>39141</c:v>
                </c:pt>
                <c:pt idx="110">
                  <c:v>39172</c:v>
                </c:pt>
                <c:pt idx="111">
                  <c:v>39202</c:v>
                </c:pt>
                <c:pt idx="112">
                  <c:v>39233</c:v>
                </c:pt>
                <c:pt idx="113">
                  <c:v>39263</c:v>
                </c:pt>
                <c:pt idx="114">
                  <c:v>39294</c:v>
                </c:pt>
                <c:pt idx="115">
                  <c:v>39325</c:v>
                </c:pt>
                <c:pt idx="116">
                  <c:v>39355</c:v>
                </c:pt>
                <c:pt idx="117">
                  <c:v>39386</c:v>
                </c:pt>
                <c:pt idx="118">
                  <c:v>39416</c:v>
                </c:pt>
                <c:pt idx="119">
                  <c:v>39447</c:v>
                </c:pt>
                <c:pt idx="120">
                  <c:v>39478</c:v>
                </c:pt>
                <c:pt idx="121">
                  <c:v>39507</c:v>
                </c:pt>
                <c:pt idx="122">
                  <c:v>39538</c:v>
                </c:pt>
                <c:pt idx="123">
                  <c:v>39568</c:v>
                </c:pt>
                <c:pt idx="124">
                  <c:v>39599</c:v>
                </c:pt>
                <c:pt idx="125">
                  <c:v>39629</c:v>
                </c:pt>
                <c:pt idx="126">
                  <c:v>39660</c:v>
                </c:pt>
                <c:pt idx="127">
                  <c:v>39691</c:v>
                </c:pt>
                <c:pt idx="128">
                  <c:v>39721</c:v>
                </c:pt>
                <c:pt idx="129">
                  <c:v>39752</c:v>
                </c:pt>
                <c:pt idx="130">
                  <c:v>39782</c:v>
                </c:pt>
                <c:pt idx="131">
                  <c:v>39813</c:v>
                </c:pt>
                <c:pt idx="132">
                  <c:v>39844</c:v>
                </c:pt>
                <c:pt idx="133">
                  <c:v>39872</c:v>
                </c:pt>
                <c:pt idx="134">
                  <c:v>39903</c:v>
                </c:pt>
                <c:pt idx="135">
                  <c:v>39933</c:v>
                </c:pt>
                <c:pt idx="136">
                  <c:v>39964</c:v>
                </c:pt>
                <c:pt idx="137">
                  <c:v>39994</c:v>
                </c:pt>
                <c:pt idx="138">
                  <c:v>40025</c:v>
                </c:pt>
                <c:pt idx="139">
                  <c:v>40056</c:v>
                </c:pt>
                <c:pt idx="140">
                  <c:v>40086</c:v>
                </c:pt>
                <c:pt idx="141">
                  <c:v>40117</c:v>
                </c:pt>
                <c:pt idx="142">
                  <c:v>40147</c:v>
                </c:pt>
                <c:pt idx="143">
                  <c:v>40178</c:v>
                </c:pt>
                <c:pt idx="144">
                  <c:v>40209</c:v>
                </c:pt>
                <c:pt idx="145">
                  <c:v>40237</c:v>
                </c:pt>
                <c:pt idx="146">
                  <c:v>40268</c:v>
                </c:pt>
                <c:pt idx="147">
                  <c:v>40298</c:v>
                </c:pt>
                <c:pt idx="148">
                  <c:v>40329</c:v>
                </c:pt>
                <c:pt idx="149">
                  <c:v>40359</c:v>
                </c:pt>
                <c:pt idx="150">
                  <c:v>40390</c:v>
                </c:pt>
                <c:pt idx="151">
                  <c:v>40421</c:v>
                </c:pt>
                <c:pt idx="152">
                  <c:v>40451</c:v>
                </c:pt>
                <c:pt idx="153">
                  <c:v>40482</c:v>
                </c:pt>
                <c:pt idx="154">
                  <c:v>40512</c:v>
                </c:pt>
                <c:pt idx="155">
                  <c:v>40543</c:v>
                </c:pt>
                <c:pt idx="156">
                  <c:v>40574</c:v>
                </c:pt>
                <c:pt idx="157">
                  <c:v>40602</c:v>
                </c:pt>
                <c:pt idx="158">
                  <c:v>40633</c:v>
                </c:pt>
                <c:pt idx="159">
                  <c:v>40663</c:v>
                </c:pt>
                <c:pt idx="160">
                  <c:v>40694</c:v>
                </c:pt>
                <c:pt idx="161">
                  <c:v>40724</c:v>
                </c:pt>
                <c:pt idx="162">
                  <c:v>40755</c:v>
                </c:pt>
                <c:pt idx="163">
                  <c:v>40786</c:v>
                </c:pt>
                <c:pt idx="164">
                  <c:v>40816</c:v>
                </c:pt>
                <c:pt idx="165">
                  <c:v>40847</c:v>
                </c:pt>
                <c:pt idx="166">
                  <c:v>40877</c:v>
                </c:pt>
                <c:pt idx="167">
                  <c:v>40908</c:v>
                </c:pt>
                <c:pt idx="168">
                  <c:v>40939</c:v>
                </c:pt>
                <c:pt idx="169">
                  <c:v>40968</c:v>
                </c:pt>
                <c:pt idx="170">
                  <c:v>40999</c:v>
                </c:pt>
                <c:pt idx="171">
                  <c:v>41029</c:v>
                </c:pt>
                <c:pt idx="172">
                  <c:v>41060</c:v>
                </c:pt>
                <c:pt idx="173">
                  <c:v>41090</c:v>
                </c:pt>
                <c:pt idx="174">
                  <c:v>41121</c:v>
                </c:pt>
                <c:pt idx="175">
                  <c:v>41152</c:v>
                </c:pt>
                <c:pt idx="176">
                  <c:v>41182</c:v>
                </c:pt>
                <c:pt idx="177">
                  <c:v>41213</c:v>
                </c:pt>
                <c:pt idx="178">
                  <c:v>41243</c:v>
                </c:pt>
                <c:pt idx="179">
                  <c:v>41274</c:v>
                </c:pt>
                <c:pt idx="180">
                  <c:v>41305</c:v>
                </c:pt>
                <c:pt idx="181">
                  <c:v>41333</c:v>
                </c:pt>
                <c:pt idx="182">
                  <c:v>41364</c:v>
                </c:pt>
                <c:pt idx="183">
                  <c:v>41394</c:v>
                </c:pt>
                <c:pt idx="184">
                  <c:v>41425</c:v>
                </c:pt>
                <c:pt idx="185">
                  <c:v>41455</c:v>
                </c:pt>
                <c:pt idx="186">
                  <c:v>41486</c:v>
                </c:pt>
                <c:pt idx="187">
                  <c:v>41517</c:v>
                </c:pt>
                <c:pt idx="188">
                  <c:v>41547</c:v>
                </c:pt>
                <c:pt idx="189">
                  <c:v>41578</c:v>
                </c:pt>
                <c:pt idx="190">
                  <c:v>41608</c:v>
                </c:pt>
                <c:pt idx="191">
                  <c:v>41639</c:v>
                </c:pt>
                <c:pt idx="192">
                  <c:v>41670</c:v>
                </c:pt>
                <c:pt idx="193">
                  <c:v>41698</c:v>
                </c:pt>
                <c:pt idx="194">
                  <c:v>41729</c:v>
                </c:pt>
                <c:pt idx="195">
                  <c:v>41759</c:v>
                </c:pt>
                <c:pt idx="196">
                  <c:v>41790</c:v>
                </c:pt>
                <c:pt idx="197">
                  <c:v>41820</c:v>
                </c:pt>
                <c:pt idx="198">
                  <c:v>41851</c:v>
                </c:pt>
                <c:pt idx="199">
                  <c:v>41882</c:v>
                </c:pt>
                <c:pt idx="200">
                  <c:v>41912</c:v>
                </c:pt>
                <c:pt idx="201">
                  <c:v>41943</c:v>
                </c:pt>
                <c:pt idx="202">
                  <c:v>41973</c:v>
                </c:pt>
                <c:pt idx="203">
                  <c:v>42004</c:v>
                </c:pt>
                <c:pt idx="204">
                  <c:v>42035</c:v>
                </c:pt>
                <c:pt idx="205">
                  <c:v>42063</c:v>
                </c:pt>
                <c:pt idx="206">
                  <c:v>42094</c:v>
                </c:pt>
                <c:pt idx="207">
                  <c:v>42124</c:v>
                </c:pt>
                <c:pt idx="208">
                  <c:v>42155</c:v>
                </c:pt>
                <c:pt idx="209">
                  <c:v>42185</c:v>
                </c:pt>
                <c:pt idx="210">
                  <c:v>42216</c:v>
                </c:pt>
                <c:pt idx="211">
                  <c:v>42247</c:v>
                </c:pt>
                <c:pt idx="212">
                  <c:v>42277</c:v>
                </c:pt>
                <c:pt idx="213">
                  <c:v>42308</c:v>
                </c:pt>
                <c:pt idx="214">
                  <c:v>42338</c:v>
                </c:pt>
                <c:pt idx="215">
                  <c:v>42369</c:v>
                </c:pt>
                <c:pt idx="216">
                  <c:v>42400</c:v>
                </c:pt>
                <c:pt idx="217">
                  <c:v>42429</c:v>
                </c:pt>
                <c:pt idx="218">
                  <c:v>42460</c:v>
                </c:pt>
                <c:pt idx="219">
                  <c:v>42490</c:v>
                </c:pt>
                <c:pt idx="220">
                  <c:v>42521</c:v>
                </c:pt>
                <c:pt idx="221">
                  <c:v>42551</c:v>
                </c:pt>
                <c:pt idx="222">
                  <c:v>42582</c:v>
                </c:pt>
                <c:pt idx="223">
                  <c:v>42613</c:v>
                </c:pt>
                <c:pt idx="224">
                  <c:v>42643</c:v>
                </c:pt>
                <c:pt idx="225">
                  <c:v>42674</c:v>
                </c:pt>
                <c:pt idx="226">
                  <c:v>42704</c:v>
                </c:pt>
                <c:pt idx="227">
                  <c:v>42735</c:v>
                </c:pt>
                <c:pt idx="228">
                  <c:v>42766</c:v>
                </c:pt>
                <c:pt idx="229">
                  <c:v>42794</c:v>
                </c:pt>
                <c:pt idx="230">
                  <c:v>42825</c:v>
                </c:pt>
                <c:pt idx="231">
                  <c:v>42855</c:v>
                </c:pt>
                <c:pt idx="232">
                  <c:v>42886</c:v>
                </c:pt>
                <c:pt idx="233">
                  <c:v>42916</c:v>
                </c:pt>
                <c:pt idx="234">
                  <c:v>42947</c:v>
                </c:pt>
                <c:pt idx="235">
                  <c:v>42978</c:v>
                </c:pt>
                <c:pt idx="236">
                  <c:v>43008</c:v>
                </c:pt>
                <c:pt idx="237">
                  <c:v>43039</c:v>
                </c:pt>
                <c:pt idx="238">
                  <c:v>43069</c:v>
                </c:pt>
                <c:pt idx="239">
                  <c:v>43100</c:v>
                </c:pt>
                <c:pt idx="240">
                  <c:v>43131</c:v>
                </c:pt>
                <c:pt idx="241">
                  <c:v>43159</c:v>
                </c:pt>
                <c:pt idx="242">
                  <c:v>43190</c:v>
                </c:pt>
                <c:pt idx="243">
                  <c:v>43220</c:v>
                </c:pt>
                <c:pt idx="244">
                  <c:v>43251</c:v>
                </c:pt>
                <c:pt idx="245">
                  <c:v>43281</c:v>
                </c:pt>
                <c:pt idx="246">
                  <c:v>43312</c:v>
                </c:pt>
                <c:pt idx="247">
                  <c:v>43343</c:v>
                </c:pt>
                <c:pt idx="248">
                  <c:v>43373</c:v>
                </c:pt>
                <c:pt idx="249">
                  <c:v>43404</c:v>
                </c:pt>
                <c:pt idx="250">
                  <c:v>43434</c:v>
                </c:pt>
                <c:pt idx="251">
                  <c:v>43465</c:v>
                </c:pt>
                <c:pt idx="252">
                  <c:v>43496</c:v>
                </c:pt>
                <c:pt idx="253">
                  <c:v>43524</c:v>
                </c:pt>
                <c:pt idx="254">
                  <c:v>43555</c:v>
                </c:pt>
                <c:pt idx="255">
                  <c:v>43585</c:v>
                </c:pt>
                <c:pt idx="256">
                  <c:v>43616</c:v>
                </c:pt>
                <c:pt idx="257">
                  <c:v>43646</c:v>
                </c:pt>
                <c:pt idx="258">
                  <c:v>43677</c:v>
                </c:pt>
                <c:pt idx="259">
                  <c:v>43708</c:v>
                </c:pt>
                <c:pt idx="260">
                  <c:v>43738</c:v>
                </c:pt>
                <c:pt idx="261">
                  <c:v>43769</c:v>
                </c:pt>
                <c:pt idx="262">
                  <c:v>43799</c:v>
                </c:pt>
                <c:pt idx="263">
                  <c:v>43830</c:v>
                </c:pt>
                <c:pt idx="264">
                  <c:v>43861</c:v>
                </c:pt>
                <c:pt idx="265">
                  <c:v>43890</c:v>
                </c:pt>
                <c:pt idx="266">
                  <c:v>43921</c:v>
                </c:pt>
                <c:pt idx="267">
                  <c:v>43951</c:v>
                </c:pt>
                <c:pt idx="268">
                  <c:v>43982</c:v>
                </c:pt>
                <c:pt idx="269">
                  <c:v>44012</c:v>
                </c:pt>
                <c:pt idx="270">
                  <c:v>44043</c:v>
                </c:pt>
                <c:pt idx="271">
                  <c:v>44074</c:v>
                </c:pt>
                <c:pt idx="272">
                  <c:v>44104</c:v>
                </c:pt>
                <c:pt idx="273">
                  <c:v>44135</c:v>
                </c:pt>
                <c:pt idx="274">
                  <c:v>44165</c:v>
                </c:pt>
                <c:pt idx="275">
                  <c:v>44196</c:v>
                </c:pt>
                <c:pt idx="276">
                  <c:v>44227</c:v>
                </c:pt>
                <c:pt idx="277">
                  <c:v>44255</c:v>
                </c:pt>
                <c:pt idx="278">
                  <c:v>44286</c:v>
                </c:pt>
                <c:pt idx="279">
                  <c:v>44316</c:v>
                </c:pt>
                <c:pt idx="280">
                  <c:v>44347</c:v>
                </c:pt>
                <c:pt idx="281">
                  <c:v>44377</c:v>
                </c:pt>
                <c:pt idx="282">
                  <c:v>44408</c:v>
                </c:pt>
                <c:pt idx="283">
                  <c:v>44439</c:v>
                </c:pt>
                <c:pt idx="284">
                  <c:v>44469</c:v>
                </c:pt>
                <c:pt idx="285">
                  <c:v>44500</c:v>
                </c:pt>
                <c:pt idx="286">
                  <c:v>44530</c:v>
                </c:pt>
                <c:pt idx="287">
                  <c:v>44561</c:v>
                </c:pt>
                <c:pt idx="288">
                  <c:v>44592</c:v>
                </c:pt>
                <c:pt idx="289">
                  <c:v>44620</c:v>
                </c:pt>
                <c:pt idx="290">
                  <c:v>44651</c:v>
                </c:pt>
                <c:pt idx="291">
                  <c:v>44681</c:v>
                </c:pt>
                <c:pt idx="292">
                  <c:v>44712</c:v>
                </c:pt>
                <c:pt idx="293">
                  <c:v>44742</c:v>
                </c:pt>
                <c:pt idx="294">
                  <c:v>44773</c:v>
                </c:pt>
                <c:pt idx="295">
                  <c:v>44804</c:v>
                </c:pt>
                <c:pt idx="296">
                  <c:v>44834</c:v>
                </c:pt>
                <c:pt idx="297">
                  <c:v>44865</c:v>
                </c:pt>
                <c:pt idx="298">
                  <c:v>44895</c:v>
                </c:pt>
                <c:pt idx="299">
                  <c:v>44926</c:v>
                </c:pt>
                <c:pt idx="300">
                  <c:v>44957</c:v>
                </c:pt>
                <c:pt idx="301">
                  <c:v>44985</c:v>
                </c:pt>
                <c:pt idx="302">
                  <c:v>45016</c:v>
                </c:pt>
                <c:pt idx="303">
                  <c:v>45046</c:v>
                </c:pt>
                <c:pt idx="304">
                  <c:v>45077</c:v>
                </c:pt>
                <c:pt idx="305">
                  <c:v>45107</c:v>
                </c:pt>
                <c:pt idx="306">
                  <c:v>45138</c:v>
                </c:pt>
                <c:pt idx="307">
                  <c:v>45169</c:v>
                </c:pt>
                <c:pt idx="308">
                  <c:v>45199</c:v>
                </c:pt>
                <c:pt idx="309">
                  <c:v>45230</c:v>
                </c:pt>
                <c:pt idx="310">
                  <c:v>45260</c:v>
                </c:pt>
                <c:pt idx="311">
                  <c:v>45291</c:v>
                </c:pt>
                <c:pt idx="312">
                  <c:v>45322</c:v>
                </c:pt>
                <c:pt idx="313">
                  <c:v>45351</c:v>
                </c:pt>
                <c:pt idx="314">
                  <c:v>45382</c:v>
                </c:pt>
                <c:pt idx="315">
                  <c:v>45412</c:v>
                </c:pt>
                <c:pt idx="316">
                  <c:v>45443</c:v>
                </c:pt>
                <c:pt idx="317">
                  <c:v>45473</c:v>
                </c:pt>
                <c:pt idx="318">
                  <c:v>45504</c:v>
                </c:pt>
                <c:pt idx="319">
                  <c:v>45535</c:v>
                </c:pt>
                <c:pt idx="320">
                  <c:v>45565</c:v>
                </c:pt>
                <c:pt idx="321">
                  <c:v>45596</c:v>
                </c:pt>
                <c:pt idx="322">
                  <c:v>45626</c:v>
                </c:pt>
                <c:pt idx="323">
                  <c:v>45657</c:v>
                </c:pt>
                <c:pt idx="324">
                  <c:v>45688</c:v>
                </c:pt>
                <c:pt idx="325">
                  <c:v>45716</c:v>
                </c:pt>
                <c:pt idx="326">
                  <c:v>45747</c:v>
                </c:pt>
                <c:pt idx="327">
                  <c:v>45777</c:v>
                </c:pt>
                <c:pt idx="328">
                  <c:v>45808</c:v>
                </c:pt>
                <c:pt idx="329">
                  <c:v>45838</c:v>
                </c:pt>
                <c:pt idx="330">
                  <c:v>45869</c:v>
                </c:pt>
                <c:pt idx="331">
                  <c:v>45900</c:v>
                </c:pt>
                <c:pt idx="332">
                  <c:v>45930</c:v>
                </c:pt>
                <c:pt idx="333">
                  <c:v>45961</c:v>
                </c:pt>
                <c:pt idx="334">
                  <c:v>45991</c:v>
                </c:pt>
              </c:numCache>
            </c:numRef>
          </c:xVal>
          <c:yVal>
            <c:numRef>
              <c:f>'U.S. EW - By Segment'!$M$6:$M$340</c:f>
              <c:numCache>
                <c:formatCode>#,##0_);[Red]\(#,##0\)</c:formatCode>
                <c:ptCount val="335"/>
                <c:pt idx="0">
                  <c:v>83.731676540935098</c:v>
                </c:pt>
                <c:pt idx="1">
                  <c:v>83.146212954985302</c:v>
                </c:pt>
                <c:pt idx="2">
                  <c:v>83.661508512589194</c:v>
                </c:pt>
                <c:pt idx="3">
                  <c:v>85.418407185934598</c:v>
                </c:pt>
                <c:pt idx="4">
                  <c:v>86.654816736735995</c:v>
                </c:pt>
                <c:pt idx="5">
                  <c:v>86.173881800316096</c:v>
                </c:pt>
                <c:pt idx="6">
                  <c:v>85.159367078954105</c:v>
                </c:pt>
                <c:pt idx="7">
                  <c:v>83.3603020635246</c:v>
                </c:pt>
                <c:pt idx="8">
                  <c:v>84.736958500008896</c:v>
                </c:pt>
                <c:pt idx="9">
                  <c:v>85.967462329947196</c:v>
                </c:pt>
                <c:pt idx="10">
                  <c:v>89.712656759847704</c:v>
                </c:pt>
                <c:pt idx="11">
                  <c:v>90.781185637493905</c:v>
                </c:pt>
                <c:pt idx="12">
                  <c:v>90.823274197790099</c:v>
                </c:pt>
                <c:pt idx="13">
                  <c:v>87.399335674939493</c:v>
                </c:pt>
                <c:pt idx="14">
                  <c:v>86.460997647557704</c:v>
                </c:pt>
                <c:pt idx="15">
                  <c:v>87.030721575290499</c:v>
                </c:pt>
                <c:pt idx="16">
                  <c:v>91.875261337384501</c:v>
                </c:pt>
                <c:pt idx="17">
                  <c:v>94.188056182139505</c:v>
                </c:pt>
                <c:pt idx="18">
                  <c:v>96.606146012913797</c:v>
                </c:pt>
                <c:pt idx="19">
                  <c:v>95.166071502144803</c:v>
                </c:pt>
                <c:pt idx="20">
                  <c:v>95.5557422470185</c:v>
                </c:pt>
                <c:pt idx="21">
                  <c:v>94.326993843941295</c:v>
                </c:pt>
                <c:pt idx="22">
                  <c:v>95.961313856255202</c:v>
                </c:pt>
                <c:pt idx="23">
                  <c:v>95.469509329683603</c:v>
                </c:pt>
                <c:pt idx="24">
                  <c:v>97.525808217300906</c:v>
                </c:pt>
                <c:pt idx="25">
                  <c:v>97.458703169566803</c:v>
                </c:pt>
                <c:pt idx="26">
                  <c:v>98.719082368266996</c:v>
                </c:pt>
                <c:pt idx="27">
                  <c:v>97.154674638025995</c:v>
                </c:pt>
                <c:pt idx="28">
                  <c:v>98.422324558710002</c:v>
                </c:pt>
                <c:pt idx="29">
                  <c:v>100.94483338075899</c:v>
                </c:pt>
                <c:pt idx="30">
                  <c:v>105.194977705178</c:v>
                </c:pt>
                <c:pt idx="31">
                  <c:v>106.413962010639</c:v>
                </c:pt>
                <c:pt idx="32">
                  <c:v>104.507302486718</c:v>
                </c:pt>
                <c:pt idx="33">
                  <c:v>101.830553914631</c:v>
                </c:pt>
                <c:pt idx="34">
                  <c:v>100.047886000579</c:v>
                </c:pt>
                <c:pt idx="35">
                  <c:v>100</c:v>
                </c:pt>
                <c:pt idx="36">
                  <c:v>101.347454201342</c:v>
                </c:pt>
                <c:pt idx="37">
                  <c:v>103.764051780084</c:v>
                </c:pt>
                <c:pt idx="38">
                  <c:v>104.831870962624</c:v>
                </c:pt>
                <c:pt idx="39">
                  <c:v>103.82201319741201</c:v>
                </c:pt>
                <c:pt idx="40">
                  <c:v>102.911349944424</c:v>
                </c:pt>
                <c:pt idx="41">
                  <c:v>103.145315318168</c:v>
                </c:pt>
                <c:pt idx="42">
                  <c:v>105.496101507776</c:v>
                </c:pt>
                <c:pt idx="43">
                  <c:v>107.486688015025</c:v>
                </c:pt>
                <c:pt idx="44">
                  <c:v>107.718111465809</c:v>
                </c:pt>
                <c:pt idx="45">
                  <c:v>104.25449698531099</c:v>
                </c:pt>
                <c:pt idx="46">
                  <c:v>102.695759242259</c:v>
                </c:pt>
                <c:pt idx="47">
                  <c:v>101.921905708943</c:v>
                </c:pt>
                <c:pt idx="48">
                  <c:v>103.512499361035</c:v>
                </c:pt>
                <c:pt idx="49">
                  <c:v>102.743002792044</c:v>
                </c:pt>
                <c:pt idx="50">
                  <c:v>102.107378033538</c:v>
                </c:pt>
                <c:pt idx="51">
                  <c:v>101.252195542447</c:v>
                </c:pt>
                <c:pt idx="52">
                  <c:v>101.082694476863</c:v>
                </c:pt>
                <c:pt idx="53">
                  <c:v>101.346376183129</c:v>
                </c:pt>
                <c:pt idx="54">
                  <c:v>102.05280695930701</c:v>
                </c:pt>
                <c:pt idx="55">
                  <c:v>104.714733193027</c:v>
                </c:pt>
                <c:pt idx="56">
                  <c:v>106.905332244679</c:v>
                </c:pt>
                <c:pt idx="57">
                  <c:v>109.532961439564</c:v>
                </c:pt>
                <c:pt idx="58">
                  <c:v>109.506304807742</c:v>
                </c:pt>
                <c:pt idx="59">
                  <c:v>109.074585365733</c:v>
                </c:pt>
                <c:pt idx="60">
                  <c:v>107.80310626703201</c:v>
                </c:pt>
                <c:pt idx="61">
                  <c:v>108.59252247065901</c:v>
                </c:pt>
                <c:pt idx="62">
                  <c:v>110.80093519562099</c:v>
                </c:pt>
                <c:pt idx="63">
                  <c:v>113.03846940527499</c:v>
                </c:pt>
                <c:pt idx="64">
                  <c:v>114.148742506422</c:v>
                </c:pt>
                <c:pt idx="65">
                  <c:v>113.62061833927901</c:v>
                </c:pt>
                <c:pt idx="66">
                  <c:v>113.042972726681</c:v>
                </c:pt>
                <c:pt idx="67">
                  <c:v>112.46962565232</c:v>
                </c:pt>
                <c:pt idx="68">
                  <c:v>113.112953721764</c:v>
                </c:pt>
                <c:pt idx="69">
                  <c:v>114.345423269336</c:v>
                </c:pt>
                <c:pt idx="70">
                  <c:v>115.79788256342</c:v>
                </c:pt>
                <c:pt idx="71">
                  <c:v>116.514079954346</c:v>
                </c:pt>
                <c:pt idx="72">
                  <c:v>117.195704211878</c:v>
                </c:pt>
                <c:pt idx="73">
                  <c:v>119.109520480314</c:v>
                </c:pt>
                <c:pt idx="74">
                  <c:v>121.324841153642</c:v>
                </c:pt>
                <c:pt idx="75">
                  <c:v>123.30645600793299</c:v>
                </c:pt>
                <c:pt idx="76">
                  <c:v>123.67973191235799</c:v>
                </c:pt>
                <c:pt idx="77">
                  <c:v>124.54542448167599</c:v>
                </c:pt>
                <c:pt idx="78">
                  <c:v>125.24650738938401</c:v>
                </c:pt>
                <c:pt idx="79">
                  <c:v>127.442527515554</c:v>
                </c:pt>
                <c:pt idx="80">
                  <c:v>129.16563955116999</c:v>
                </c:pt>
                <c:pt idx="81">
                  <c:v>131.03705168714001</c:v>
                </c:pt>
                <c:pt idx="82">
                  <c:v>130.969495706245</c:v>
                </c:pt>
                <c:pt idx="83">
                  <c:v>131.42668473428</c:v>
                </c:pt>
                <c:pt idx="84">
                  <c:v>131.179667536799</c:v>
                </c:pt>
                <c:pt idx="85">
                  <c:v>133.78484946765499</c:v>
                </c:pt>
                <c:pt idx="86">
                  <c:v>135.40034016794101</c:v>
                </c:pt>
                <c:pt idx="87">
                  <c:v>137.41839843160199</c:v>
                </c:pt>
                <c:pt idx="88">
                  <c:v>138.75222163746</c:v>
                </c:pt>
                <c:pt idx="89">
                  <c:v>140.23000923582799</c:v>
                </c:pt>
                <c:pt idx="90">
                  <c:v>143.84131782380601</c:v>
                </c:pt>
                <c:pt idx="91">
                  <c:v>147.42544692702899</c:v>
                </c:pt>
                <c:pt idx="92">
                  <c:v>151.25601473094201</c:v>
                </c:pt>
                <c:pt idx="93">
                  <c:v>151.68153324535399</c:v>
                </c:pt>
                <c:pt idx="94">
                  <c:v>150.627999396126</c:v>
                </c:pt>
                <c:pt idx="95">
                  <c:v>149.943540499444</c:v>
                </c:pt>
                <c:pt idx="96">
                  <c:v>150.568915576943</c:v>
                </c:pt>
                <c:pt idx="97">
                  <c:v>152.86605203341401</c:v>
                </c:pt>
                <c:pt idx="98">
                  <c:v>153.63010889255</c:v>
                </c:pt>
                <c:pt idx="99">
                  <c:v>154.87466928402699</c:v>
                </c:pt>
                <c:pt idx="100">
                  <c:v>154.77838045108899</c:v>
                </c:pt>
                <c:pt idx="101">
                  <c:v>155.87134418491101</c:v>
                </c:pt>
                <c:pt idx="102">
                  <c:v>155.661729878454</c:v>
                </c:pt>
                <c:pt idx="103">
                  <c:v>156.64898124158199</c:v>
                </c:pt>
                <c:pt idx="104">
                  <c:v>155.77945063285799</c:v>
                </c:pt>
                <c:pt idx="105">
                  <c:v>156.81204792423</c:v>
                </c:pt>
                <c:pt idx="106">
                  <c:v>157.85243771332699</c:v>
                </c:pt>
                <c:pt idx="107">
                  <c:v>161.61325598027199</c:v>
                </c:pt>
                <c:pt idx="108">
                  <c:v>164.03293008479599</c:v>
                </c:pt>
                <c:pt idx="109">
                  <c:v>166.781048017541</c:v>
                </c:pt>
                <c:pt idx="110">
                  <c:v>166.214726558124</c:v>
                </c:pt>
                <c:pt idx="111">
                  <c:v>167.64192805985101</c:v>
                </c:pt>
                <c:pt idx="112">
                  <c:v>167.48057916474201</c:v>
                </c:pt>
                <c:pt idx="113">
                  <c:v>169.85689274352799</c:v>
                </c:pt>
                <c:pt idx="114">
                  <c:v>169.60631767568799</c:v>
                </c:pt>
                <c:pt idx="115">
                  <c:v>169.741270231426</c:v>
                </c:pt>
                <c:pt idx="116">
                  <c:v>165.52620930280699</c:v>
                </c:pt>
                <c:pt idx="117">
                  <c:v>160.99344907071901</c:v>
                </c:pt>
                <c:pt idx="118">
                  <c:v>155.33967757182899</c:v>
                </c:pt>
                <c:pt idx="119">
                  <c:v>153.45518004955301</c:v>
                </c:pt>
                <c:pt idx="120">
                  <c:v>153.66478222484699</c:v>
                </c:pt>
                <c:pt idx="121">
                  <c:v>158.10128364081001</c:v>
                </c:pt>
                <c:pt idx="122">
                  <c:v>160.070850640553</c:v>
                </c:pt>
                <c:pt idx="123">
                  <c:v>159.86345097785201</c:v>
                </c:pt>
                <c:pt idx="124">
                  <c:v>155.72204077123999</c:v>
                </c:pt>
                <c:pt idx="125">
                  <c:v>153.38452315349599</c:v>
                </c:pt>
                <c:pt idx="126">
                  <c:v>153.93603052573701</c:v>
                </c:pt>
                <c:pt idx="127">
                  <c:v>156.49599190683199</c:v>
                </c:pt>
                <c:pt idx="128">
                  <c:v>154.12011676888099</c:v>
                </c:pt>
                <c:pt idx="129">
                  <c:v>145.03500323198401</c:v>
                </c:pt>
                <c:pt idx="130">
                  <c:v>134.20359894171301</c:v>
                </c:pt>
                <c:pt idx="131">
                  <c:v>129.29154531851799</c:v>
                </c:pt>
                <c:pt idx="132">
                  <c:v>127.43727698851499</c:v>
                </c:pt>
                <c:pt idx="133">
                  <c:v>126.203558507145</c:v>
                </c:pt>
                <c:pt idx="134">
                  <c:v>119.092565691715</c:v>
                </c:pt>
                <c:pt idx="135">
                  <c:v>114.955311215511</c:v>
                </c:pt>
                <c:pt idx="136">
                  <c:v>110.251387619475</c:v>
                </c:pt>
                <c:pt idx="137">
                  <c:v>110.619707856441</c:v>
                </c:pt>
                <c:pt idx="138">
                  <c:v>108.749289574747</c:v>
                </c:pt>
                <c:pt idx="139">
                  <c:v>107.91608775473701</c:v>
                </c:pt>
                <c:pt idx="140">
                  <c:v>105.14623867632</c:v>
                </c:pt>
                <c:pt idx="141">
                  <c:v>102.788734757467</c:v>
                </c:pt>
                <c:pt idx="142">
                  <c:v>101.34610730695699</c:v>
                </c:pt>
                <c:pt idx="143">
                  <c:v>100.83825084858201</c:v>
                </c:pt>
                <c:pt idx="144">
                  <c:v>100.590781370691</c:v>
                </c:pt>
                <c:pt idx="145">
                  <c:v>101.229462541827</c:v>
                </c:pt>
                <c:pt idx="146">
                  <c:v>102.892118780663</c:v>
                </c:pt>
                <c:pt idx="147">
                  <c:v>106.66955265260501</c:v>
                </c:pt>
                <c:pt idx="148">
                  <c:v>108.01449451359299</c:v>
                </c:pt>
                <c:pt idx="149">
                  <c:v>107.528196000636</c:v>
                </c:pt>
                <c:pt idx="150">
                  <c:v>103.98308547547801</c:v>
                </c:pt>
                <c:pt idx="151">
                  <c:v>103.05857040689899</c:v>
                </c:pt>
                <c:pt idx="152">
                  <c:v>103.25996482411</c:v>
                </c:pt>
                <c:pt idx="153">
                  <c:v>106.369704737756</c:v>
                </c:pt>
                <c:pt idx="154">
                  <c:v>108.879953295215</c:v>
                </c:pt>
                <c:pt idx="155">
                  <c:v>111.40794765827</c:v>
                </c:pt>
                <c:pt idx="156">
                  <c:v>110.16900697763199</c:v>
                </c:pt>
                <c:pt idx="157">
                  <c:v>105.72626811006801</c:v>
                </c:pt>
                <c:pt idx="158">
                  <c:v>101.357691618247</c:v>
                </c:pt>
                <c:pt idx="159">
                  <c:v>100.727743087536</c:v>
                </c:pt>
                <c:pt idx="160">
                  <c:v>103.171085297066</c:v>
                </c:pt>
                <c:pt idx="161">
                  <c:v>106.2185275944</c:v>
                </c:pt>
                <c:pt idx="162">
                  <c:v>108.430931456754</c:v>
                </c:pt>
                <c:pt idx="163">
                  <c:v>110.295799422435</c:v>
                </c:pt>
                <c:pt idx="164">
                  <c:v>111.39866903446701</c:v>
                </c:pt>
                <c:pt idx="165">
                  <c:v>114.228873682987</c:v>
                </c:pt>
                <c:pt idx="166">
                  <c:v>114.623166205383</c:v>
                </c:pt>
                <c:pt idx="167">
                  <c:v>114.95997912305999</c:v>
                </c:pt>
                <c:pt idx="168">
                  <c:v>111.320298778588</c:v>
                </c:pt>
                <c:pt idx="169">
                  <c:v>109.19814268875901</c:v>
                </c:pt>
                <c:pt idx="170">
                  <c:v>108.182220881329</c:v>
                </c:pt>
                <c:pt idx="171">
                  <c:v>110.247568595095</c:v>
                </c:pt>
                <c:pt idx="172">
                  <c:v>111.282538563363</c:v>
                </c:pt>
                <c:pt idx="173">
                  <c:v>112.631865204075</c:v>
                </c:pt>
                <c:pt idx="174">
                  <c:v>114.159754327988</c:v>
                </c:pt>
                <c:pt idx="175">
                  <c:v>116.804915326485</c:v>
                </c:pt>
                <c:pt idx="176">
                  <c:v>117.25821276229</c:v>
                </c:pt>
                <c:pt idx="177">
                  <c:v>117.916836868971</c:v>
                </c:pt>
                <c:pt idx="178">
                  <c:v>116.950300066784</c:v>
                </c:pt>
                <c:pt idx="179">
                  <c:v>117.655917088306</c:v>
                </c:pt>
                <c:pt idx="180">
                  <c:v>116.22619711089</c:v>
                </c:pt>
                <c:pt idx="181">
                  <c:v>117.163048542968</c:v>
                </c:pt>
                <c:pt idx="182">
                  <c:v>117.863780048514</c:v>
                </c:pt>
                <c:pt idx="183">
                  <c:v>121.540862296022</c:v>
                </c:pt>
                <c:pt idx="184">
                  <c:v>122.850732763862</c:v>
                </c:pt>
                <c:pt idx="185">
                  <c:v>124.44078026096</c:v>
                </c:pt>
                <c:pt idx="186">
                  <c:v>124.27527969000499</c:v>
                </c:pt>
                <c:pt idx="187">
                  <c:v>125.12086504224401</c:v>
                </c:pt>
                <c:pt idx="188">
                  <c:v>125.20697959138499</c:v>
                </c:pt>
                <c:pt idx="189">
                  <c:v>125.686306459877</c:v>
                </c:pt>
                <c:pt idx="190">
                  <c:v>126.61678485280601</c:v>
                </c:pt>
                <c:pt idx="191">
                  <c:v>127.351850614561</c:v>
                </c:pt>
                <c:pt idx="192">
                  <c:v>129.57086035485901</c:v>
                </c:pt>
                <c:pt idx="193">
                  <c:v>130.91320867197501</c:v>
                </c:pt>
                <c:pt idx="194">
                  <c:v>132.787624224269</c:v>
                </c:pt>
                <c:pt idx="195">
                  <c:v>133.874299574676</c:v>
                </c:pt>
                <c:pt idx="196">
                  <c:v>134.97101140335201</c:v>
                </c:pt>
                <c:pt idx="197">
                  <c:v>136.07636204191601</c:v>
                </c:pt>
                <c:pt idx="198">
                  <c:v>137.11170714564699</c:v>
                </c:pt>
                <c:pt idx="199">
                  <c:v>138.96092077283501</c:v>
                </c:pt>
                <c:pt idx="200">
                  <c:v>140.51572286563001</c:v>
                </c:pt>
                <c:pt idx="201">
                  <c:v>142.10984069445001</c:v>
                </c:pt>
                <c:pt idx="202">
                  <c:v>143.526921491004</c:v>
                </c:pt>
                <c:pt idx="203">
                  <c:v>145.24468939867501</c:v>
                </c:pt>
                <c:pt idx="204">
                  <c:v>147.807496058846</c:v>
                </c:pt>
                <c:pt idx="205">
                  <c:v>148.858382507057</c:v>
                </c:pt>
                <c:pt idx="206">
                  <c:v>150.16265088614799</c:v>
                </c:pt>
                <c:pt idx="207">
                  <c:v>150.13613272207601</c:v>
                </c:pt>
                <c:pt idx="208">
                  <c:v>151.13273903556501</c:v>
                </c:pt>
                <c:pt idx="209">
                  <c:v>151.37128035757499</c:v>
                </c:pt>
                <c:pt idx="210">
                  <c:v>153.29762161196399</c:v>
                </c:pt>
                <c:pt idx="211">
                  <c:v>155.06041863455999</c:v>
                </c:pt>
                <c:pt idx="212">
                  <c:v>155.40124456257499</c:v>
                </c:pt>
                <c:pt idx="213">
                  <c:v>153.561819210517</c:v>
                </c:pt>
                <c:pt idx="214">
                  <c:v>152.85325307390099</c:v>
                </c:pt>
                <c:pt idx="215">
                  <c:v>154.41155859403599</c:v>
                </c:pt>
                <c:pt idx="216">
                  <c:v>158.85949692900101</c:v>
                </c:pt>
                <c:pt idx="217">
                  <c:v>160.68346649195499</c:v>
                </c:pt>
                <c:pt idx="218">
                  <c:v>159.91363409097801</c:v>
                </c:pt>
                <c:pt idx="219">
                  <c:v>157.635209436694</c:v>
                </c:pt>
                <c:pt idx="220">
                  <c:v>158.492068006491</c:v>
                </c:pt>
                <c:pt idx="221">
                  <c:v>161.38043602299101</c:v>
                </c:pt>
                <c:pt idx="222">
                  <c:v>165.04189704175701</c:v>
                </c:pt>
                <c:pt idx="223">
                  <c:v>167.26617724750801</c:v>
                </c:pt>
                <c:pt idx="224">
                  <c:v>168.343319402639</c:v>
                </c:pt>
                <c:pt idx="225">
                  <c:v>167.74089285702999</c:v>
                </c:pt>
                <c:pt idx="226">
                  <c:v>166.86161296196201</c:v>
                </c:pt>
                <c:pt idx="227">
                  <c:v>164.861331816545</c:v>
                </c:pt>
                <c:pt idx="228">
                  <c:v>165.772414996941</c:v>
                </c:pt>
                <c:pt idx="229">
                  <c:v>168.527509866168</c:v>
                </c:pt>
                <c:pt idx="230">
                  <c:v>172.876923836739</c:v>
                </c:pt>
                <c:pt idx="231">
                  <c:v>175.67189489801299</c:v>
                </c:pt>
                <c:pt idx="232">
                  <c:v>175.758574009657</c:v>
                </c:pt>
                <c:pt idx="233">
                  <c:v>175.89529797743</c:v>
                </c:pt>
                <c:pt idx="234">
                  <c:v>174.64789163828601</c:v>
                </c:pt>
                <c:pt idx="235">
                  <c:v>176.838637568428</c:v>
                </c:pt>
                <c:pt idx="236">
                  <c:v>178.005248136712</c:v>
                </c:pt>
                <c:pt idx="237">
                  <c:v>181.26894583450999</c:v>
                </c:pt>
                <c:pt idx="238">
                  <c:v>180.18576619427401</c:v>
                </c:pt>
                <c:pt idx="239">
                  <c:v>180.63037809517999</c:v>
                </c:pt>
                <c:pt idx="240">
                  <c:v>181.44390722363801</c:v>
                </c:pt>
                <c:pt idx="241">
                  <c:v>185.76360355963999</c:v>
                </c:pt>
                <c:pt idx="242">
                  <c:v>188.57634554348101</c:v>
                </c:pt>
                <c:pt idx="243">
                  <c:v>187.937623047496</c:v>
                </c:pt>
                <c:pt idx="244">
                  <c:v>186.52582080099799</c:v>
                </c:pt>
                <c:pt idx="245">
                  <c:v>187.036643427022</c:v>
                </c:pt>
                <c:pt idx="246">
                  <c:v>190.107022971536</c:v>
                </c:pt>
                <c:pt idx="247">
                  <c:v>193.55744879209399</c:v>
                </c:pt>
                <c:pt idx="248">
                  <c:v>195.96973802272501</c:v>
                </c:pt>
                <c:pt idx="249">
                  <c:v>195.89533607736001</c:v>
                </c:pt>
                <c:pt idx="250">
                  <c:v>194.07434163482199</c:v>
                </c:pt>
                <c:pt idx="251">
                  <c:v>192.14161476605901</c:v>
                </c:pt>
                <c:pt idx="252">
                  <c:v>192.758476404785</c:v>
                </c:pt>
                <c:pt idx="253">
                  <c:v>196.745339081026</c:v>
                </c:pt>
                <c:pt idx="254">
                  <c:v>201.46399775604499</c:v>
                </c:pt>
                <c:pt idx="255">
                  <c:v>203.60806276199901</c:v>
                </c:pt>
                <c:pt idx="256">
                  <c:v>204.04241084503801</c:v>
                </c:pt>
                <c:pt idx="257">
                  <c:v>205.03670247561601</c:v>
                </c:pt>
                <c:pt idx="258">
                  <c:v>204.73247489395101</c:v>
                </c:pt>
                <c:pt idx="259">
                  <c:v>202.59706523246399</c:v>
                </c:pt>
                <c:pt idx="260">
                  <c:v>200.61035690623899</c:v>
                </c:pt>
                <c:pt idx="261">
                  <c:v>201.18583668341299</c:v>
                </c:pt>
                <c:pt idx="262">
                  <c:v>205.36220153557801</c:v>
                </c:pt>
                <c:pt idx="263">
                  <c:v>209.51756010858799</c:v>
                </c:pt>
                <c:pt idx="264">
                  <c:v>214.881226774558</c:v>
                </c:pt>
                <c:pt idx="265">
                  <c:v>217.571016708298</c:v>
                </c:pt>
                <c:pt idx="266">
                  <c:v>217.42951624440099</c:v>
                </c:pt>
                <c:pt idx="267">
                  <c:v>211.19177794775501</c:v>
                </c:pt>
                <c:pt idx="268">
                  <c:v>203.15351363454701</c:v>
                </c:pt>
                <c:pt idx="269">
                  <c:v>201.85904410952699</c:v>
                </c:pt>
                <c:pt idx="270">
                  <c:v>201.30509430535901</c:v>
                </c:pt>
                <c:pt idx="271">
                  <c:v>205.471982874269</c:v>
                </c:pt>
                <c:pt idx="272">
                  <c:v>207.54917931543</c:v>
                </c:pt>
                <c:pt idx="273">
                  <c:v>214.59542053249001</c:v>
                </c:pt>
                <c:pt idx="274">
                  <c:v>220.80318530432001</c:v>
                </c:pt>
                <c:pt idx="275">
                  <c:v>228.10446947082701</c:v>
                </c:pt>
                <c:pt idx="276">
                  <c:v>228.368619146817</c:v>
                </c:pt>
                <c:pt idx="277">
                  <c:v>226.15013785265799</c:v>
                </c:pt>
                <c:pt idx="278">
                  <c:v>224.39971815449701</c:v>
                </c:pt>
                <c:pt idx="279">
                  <c:v>228.188743716045</c:v>
                </c:pt>
                <c:pt idx="280">
                  <c:v>233.160448846641</c:v>
                </c:pt>
                <c:pt idx="281">
                  <c:v>237.677844675617</c:v>
                </c:pt>
                <c:pt idx="282">
                  <c:v>242.91816996214499</c:v>
                </c:pt>
                <c:pt idx="283">
                  <c:v>247.55937959740999</c:v>
                </c:pt>
                <c:pt idx="284">
                  <c:v>253.838063236094</c:v>
                </c:pt>
                <c:pt idx="285">
                  <c:v>260.85651212833397</c:v>
                </c:pt>
                <c:pt idx="286">
                  <c:v>265.13875764790998</c:v>
                </c:pt>
                <c:pt idx="287">
                  <c:v>267.11913924013902</c:v>
                </c:pt>
                <c:pt idx="288">
                  <c:v>260.943862104765</c:v>
                </c:pt>
                <c:pt idx="289">
                  <c:v>256.85450339884898</c:v>
                </c:pt>
                <c:pt idx="290">
                  <c:v>260.18289901318002</c:v>
                </c:pt>
                <c:pt idx="291">
                  <c:v>276.46942179499302</c:v>
                </c:pt>
                <c:pt idx="292">
                  <c:v>288.18396671475199</c:v>
                </c:pt>
                <c:pt idx="293">
                  <c:v>290.04513882214297</c:v>
                </c:pt>
                <c:pt idx="294">
                  <c:v>279.97883092986302</c:v>
                </c:pt>
                <c:pt idx="295">
                  <c:v>275.60640828217902</c:v>
                </c:pt>
                <c:pt idx="296">
                  <c:v>273.06079769564599</c:v>
                </c:pt>
                <c:pt idx="297">
                  <c:v>275.68428251992202</c:v>
                </c:pt>
                <c:pt idx="298">
                  <c:v>266.77828374877498</c:v>
                </c:pt>
                <c:pt idx="299">
                  <c:v>260.45696907901902</c:v>
                </c:pt>
                <c:pt idx="300">
                  <c:v>251.362369942214</c:v>
                </c:pt>
                <c:pt idx="301">
                  <c:v>250.54439016975601</c:v>
                </c:pt>
                <c:pt idx="302">
                  <c:v>247.33847844510601</c:v>
                </c:pt>
                <c:pt idx="303">
                  <c:v>245.18562813081499</c:v>
                </c:pt>
                <c:pt idx="304">
                  <c:v>252.05824135871001</c:v>
                </c:pt>
                <c:pt idx="305">
                  <c:v>260.05892031274198</c:v>
                </c:pt>
                <c:pt idx="306">
                  <c:v>266.18293528282999</c:v>
                </c:pt>
                <c:pt idx="307">
                  <c:v>255.656577214414</c:v>
                </c:pt>
                <c:pt idx="308">
                  <c:v>245.996556192491</c:v>
                </c:pt>
                <c:pt idx="309">
                  <c:v>232.28392233438299</c:v>
                </c:pt>
                <c:pt idx="310">
                  <c:v>234.06817540792699</c:v>
                </c:pt>
                <c:pt idx="311">
                  <c:v>232.55998627267701</c:v>
                </c:pt>
                <c:pt idx="312">
                  <c:v>242.188605357516</c:v>
                </c:pt>
                <c:pt idx="313">
                  <c:v>239.18450186187599</c:v>
                </c:pt>
                <c:pt idx="314">
                  <c:v>244.89725163915099</c:v>
                </c:pt>
                <c:pt idx="315">
                  <c:v>240.90455833668699</c:v>
                </c:pt>
                <c:pt idx="316">
                  <c:v>244.70803002612399</c:v>
                </c:pt>
                <c:pt idx="317">
                  <c:v>240.64234061539699</c:v>
                </c:pt>
                <c:pt idx="318">
                  <c:v>242.51898265587701</c:v>
                </c:pt>
                <c:pt idx="319">
                  <c:v>236.09785095031299</c:v>
                </c:pt>
                <c:pt idx="320">
                  <c:v>238.99556751050901</c:v>
                </c:pt>
                <c:pt idx="321">
                  <c:v>232.59588556246399</c:v>
                </c:pt>
                <c:pt idx="322">
                  <c:v>234.61619745730499</c:v>
                </c:pt>
                <c:pt idx="323">
                  <c:v>230.50436937032501</c:v>
                </c:pt>
                <c:pt idx="324">
                  <c:v>241.76368415079199</c:v>
                </c:pt>
                <c:pt idx="325">
                  <c:v>241.50160993302299</c:v>
                </c:pt>
                <c:pt idx="326">
                  <c:v>243.49311963403599</c:v>
                </c:pt>
                <c:pt idx="327">
                  <c:v>225.38401500610999</c:v>
                </c:pt>
                <c:pt idx="328">
                  <c:v>225.41716485766901</c:v>
                </c:pt>
                <c:pt idx="329">
                  <c:v>225.09065919939999</c:v>
                </c:pt>
                <c:pt idx="330">
                  <c:v>237.21701355425901</c:v>
                </c:pt>
                <c:pt idx="331">
                  <c:v>239.380413713704</c:v>
                </c:pt>
                <c:pt idx="332">
                  <c:v>238.88713375588199</c:v>
                </c:pt>
                <c:pt idx="333">
                  <c:v>238.386218986947</c:v>
                </c:pt>
                <c:pt idx="334">
                  <c:v>238.12559985931799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98F-42CC-B25F-A877701A0A3B}"/>
            </c:ext>
          </c:extLst>
        </c:ser>
        <c:ser>
          <c:idx val="4"/>
          <c:order val="1"/>
          <c:tx>
            <c:strRef>
              <c:f>'U.S. EW - By Segment'!$Q$5</c:f>
              <c:strCache>
                <c:ptCount val="1"/>
                <c:pt idx="0">
                  <c:v>U.S. General Commercial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'U.S. EW - By Segment'!$K$6:$K$340</c:f>
              <c:numCache>
                <c:formatCode>[$-409]mmm\-yy;@</c:formatCode>
                <c:ptCount val="335"/>
                <c:pt idx="0">
                  <c:v>35826</c:v>
                </c:pt>
                <c:pt idx="1">
                  <c:v>35854</c:v>
                </c:pt>
                <c:pt idx="2">
                  <c:v>35885</c:v>
                </c:pt>
                <c:pt idx="3">
                  <c:v>35915</c:v>
                </c:pt>
                <c:pt idx="4">
                  <c:v>35946</c:v>
                </c:pt>
                <c:pt idx="5">
                  <c:v>35976</c:v>
                </c:pt>
                <c:pt idx="6">
                  <c:v>36007</c:v>
                </c:pt>
                <c:pt idx="7">
                  <c:v>36038</c:v>
                </c:pt>
                <c:pt idx="8">
                  <c:v>36068</c:v>
                </c:pt>
                <c:pt idx="9">
                  <c:v>36099</c:v>
                </c:pt>
                <c:pt idx="10">
                  <c:v>36129</c:v>
                </c:pt>
                <c:pt idx="11">
                  <c:v>36160</c:v>
                </c:pt>
                <c:pt idx="12">
                  <c:v>36191</c:v>
                </c:pt>
                <c:pt idx="13">
                  <c:v>36219</c:v>
                </c:pt>
                <c:pt idx="14">
                  <c:v>36250</c:v>
                </c:pt>
                <c:pt idx="15">
                  <c:v>36280</c:v>
                </c:pt>
                <c:pt idx="16">
                  <c:v>36311</c:v>
                </c:pt>
                <c:pt idx="17">
                  <c:v>36341</c:v>
                </c:pt>
                <c:pt idx="18">
                  <c:v>36372</c:v>
                </c:pt>
                <c:pt idx="19">
                  <c:v>36403</c:v>
                </c:pt>
                <c:pt idx="20">
                  <c:v>36433</c:v>
                </c:pt>
                <c:pt idx="21">
                  <c:v>36464</c:v>
                </c:pt>
                <c:pt idx="22">
                  <c:v>36494</c:v>
                </c:pt>
                <c:pt idx="23">
                  <c:v>36525</c:v>
                </c:pt>
                <c:pt idx="24">
                  <c:v>36556</c:v>
                </c:pt>
                <c:pt idx="25">
                  <c:v>36585</c:v>
                </c:pt>
                <c:pt idx="26">
                  <c:v>36616</c:v>
                </c:pt>
                <c:pt idx="27">
                  <c:v>36646</c:v>
                </c:pt>
                <c:pt idx="28">
                  <c:v>36677</c:v>
                </c:pt>
                <c:pt idx="29">
                  <c:v>36707</c:v>
                </c:pt>
                <c:pt idx="30">
                  <c:v>36738</c:v>
                </c:pt>
                <c:pt idx="31">
                  <c:v>36769</c:v>
                </c:pt>
                <c:pt idx="32">
                  <c:v>36799</c:v>
                </c:pt>
                <c:pt idx="33">
                  <c:v>36830</c:v>
                </c:pt>
                <c:pt idx="34">
                  <c:v>36860</c:v>
                </c:pt>
                <c:pt idx="35">
                  <c:v>36891</c:v>
                </c:pt>
                <c:pt idx="36">
                  <c:v>36922</c:v>
                </c:pt>
                <c:pt idx="37">
                  <c:v>36950</c:v>
                </c:pt>
                <c:pt idx="38">
                  <c:v>36981</c:v>
                </c:pt>
                <c:pt idx="39">
                  <c:v>37011</c:v>
                </c:pt>
                <c:pt idx="40">
                  <c:v>37042</c:v>
                </c:pt>
                <c:pt idx="41">
                  <c:v>37072</c:v>
                </c:pt>
                <c:pt idx="42">
                  <c:v>37103</c:v>
                </c:pt>
                <c:pt idx="43">
                  <c:v>37134</c:v>
                </c:pt>
                <c:pt idx="44">
                  <c:v>37164</c:v>
                </c:pt>
                <c:pt idx="45">
                  <c:v>37195</c:v>
                </c:pt>
                <c:pt idx="46">
                  <c:v>37225</c:v>
                </c:pt>
                <c:pt idx="47">
                  <c:v>37256</c:v>
                </c:pt>
                <c:pt idx="48">
                  <c:v>37287</c:v>
                </c:pt>
                <c:pt idx="49">
                  <c:v>37315</c:v>
                </c:pt>
                <c:pt idx="50">
                  <c:v>37346</c:v>
                </c:pt>
                <c:pt idx="51">
                  <c:v>37376</c:v>
                </c:pt>
                <c:pt idx="52">
                  <c:v>37407</c:v>
                </c:pt>
                <c:pt idx="53">
                  <c:v>37437</c:v>
                </c:pt>
                <c:pt idx="54">
                  <c:v>37468</c:v>
                </c:pt>
                <c:pt idx="55">
                  <c:v>37499</c:v>
                </c:pt>
                <c:pt idx="56">
                  <c:v>37529</c:v>
                </c:pt>
                <c:pt idx="57">
                  <c:v>37560</c:v>
                </c:pt>
                <c:pt idx="58">
                  <c:v>37590</c:v>
                </c:pt>
                <c:pt idx="59">
                  <c:v>37621</c:v>
                </c:pt>
                <c:pt idx="60">
                  <c:v>37652</c:v>
                </c:pt>
                <c:pt idx="61">
                  <c:v>37680</c:v>
                </c:pt>
                <c:pt idx="62">
                  <c:v>37711</c:v>
                </c:pt>
                <c:pt idx="63">
                  <c:v>37741</c:v>
                </c:pt>
                <c:pt idx="64">
                  <c:v>37772</c:v>
                </c:pt>
                <c:pt idx="65">
                  <c:v>37802</c:v>
                </c:pt>
                <c:pt idx="66">
                  <c:v>37833</c:v>
                </c:pt>
                <c:pt idx="67">
                  <c:v>37864</c:v>
                </c:pt>
                <c:pt idx="68">
                  <c:v>37894</c:v>
                </c:pt>
                <c:pt idx="69">
                  <c:v>37925</c:v>
                </c:pt>
                <c:pt idx="70">
                  <c:v>37955</c:v>
                </c:pt>
                <c:pt idx="71">
                  <c:v>37986</c:v>
                </c:pt>
                <c:pt idx="72">
                  <c:v>38017</c:v>
                </c:pt>
                <c:pt idx="73">
                  <c:v>38046</c:v>
                </c:pt>
                <c:pt idx="74">
                  <c:v>38077</c:v>
                </c:pt>
                <c:pt idx="75">
                  <c:v>38107</c:v>
                </c:pt>
                <c:pt idx="76">
                  <c:v>38138</c:v>
                </c:pt>
                <c:pt idx="77">
                  <c:v>38168</c:v>
                </c:pt>
                <c:pt idx="78">
                  <c:v>38199</c:v>
                </c:pt>
                <c:pt idx="79">
                  <c:v>38230</c:v>
                </c:pt>
                <c:pt idx="80">
                  <c:v>38260</c:v>
                </c:pt>
                <c:pt idx="81">
                  <c:v>38291</c:v>
                </c:pt>
                <c:pt idx="82">
                  <c:v>38321</c:v>
                </c:pt>
                <c:pt idx="83">
                  <c:v>38352</c:v>
                </c:pt>
                <c:pt idx="84">
                  <c:v>38383</c:v>
                </c:pt>
                <c:pt idx="85">
                  <c:v>38411</c:v>
                </c:pt>
                <c:pt idx="86">
                  <c:v>38442</c:v>
                </c:pt>
                <c:pt idx="87">
                  <c:v>38472</c:v>
                </c:pt>
                <c:pt idx="88">
                  <c:v>38503</c:v>
                </c:pt>
                <c:pt idx="89">
                  <c:v>38533</c:v>
                </c:pt>
                <c:pt idx="90">
                  <c:v>38564</c:v>
                </c:pt>
                <c:pt idx="91">
                  <c:v>38595</c:v>
                </c:pt>
                <c:pt idx="92">
                  <c:v>38625</c:v>
                </c:pt>
                <c:pt idx="93">
                  <c:v>38656</c:v>
                </c:pt>
                <c:pt idx="94">
                  <c:v>38686</c:v>
                </c:pt>
                <c:pt idx="95">
                  <c:v>38717</c:v>
                </c:pt>
                <c:pt idx="96">
                  <c:v>38748</c:v>
                </c:pt>
                <c:pt idx="97">
                  <c:v>38776</c:v>
                </c:pt>
                <c:pt idx="98">
                  <c:v>38807</c:v>
                </c:pt>
                <c:pt idx="99">
                  <c:v>38837</c:v>
                </c:pt>
                <c:pt idx="100">
                  <c:v>38868</c:v>
                </c:pt>
                <c:pt idx="101">
                  <c:v>38898</c:v>
                </c:pt>
                <c:pt idx="102">
                  <c:v>38929</c:v>
                </c:pt>
                <c:pt idx="103">
                  <c:v>38960</c:v>
                </c:pt>
                <c:pt idx="104">
                  <c:v>38990</c:v>
                </c:pt>
                <c:pt idx="105">
                  <c:v>39021</c:v>
                </c:pt>
                <c:pt idx="106">
                  <c:v>39051</c:v>
                </c:pt>
                <c:pt idx="107">
                  <c:v>39082</c:v>
                </c:pt>
                <c:pt idx="108">
                  <c:v>39113</c:v>
                </c:pt>
                <c:pt idx="109">
                  <c:v>39141</c:v>
                </c:pt>
                <c:pt idx="110">
                  <c:v>39172</c:v>
                </c:pt>
                <c:pt idx="111">
                  <c:v>39202</c:v>
                </c:pt>
                <c:pt idx="112">
                  <c:v>39233</c:v>
                </c:pt>
                <c:pt idx="113">
                  <c:v>39263</c:v>
                </c:pt>
                <c:pt idx="114">
                  <c:v>39294</c:v>
                </c:pt>
                <c:pt idx="115">
                  <c:v>39325</c:v>
                </c:pt>
                <c:pt idx="116">
                  <c:v>39355</c:v>
                </c:pt>
                <c:pt idx="117">
                  <c:v>39386</c:v>
                </c:pt>
                <c:pt idx="118">
                  <c:v>39416</c:v>
                </c:pt>
                <c:pt idx="119">
                  <c:v>39447</c:v>
                </c:pt>
                <c:pt idx="120">
                  <c:v>39478</c:v>
                </c:pt>
                <c:pt idx="121">
                  <c:v>39507</c:v>
                </c:pt>
                <c:pt idx="122">
                  <c:v>39538</c:v>
                </c:pt>
                <c:pt idx="123">
                  <c:v>39568</c:v>
                </c:pt>
                <c:pt idx="124">
                  <c:v>39599</c:v>
                </c:pt>
                <c:pt idx="125">
                  <c:v>39629</c:v>
                </c:pt>
                <c:pt idx="126">
                  <c:v>39660</c:v>
                </c:pt>
                <c:pt idx="127">
                  <c:v>39691</c:v>
                </c:pt>
                <c:pt idx="128">
                  <c:v>39721</c:v>
                </c:pt>
                <c:pt idx="129">
                  <c:v>39752</c:v>
                </c:pt>
                <c:pt idx="130">
                  <c:v>39782</c:v>
                </c:pt>
                <c:pt idx="131">
                  <c:v>39813</c:v>
                </c:pt>
                <c:pt idx="132">
                  <c:v>39844</c:v>
                </c:pt>
                <c:pt idx="133">
                  <c:v>39872</c:v>
                </c:pt>
                <c:pt idx="134">
                  <c:v>39903</c:v>
                </c:pt>
                <c:pt idx="135">
                  <c:v>39933</c:v>
                </c:pt>
                <c:pt idx="136">
                  <c:v>39964</c:v>
                </c:pt>
                <c:pt idx="137">
                  <c:v>39994</c:v>
                </c:pt>
                <c:pt idx="138">
                  <c:v>40025</c:v>
                </c:pt>
                <c:pt idx="139">
                  <c:v>40056</c:v>
                </c:pt>
                <c:pt idx="140">
                  <c:v>40086</c:v>
                </c:pt>
                <c:pt idx="141">
                  <c:v>40117</c:v>
                </c:pt>
                <c:pt idx="142">
                  <c:v>40147</c:v>
                </c:pt>
                <c:pt idx="143">
                  <c:v>40178</c:v>
                </c:pt>
                <c:pt idx="144">
                  <c:v>40209</c:v>
                </c:pt>
                <c:pt idx="145">
                  <c:v>40237</c:v>
                </c:pt>
                <c:pt idx="146">
                  <c:v>40268</c:v>
                </c:pt>
                <c:pt idx="147">
                  <c:v>40298</c:v>
                </c:pt>
                <c:pt idx="148">
                  <c:v>40329</c:v>
                </c:pt>
                <c:pt idx="149">
                  <c:v>40359</c:v>
                </c:pt>
                <c:pt idx="150">
                  <c:v>40390</c:v>
                </c:pt>
                <c:pt idx="151">
                  <c:v>40421</c:v>
                </c:pt>
                <c:pt idx="152">
                  <c:v>40451</c:v>
                </c:pt>
                <c:pt idx="153">
                  <c:v>40482</c:v>
                </c:pt>
                <c:pt idx="154">
                  <c:v>40512</c:v>
                </c:pt>
                <c:pt idx="155">
                  <c:v>40543</c:v>
                </c:pt>
                <c:pt idx="156">
                  <c:v>40574</c:v>
                </c:pt>
                <c:pt idx="157">
                  <c:v>40602</c:v>
                </c:pt>
                <c:pt idx="158">
                  <c:v>40633</c:v>
                </c:pt>
                <c:pt idx="159">
                  <c:v>40663</c:v>
                </c:pt>
                <c:pt idx="160">
                  <c:v>40694</c:v>
                </c:pt>
                <c:pt idx="161">
                  <c:v>40724</c:v>
                </c:pt>
                <c:pt idx="162">
                  <c:v>40755</c:v>
                </c:pt>
                <c:pt idx="163">
                  <c:v>40786</c:v>
                </c:pt>
                <c:pt idx="164">
                  <c:v>40816</c:v>
                </c:pt>
                <c:pt idx="165">
                  <c:v>40847</c:v>
                </c:pt>
                <c:pt idx="166">
                  <c:v>40877</c:v>
                </c:pt>
                <c:pt idx="167">
                  <c:v>40908</c:v>
                </c:pt>
                <c:pt idx="168">
                  <c:v>40939</c:v>
                </c:pt>
                <c:pt idx="169">
                  <c:v>40968</c:v>
                </c:pt>
                <c:pt idx="170">
                  <c:v>40999</c:v>
                </c:pt>
                <c:pt idx="171">
                  <c:v>41029</c:v>
                </c:pt>
                <c:pt idx="172">
                  <c:v>41060</c:v>
                </c:pt>
                <c:pt idx="173">
                  <c:v>41090</c:v>
                </c:pt>
                <c:pt idx="174">
                  <c:v>41121</c:v>
                </c:pt>
                <c:pt idx="175">
                  <c:v>41152</c:v>
                </c:pt>
                <c:pt idx="176">
                  <c:v>41182</c:v>
                </c:pt>
                <c:pt idx="177">
                  <c:v>41213</c:v>
                </c:pt>
                <c:pt idx="178">
                  <c:v>41243</c:v>
                </c:pt>
                <c:pt idx="179">
                  <c:v>41274</c:v>
                </c:pt>
                <c:pt idx="180">
                  <c:v>41305</c:v>
                </c:pt>
                <c:pt idx="181">
                  <c:v>41333</c:v>
                </c:pt>
                <c:pt idx="182">
                  <c:v>41364</c:v>
                </c:pt>
                <c:pt idx="183">
                  <c:v>41394</c:v>
                </c:pt>
                <c:pt idx="184">
                  <c:v>41425</c:v>
                </c:pt>
                <c:pt idx="185">
                  <c:v>41455</c:v>
                </c:pt>
                <c:pt idx="186">
                  <c:v>41486</c:v>
                </c:pt>
                <c:pt idx="187">
                  <c:v>41517</c:v>
                </c:pt>
                <c:pt idx="188">
                  <c:v>41547</c:v>
                </c:pt>
                <c:pt idx="189">
                  <c:v>41578</c:v>
                </c:pt>
                <c:pt idx="190">
                  <c:v>41608</c:v>
                </c:pt>
                <c:pt idx="191">
                  <c:v>41639</c:v>
                </c:pt>
                <c:pt idx="192">
                  <c:v>41670</c:v>
                </c:pt>
                <c:pt idx="193">
                  <c:v>41698</c:v>
                </c:pt>
                <c:pt idx="194">
                  <c:v>41729</c:v>
                </c:pt>
                <c:pt idx="195">
                  <c:v>41759</c:v>
                </c:pt>
                <c:pt idx="196">
                  <c:v>41790</c:v>
                </c:pt>
                <c:pt idx="197">
                  <c:v>41820</c:v>
                </c:pt>
                <c:pt idx="198">
                  <c:v>41851</c:v>
                </c:pt>
                <c:pt idx="199">
                  <c:v>41882</c:v>
                </c:pt>
                <c:pt idx="200">
                  <c:v>41912</c:v>
                </c:pt>
                <c:pt idx="201">
                  <c:v>41943</c:v>
                </c:pt>
                <c:pt idx="202">
                  <c:v>41973</c:v>
                </c:pt>
                <c:pt idx="203">
                  <c:v>42004</c:v>
                </c:pt>
                <c:pt idx="204">
                  <c:v>42035</c:v>
                </c:pt>
                <c:pt idx="205">
                  <c:v>42063</c:v>
                </c:pt>
                <c:pt idx="206">
                  <c:v>42094</c:v>
                </c:pt>
                <c:pt idx="207">
                  <c:v>42124</c:v>
                </c:pt>
                <c:pt idx="208">
                  <c:v>42155</c:v>
                </c:pt>
                <c:pt idx="209">
                  <c:v>42185</c:v>
                </c:pt>
                <c:pt idx="210">
                  <c:v>42216</c:v>
                </c:pt>
                <c:pt idx="211">
                  <c:v>42247</c:v>
                </c:pt>
                <c:pt idx="212">
                  <c:v>42277</c:v>
                </c:pt>
                <c:pt idx="213">
                  <c:v>42308</c:v>
                </c:pt>
                <c:pt idx="214">
                  <c:v>42338</c:v>
                </c:pt>
                <c:pt idx="215">
                  <c:v>42369</c:v>
                </c:pt>
                <c:pt idx="216">
                  <c:v>42400</c:v>
                </c:pt>
                <c:pt idx="217">
                  <c:v>42429</c:v>
                </c:pt>
                <c:pt idx="218">
                  <c:v>42460</c:v>
                </c:pt>
                <c:pt idx="219">
                  <c:v>42490</c:v>
                </c:pt>
                <c:pt idx="220">
                  <c:v>42521</c:v>
                </c:pt>
                <c:pt idx="221">
                  <c:v>42551</c:v>
                </c:pt>
                <c:pt idx="222">
                  <c:v>42582</c:v>
                </c:pt>
                <c:pt idx="223">
                  <c:v>42613</c:v>
                </c:pt>
                <c:pt idx="224">
                  <c:v>42643</c:v>
                </c:pt>
                <c:pt idx="225">
                  <c:v>42674</c:v>
                </c:pt>
                <c:pt idx="226">
                  <c:v>42704</c:v>
                </c:pt>
                <c:pt idx="227">
                  <c:v>42735</c:v>
                </c:pt>
                <c:pt idx="228">
                  <c:v>42766</c:v>
                </c:pt>
                <c:pt idx="229">
                  <c:v>42794</c:v>
                </c:pt>
                <c:pt idx="230">
                  <c:v>42825</c:v>
                </c:pt>
                <c:pt idx="231">
                  <c:v>42855</c:v>
                </c:pt>
                <c:pt idx="232">
                  <c:v>42886</c:v>
                </c:pt>
                <c:pt idx="233">
                  <c:v>42916</c:v>
                </c:pt>
                <c:pt idx="234">
                  <c:v>42947</c:v>
                </c:pt>
                <c:pt idx="235">
                  <c:v>42978</c:v>
                </c:pt>
                <c:pt idx="236">
                  <c:v>43008</c:v>
                </c:pt>
                <c:pt idx="237">
                  <c:v>43039</c:v>
                </c:pt>
                <c:pt idx="238">
                  <c:v>43069</c:v>
                </c:pt>
                <c:pt idx="239">
                  <c:v>43100</c:v>
                </c:pt>
                <c:pt idx="240">
                  <c:v>43131</c:v>
                </c:pt>
                <c:pt idx="241">
                  <c:v>43159</c:v>
                </c:pt>
                <c:pt idx="242">
                  <c:v>43190</c:v>
                </c:pt>
                <c:pt idx="243">
                  <c:v>43220</c:v>
                </c:pt>
                <c:pt idx="244">
                  <c:v>43251</c:v>
                </c:pt>
                <c:pt idx="245">
                  <c:v>43281</c:v>
                </c:pt>
                <c:pt idx="246">
                  <c:v>43312</c:v>
                </c:pt>
                <c:pt idx="247">
                  <c:v>43343</c:v>
                </c:pt>
                <c:pt idx="248">
                  <c:v>43373</c:v>
                </c:pt>
                <c:pt idx="249">
                  <c:v>43404</c:v>
                </c:pt>
                <c:pt idx="250">
                  <c:v>43434</c:v>
                </c:pt>
                <c:pt idx="251">
                  <c:v>43465</c:v>
                </c:pt>
                <c:pt idx="252">
                  <c:v>43496</c:v>
                </c:pt>
                <c:pt idx="253">
                  <c:v>43524</c:v>
                </c:pt>
                <c:pt idx="254">
                  <c:v>43555</c:v>
                </c:pt>
                <c:pt idx="255">
                  <c:v>43585</c:v>
                </c:pt>
                <c:pt idx="256">
                  <c:v>43616</c:v>
                </c:pt>
                <c:pt idx="257">
                  <c:v>43646</c:v>
                </c:pt>
                <c:pt idx="258">
                  <c:v>43677</c:v>
                </c:pt>
                <c:pt idx="259">
                  <c:v>43708</c:v>
                </c:pt>
                <c:pt idx="260">
                  <c:v>43738</c:v>
                </c:pt>
                <c:pt idx="261">
                  <c:v>43769</c:v>
                </c:pt>
                <c:pt idx="262">
                  <c:v>43799</c:v>
                </c:pt>
                <c:pt idx="263">
                  <c:v>43830</c:v>
                </c:pt>
                <c:pt idx="264">
                  <c:v>43861</c:v>
                </c:pt>
                <c:pt idx="265">
                  <c:v>43890</c:v>
                </c:pt>
                <c:pt idx="266">
                  <c:v>43921</c:v>
                </c:pt>
                <c:pt idx="267">
                  <c:v>43951</c:v>
                </c:pt>
                <c:pt idx="268">
                  <c:v>43982</c:v>
                </c:pt>
                <c:pt idx="269">
                  <c:v>44012</c:v>
                </c:pt>
                <c:pt idx="270">
                  <c:v>44043</c:v>
                </c:pt>
                <c:pt idx="271">
                  <c:v>44074</c:v>
                </c:pt>
                <c:pt idx="272">
                  <c:v>44104</c:v>
                </c:pt>
                <c:pt idx="273">
                  <c:v>44135</c:v>
                </c:pt>
                <c:pt idx="274">
                  <c:v>44165</c:v>
                </c:pt>
                <c:pt idx="275">
                  <c:v>44196</c:v>
                </c:pt>
                <c:pt idx="276">
                  <c:v>44227</c:v>
                </c:pt>
                <c:pt idx="277">
                  <c:v>44255</c:v>
                </c:pt>
                <c:pt idx="278">
                  <c:v>44286</c:v>
                </c:pt>
                <c:pt idx="279">
                  <c:v>44316</c:v>
                </c:pt>
                <c:pt idx="280">
                  <c:v>44347</c:v>
                </c:pt>
                <c:pt idx="281">
                  <c:v>44377</c:v>
                </c:pt>
                <c:pt idx="282">
                  <c:v>44408</c:v>
                </c:pt>
                <c:pt idx="283">
                  <c:v>44439</c:v>
                </c:pt>
                <c:pt idx="284">
                  <c:v>44469</c:v>
                </c:pt>
                <c:pt idx="285">
                  <c:v>44500</c:v>
                </c:pt>
                <c:pt idx="286">
                  <c:v>44530</c:v>
                </c:pt>
                <c:pt idx="287">
                  <c:v>44561</c:v>
                </c:pt>
                <c:pt idx="288">
                  <c:v>44592</c:v>
                </c:pt>
                <c:pt idx="289">
                  <c:v>44620</c:v>
                </c:pt>
                <c:pt idx="290">
                  <c:v>44651</c:v>
                </c:pt>
                <c:pt idx="291">
                  <c:v>44681</c:v>
                </c:pt>
                <c:pt idx="292">
                  <c:v>44712</c:v>
                </c:pt>
                <c:pt idx="293">
                  <c:v>44742</c:v>
                </c:pt>
                <c:pt idx="294">
                  <c:v>44773</c:v>
                </c:pt>
                <c:pt idx="295">
                  <c:v>44804</c:v>
                </c:pt>
                <c:pt idx="296">
                  <c:v>44834</c:v>
                </c:pt>
                <c:pt idx="297">
                  <c:v>44865</c:v>
                </c:pt>
                <c:pt idx="298">
                  <c:v>44895</c:v>
                </c:pt>
                <c:pt idx="299">
                  <c:v>44926</c:v>
                </c:pt>
                <c:pt idx="300">
                  <c:v>44957</c:v>
                </c:pt>
                <c:pt idx="301">
                  <c:v>44985</c:v>
                </c:pt>
                <c:pt idx="302">
                  <c:v>45016</c:v>
                </c:pt>
                <c:pt idx="303">
                  <c:v>45046</c:v>
                </c:pt>
                <c:pt idx="304">
                  <c:v>45077</c:v>
                </c:pt>
                <c:pt idx="305">
                  <c:v>45107</c:v>
                </c:pt>
                <c:pt idx="306">
                  <c:v>45138</c:v>
                </c:pt>
                <c:pt idx="307">
                  <c:v>45169</c:v>
                </c:pt>
                <c:pt idx="308">
                  <c:v>45199</c:v>
                </c:pt>
                <c:pt idx="309">
                  <c:v>45230</c:v>
                </c:pt>
                <c:pt idx="310">
                  <c:v>45260</c:v>
                </c:pt>
                <c:pt idx="311">
                  <c:v>45291</c:v>
                </c:pt>
                <c:pt idx="312">
                  <c:v>45322</c:v>
                </c:pt>
                <c:pt idx="313">
                  <c:v>45351</c:v>
                </c:pt>
                <c:pt idx="314">
                  <c:v>45382</c:v>
                </c:pt>
                <c:pt idx="315">
                  <c:v>45412</c:v>
                </c:pt>
                <c:pt idx="316">
                  <c:v>45443</c:v>
                </c:pt>
                <c:pt idx="317">
                  <c:v>45473</c:v>
                </c:pt>
                <c:pt idx="318">
                  <c:v>45504</c:v>
                </c:pt>
                <c:pt idx="319">
                  <c:v>45535</c:v>
                </c:pt>
                <c:pt idx="320">
                  <c:v>45565</c:v>
                </c:pt>
                <c:pt idx="321">
                  <c:v>45596</c:v>
                </c:pt>
                <c:pt idx="322">
                  <c:v>45626</c:v>
                </c:pt>
                <c:pt idx="323">
                  <c:v>45657</c:v>
                </c:pt>
                <c:pt idx="324">
                  <c:v>45688</c:v>
                </c:pt>
                <c:pt idx="325">
                  <c:v>45716</c:v>
                </c:pt>
                <c:pt idx="326">
                  <c:v>45747</c:v>
                </c:pt>
                <c:pt idx="327">
                  <c:v>45777</c:v>
                </c:pt>
                <c:pt idx="328">
                  <c:v>45808</c:v>
                </c:pt>
                <c:pt idx="329">
                  <c:v>45838</c:v>
                </c:pt>
                <c:pt idx="330">
                  <c:v>45869</c:v>
                </c:pt>
                <c:pt idx="331">
                  <c:v>45900</c:v>
                </c:pt>
                <c:pt idx="332">
                  <c:v>45930</c:v>
                </c:pt>
                <c:pt idx="333">
                  <c:v>45961</c:v>
                </c:pt>
                <c:pt idx="334">
                  <c:v>45991</c:v>
                </c:pt>
              </c:numCache>
            </c:numRef>
          </c:xVal>
          <c:yVal>
            <c:numRef>
              <c:f>'U.S. EW - By Segment'!$Q$6:$Q$340</c:f>
              <c:numCache>
                <c:formatCode>#,##0_);[Red]\(#,##0\)</c:formatCode>
                <c:ptCount val="335"/>
                <c:pt idx="0">
                  <c:v>76.185803500740107</c:v>
                </c:pt>
                <c:pt idx="1">
                  <c:v>76.365617378251997</c:v>
                </c:pt>
                <c:pt idx="2">
                  <c:v>76.212650947355897</c:v>
                </c:pt>
                <c:pt idx="3">
                  <c:v>76.979009525471795</c:v>
                </c:pt>
                <c:pt idx="4">
                  <c:v>77.944683372998995</c:v>
                </c:pt>
                <c:pt idx="5">
                  <c:v>79.411782852383396</c:v>
                </c:pt>
                <c:pt idx="6">
                  <c:v>79.348737015787705</c:v>
                </c:pt>
                <c:pt idx="7">
                  <c:v>78.9959982284673</c:v>
                </c:pt>
                <c:pt idx="8">
                  <c:v>78.406816106515905</c:v>
                </c:pt>
                <c:pt idx="9">
                  <c:v>79.522207304722997</c:v>
                </c:pt>
                <c:pt idx="10">
                  <c:v>80.959182464309606</c:v>
                </c:pt>
                <c:pt idx="11">
                  <c:v>82.313673396253904</c:v>
                </c:pt>
                <c:pt idx="12">
                  <c:v>82.529475760358594</c:v>
                </c:pt>
                <c:pt idx="13">
                  <c:v>82.786556563288499</c:v>
                </c:pt>
                <c:pt idx="14">
                  <c:v>83.275497043567199</c:v>
                </c:pt>
                <c:pt idx="15">
                  <c:v>84.567055359638204</c:v>
                </c:pt>
                <c:pt idx="16">
                  <c:v>85.429399308228298</c:v>
                </c:pt>
                <c:pt idx="17">
                  <c:v>86.322806973680898</c:v>
                </c:pt>
                <c:pt idx="18">
                  <c:v>86.405726000821801</c:v>
                </c:pt>
                <c:pt idx="19">
                  <c:v>87.036208965646907</c:v>
                </c:pt>
                <c:pt idx="20">
                  <c:v>87.473922377958701</c:v>
                </c:pt>
                <c:pt idx="21">
                  <c:v>88.435069036164904</c:v>
                </c:pt>
                <c:pt idx="22">
                  <c:v>89.323671610666494</c:v>
                </c:pt>
                <c:pt idx="23">
                  <c:v>90.167447535452595</c:v>
                </c:pt>
                <c:pt idx="24">
                  <c:v>91.116490046192695</c:v>
                </c:pt>
                <c:pt idx="25">
                  <c:v>91.673361551013201</c:v>
                </c:pt>
                <c:pt idx="26">
                  <c:v>92.237681453335995</c:v>
                </c:pt>
                <c:pt idx="27">
                  <c:v>93.277299851417794</c:v>
                </c:pt>
                <c:pt idx="28">
                  <c:v>95.138773768347207</c:v>
                </c:pt>
                <c:pt idx="29">
                  <c:v>96.953043444231398</c:v>
                </c:pt>
                <c:pt idx="30">
                  <c:v>96.852620270758194</c:v>
                </c:pt>
                <c:pt idx="31">
                  <c:v>95.975811963752406</c:v>
                </c:pt>
                <c:pt idx="32">
                  <c:v>95.507465908898396</c:v>
                </c:pt>
                <c:pt idx="33">
                  <c:v>97.109615470993106</c:v>
                </c:pt>
                <c:pt idx="34">
                  <c:v>98.926235185802398</c:v>
                </c:pt>
                <c:pt idx="35">
                  <c:v>100</c:v>
                </c:pt>
                <c:pt idx="36">
                  <c:v>100.132607216054</c:v>
                </c:pt>
                <c:pt idx="37">
                  <c:v>99.981614998510395</c:v>
                </c:pt>
                <c:pt idx="38">
                  <c:v>99.816113474918197</c:v>
                </c:pt>
                <c:pt idx="39">
                  <c:v>99.892167291224993</c:v>
                </c:pt>
                <c:pt idx="40">
                  <c:v>100.408319685347</c:v>
                </c:pt>
                <c:pt idx="41">
                  <c:v>101.94986349964201</c:v>
                </c:pt>
                <c:pt idx="42">
                  <c:v>103.737230693104</c:v>
                </c:pt>
                <c:pt idx="43">
                  <c:v>105.71391902102501</c:v>
                </c:pt>
                <c:pt idx="44">
                  <c:v>106.784350217146</c:v>
                </c:pt>
                <c:pt idx="45">
                  <c:v>106.61264234904399</c:v>
                </c:pt>
                <c:pt idx="46">
                  <c:v>105.608724636994</c:v>
                </c:pt>
                <c:pt idx="47">
                  <c:v>104.24587417329001</c:v>
                </c:pt>
                <c:pt idx="48">
                  <c:v>104.643315284175</c:v>
                </c:pt>
                <c:pt idx="49">
                  <c:v>106.129409120799</c:v>
                </c:pt>
                <c:pt idx="50">
                  <c:v>108.416725753002</c:v>
                </c:pt>
                <c:pt idx="51">
                  <c:v>109.62331968733599</c:v>
                </c:pt>
                <c:pt idx="52">
                  <c:v>110.45902194399</c:v>
                </c:pt>
                <c:pt idx="53">
                  <c:v>110.952404332412</c:v>
                </c:pt>
                <c:pt idx="54">
                  <c:v>111.89977299713399</c:v>
                </c:pt>
                <c:pt idx="55">
                  <c:v>112.842272211066</c:v>
                </c:pt>
                <c:pt idx="56">
                  <c:v>114.16150807391701</c:v>
                </c:pt>
                <c:pt idx="57">
                  <c:v>115.93341497428101</c:v>
                </c:pt>
                <c:pt idx="58">
                  <c:v>118.052472694381</c:v>
                </c:pt>
                <c:pt idx="59">
                  <c:v>119.401469298896</c:v>
                </c:pt>
                <c:pt idx="60">
                  <c:v>119.462583362412</c:v>
                </c:pt>
                <c:pt idx="61">
                  <c:v>119.196365722151</c:v>
                </c:pt>
                <c:pt idx="62">
                  <c:v>119.74651419771899</c:v>
                </c:pt>
                <c:pt idx="63">
                  <c:v>121.314810636563</c:v>
                </c:pt>
                <c:pt idx="64">
                  <c:v>122.927531189167</c:v>
                </c:pt>
                <c:pt idx="65">
                  <c:v>124.022281692467</c:v>
                </c:pt>
                <c:pt idx="66">
                  <c:v>125.451662623622</c:v>
                </c:pt>
                <c:pt idx="67">
                  <c:v>127.21231430716399</c:v>
                </c:pt>
                <c:pt idx="68">
                  <c:v>129.12467144108001</c:v>
                </c:pt>
                <c:pt idx="69">
                  <c:v>130.12704315619001</c:v>
                </c:pt>
                <c:pt idx="70">
                  <c:v>130.40977871130301</c:v>
                </c:pt>
                <c:pt idx="71">
                  <c:v>130.921912818268</c:v>
                </c:pt>
                <c:pt idx="72">
                  <c:v>132.22046787712199</c:v>
                </c:pt>
                <c:pt idx="73">
                  <c:v>134.78127922402101</c:v>
                </c:pt>
                <c:pt idx="74">
                  <c:v>137.26530444477299</c:v>
                </c:pt>
                <c:pt idx="75">
                  <c:v>139.889044488086</c:v>
                </c:pt>
                <c:pt idx="76">
                  <c:v>141.65295999850301</c:v>
                </c:pt>
                <c:pt idx="77">
                  <c:v>143.98591771298899</c:v>
                </c:pt>
                <c:pt idx="78">
                  <c:v>146.22388306276801</c:v>
                </c:pt>
                <c:pt idx="79">
                  <c:v>148.69321400092301</c:v>
                </c:pt>
                <c:pt idx="80">
                  <c:v>149.47035279734399</c:v>
                </c:pt>
                <c:pt idx="81">
                  <c:v>148.84100460315901</c:v>
                </c:pt>
                <c:pt idx="82">
                  <c:v>148.627451416333</c:v>
                </c:pt>
                <c:pt idx="83">
                  <c:v>150.064786561783</c:v>
                </c:pt>
                <c:pt idx="84">
                  <c:v>153.87961413260601</c:v>
                </c:pt>
                <c:pt idx="85">
                  <c:v>157.82744053293601</c:v>
                </c:pt>
                <c:pt idx="86">
                  <c:v>161.49925084752201</c:v>
                </c:pt>
                <c:pt idx="87">
                  <c:v>163.81640984119699</c:v>
                </c:pt>
                <c:pt idx="88">
                  <c:v>165.891370061564</c:v>
                </c:pt>
                <c:pt idx="89">
                  <c:v>167.54556705750201</c:v>
                </c:pt>
                <c:pt idx="90">
                  <c:v>169.06591785083901</c:v>
                </c:pt>
                <c:pt idx="91">
                  <c:v>170.93856982425999</c:v>
                </c:pt>
                <c:pt idx="92">
                  <c:v>171.837708020355</c:v>
                </c:pt>
                <c:pt idx="93">
                  <c:v>173.04957458174101</c:v>
                </c:pt>
                <c:pt idx="94">
                  <c:v>173.261821246963</c:v>
                </c:pt>
                <c:pt idx="95">
                  <c:v>175.43951109205301</c:v>
                </c:pt>
                <c:pt idx="96">
                  <c:v>177.346590092171</c:v>
                </c:pt>
                <c:pt idx="97">
                  <c:v>180.043459988243</c:v>
                </c:pt>
                <c:pt idx="98">
                  <c:v>180.52365671470599</c:v>
                </c:pt>
                <c:pt idx="99">
                  <c:v>181.666427347818</c:v>
                </c:pt>
                <c:pt idx="100">
                  <c:v>182.39468398154</c:v>
                </c:pt>
                <c:pt idx="101">
                  <c:v>184.120193230729</c:v>
                </c:pt>
                <c:pt idx="102">
                  <c:v>183.88044735897401</c:v>
                </c:pt>
                <c:pt idx="103">
                  <c:v>182.915605828037</c:v>
                </c:pt>
                <c:pt idx="104">
                  <c:v>180.70295999495301</c:v>
                </c:pt>
                <c:pt idx="105">
                  <c:v>178.963535284947</c:v>
                </c:pt>
                <c:pt idx="106">
                  <c:v>178.975082874332</c:v>
                </c:pt>
                <c:pt idx="107">
                  <c:v>179.763862153905</c:v>
                </c:pt>
                <c:pt idx="108">
                  <c:v>182.54478731986401</c:v>
                </c:pt>
                <c:pt idx="109">
                  <c:v>184.75724135599299</c:v>
                </c:pt>
                <c:pt idx="110">
                  <c:v>187.03724961749799</c:v>
                </c:pt>
                <c:pt idx="111">
                  <c:v>188.63545349392899</c:v>
                </c:pt>
                <c:pt idx="112">
                  <c:v>188.862787311635</c:v>
                </c:pt>
                <c:pt idx="113">
                  <c:v>189.546209458242</c:v>
                </c:pt>
                <c:pt idx="114">
                  <c:v>189.31565585587401</c:v>
                </c:pt>
                <c:pt idx="115">
                  <c:v>190.39053115725901</c:v>
                </c:pt>
                <c:pt idx="116">
                  <c:v>188.97048664510601</c:v>
                </c:pt>
                <c:pt idx="117">
                  <c:v>186.38735039621801</c:v>
                </c:pt>
                <c:pt idx="118">
                  <c:v>184.26153973575401</c:v>
                </c:pt>
                <c:pt idx="119">
                  <c:v>184.01394960377399</c:v>
                </c:pt>
                <c:pt idx="120">
                  <c:v>185.59889960520201</c:v>
                </c:pt>
                <c:pt idx="121">
                  <c:v>184.408591411477</c:v>
                </c:pt>
                <c:pt idx="122">
                  <c:v>181.64139285286001</c:v>
                </c:pt>
                <c:pt idx="123">
                  <c:v>178.17604147475899</c:v>
                </c:pt>
                <c:pt idx="124">
                  <c:v>177.28000332814901</c:v>
                </c:pt>
                <c:pt idx="125">
                  <c:v>177.07377374844299</c:v>
                </c:pt>
                <c:pt idx="126">
                  <c:v>176.59976962327599</c:v>
                </c:pt>
                <c:pt idx="127">
                  <c:v>174.824264309413</c:v>
                </c:pt>
                <c:pt idx="128">
                  <c:v>170.73550038816799</c:v>
                </c:pt>
                <c:pt idx="129">
                  <c:v>167.088985826265</c:v>
                </c:pt>
                <c:pt idx="130">
                  <c:v>161.898656640372</c:v>
                </c:pt>
                <c:pt idx="131">
                  <c:v>159.41152212516999</c:v>
                </c:pt>
                <c:pt idx="132">
                  <c:v>155.68177498145999</c:v>
                </c:pt>
                <c:pt idx="133">
                  <c:v>153.42531975881101</c:v>
                </c:pt>
                <c:pt idx="134">
                  <c:v>149.033585673977</c:v>
                </c:pt>
                <c:pt idx="135">
                  <c:v>145.865006010054</c:v>
                </c:pt>
                <c:pt idx="136">
                  <c:v>143.88139516538399</c:v>
                </c:pt>
                <c:pt idx="137">
                  <c:v>144.18071070114499</c:v>
                </c:pt>
                <c:pt idx="138">
                  <c:v>145.261079250248</c:v>
                </c:pt>
                <c:pt idx="139">
                  <c:v>145.08068545529599</c:v>
                </c:pt>
                <c:pt idx="140">
                  <c:v>141.718659065145</c:v>
                </c:pt>
                <c:pt idx="141">
                  <c:v>136.88191334522699</c:v>
                </c:pt>
                <c:pt idx="142">
                  <c:v>134.55687915541901</c:v>
                </c:pt>
                <c:pt idx="143">
                  <c:v>134.777532970089</c:v>
                </c:pt>
                <c:pt idx="144">
                  <c:v>137.02538521261201</c:v>
                </c:pt>
                <c:pt idx="145">
                  <c:v>138.25901636894201</c:v>
                </c:pt>
                <c:pt idx="146">
                  <c:v>137.26560270729601</c:v>
                </c:pt>
                <c:pt idx="147">
                  <c:v>133.728087677052</c:v>
                </c:pt>
                <c:pt idx="148">
                  <c:v>129.479057786449</c:v>
                </c:pt>
                <c:pt idx="149">
                  <c:v>127.043051890112</c:v>
                </c:pt>
                <c:pt idx="150">
                  <c:v>127.594504716773</c:v>
                </c:pt>
                <c:pt idx="151">
                  <c:v>128.85747246567101</c:v>
                </c:pt>
                <c:pt idx="152">
                  <c:v>128.60107599120599</c:v>
                </c:pt>
                <c:pt idx="153">
                  <c:v>126.62874632761201</c:v>
                </c:pt>
                <c:pt idx="154">
                  <c:v>125.225749673603</c:v>
                </c:pt>
                <c:pt idx="155">
                  <c:v>125.076047668141</c:v>
                </c:pt>
                <c:pt idx="156">
                  <c:v>124.53245118310799</c:v>
                </c:pt>
                <c:pt idx="157">
                  <c:v>123.84397347601301</c:v>
                </c:pt>
                <c:pt idx="158">
                  <c:v>123.378057780273</c:v>
                </c:pt>
                <c:pt idx="159">
                  <c:v>124.252572613702</c:v>
                </c:pt>
                <c:pt idx="160">
                  <c:v>124.558287025981</c:v>
                </c:pt>
                <c:pt idx="161">
                  <c:v>123.596760316429</c:v>
                </c:pt>
                <c:pt idx="162">
                  <c:v>122.623397549394</c:v>
                </c:pt>
                <c:pt idx="163">
                  <c:v>123.032034915309</c:v>
                </c:pt>
                <c:pt idx="164">
                  <c:v>124.519839694466</c:v>
                </c:pt>
                <c:pt idx="165">
                  <c:v>125.472945718997</c:v>
                </c:pt>
                <c:pt idx="166">
                  <c:v>125.631055383735</c:v>
                </c:pt>
                <c:pt idx="167">
                  <c:v>124.952279758307</c:v>
                </c:pt>
                <c:pt idx="168">
                  <c:v>123.911300042902</c:v>
                </c:pt>
                <c:pt idx="169">
                  <c:v>122.162818739454</c:v>
                </c:pt>
                <c:pt idx="170">
                  <c:v>122.481541136237</c:v>
                </c:pt>
                <c:pt idx="171">
                  <c:v>123.09265720733799</c:v>
                </c:pt>
                <c:pt idx="172">
                  <c:v>124.785515699841</c:v>
                </c:pt>
                <c:pt idx="173">
                  <c:v>125.142247518934</c:v>
                </c:pt>
                <c:pt idx="174">
                  <c:v>126.07327398212701</c:v>
                </c:pt>
                <c:pt idx="175">
                  <c:v>127.056300890945</c:v>
                </c:pt>
                <c:pt idx="176">
                  <c:v>128.524782692184</c:v>
                </c:pt>
                <c:pt idx="177">
                  <c:v>130.68731191271499</c:v>
                </c:pt>
                <c:pt idx="178">
                  <c:v>131.96789685579901</c:v>
                </c:pt>
                <c:pt idx="179">
                  <c:v>132.52266799674001</c:v>
                </c:pt>
                <c:pt idx="180">
                  <c:v>130.82040174616901</c:v>
                </c:pt>
                <c:pt idx="181">
                  <c:v>128.821921376836</c:v>
                </c:pt>
                <c:pt idx="182">
                  <c:v>128.25643024150699</c:v>
                </c:pt>
                <c:pt idx="183">
                  <c:v>130.17271181544501</c:v>
                </c:pt>
                <c:pt idx="184">
                  <c:v>133.181887666553</c:v>
                </c:pt>
                <c:pt idx="185">
                  <c:v>135.881584555953</c:v>
                </c:pt>
                <c:pt idx="186">
                  <c:v>137.453742625373</c:v>
                </c:pt>
                <c:pt idx="187">
                  <c:v>138.314948356505</c:v>
                </c:pt>
                <c:pt idx="188">
                  <c:v>138.98337007560701</c:v>
                </c:pt>
                <c:pt idx="189">
                  <c:v>139.58933437252099</c:v>
                </c:pt>
                <c:pt idx="190">
                  <c:v>140.412620020915</c:v>
                </c:pt>
                <c:pt idx="191">
                  <c:v>141.88532827396</c:v>
                </c:pt>
                <c:pt idx="192">
                  <c:v>144.00736502958699</c:v>
                </c:pt>
                <c:pt idx="193">
                  <c:v>144.755681610126</c:v>
                </c:pt>
                <c:pt idx="194">
                  <c:v>144.73309059517899</c:v>
                </c:pt>
                <c:pt idx="195">
                  <c:v>144.76082962173501</c:v>
                </c:pt>
                <c:pt idx="196">
                  <c:v>146.91241396460899</c:v>
                </c:pt>
                <c:pt idx="197">
                  <c:v>149.50011012731599</c:v>
                </c:pt>
                <c:pt idx="198">
                  <c:v>152.420734932051</c:v>
                </c:pt>
                <c:pt idx="199">
                  <c:v>153.93975847927899</c:v>
                </c:pt>
                <c:pt idx="200">
                  <c:v>155.009552679649</c:v>
                </c:pt>
                <c:pt idx="201">
                  <c:v>155.36091887955601</c:v>
                </c:pt>
                <c:pt idx="202">
                  <c:v>156.171080361067</c:v>
                </c:pt>
                <c:pt idx="203">
                  <c:v>156.875793374365</c:v>
                </c:pt>
                <c:pt idx="204">
                  <c:v>158.201192698152</c:v>
                </c:pt>
                <c:pt idx="205">
                  <c:v>158.898922096419</c:v>
                </c:pt>
                <c:pt idx="206">
                  <c:v>159.810462714664</c:v>
                </c:pt>
                <c:pt idx="207">
                  <c:v>160.98009374209801</c:v>
                </c:pt>
                <c:pt idx="208">
                  <c:v>163.283467589976</c:v>
                </c:pt>
                <c:pt idx="209">
                  <c:v>165.66618496490199</c:v>
                </c:pt>
                <c:pt idx="210">
                  <c:v>167.86191919326399</c:v>
                </c:pt>
                <c:pt idx="211">
                  <c:v>168.910596924846</c:v>
                </c:pt>
                <c:pt idx="212">
                  <c:v>169.07997691403801</c:v>
                </c:pt>
                <c:pt idx="213">
                  <c:v>168.29049224920601</c:v>
                </c:pt>
                <c:pt idx="214">
                  <c:v>168.52758442234401</c:v>
                </c:pt>
                <c:pt idx="215">
                  <c:v>169.51408711318399</c:v>
                </c:pt>
                <c:pt idx="216">
                  <c:v>172.30230088406</c:v>
                </c:pt>
                <c:pt idx="217">
                  <c:v>173.29599013101699</c:v>
                </c:pt>
                <c:pt idx="218">
                  <c:v>173.67981872972999</c:v>
                </c:pt>
                <c:pt idx="219">
                  <c:v>172.912437808785</c:v>
                </c:pt>
                <c:pt idx="220">
                  <c:v>174.68726620093699</c:v>
                </c:pt>
                <c:pt idx="221">
                  <c:v>177.14867124929</c:v>
                </c:pt>
                <c:pt idx="222">
                  <c:v>181.41077234357101</c:v>
                </c:pt>
                <c:pt idx="223">
                  <c:v>183.63099330995101</c:v>
                </c:pt>
                <c:pt idx="224">
                  <c:v>184.831213495448</c:v>
                </c:pt>
                <c:pt idx="225">
                  <c:v>183.726917122413</c:v>
                </c:pt>
                <c:pt idx="226">
                  <c:v>183.45621304124899</c:v>
                </c:pt>
                <c:pt idx="227">
                  <c:v>185.191908916947</c:v>
                </c:pt>
                <c:pt idx="228">
                  <c:v>189.81100309641101</c:v>
                </c:pt>
                <c:pt idx="229">
                  <c:v>195.30588285073401</c:v>
                </c:pt>
                <c:pt idx="230">
                  <c:v>198.21986733955001</c:v>
                </c:pt>
                <c:pt idx="231">
                  <c:v>200.10069113208601</c:v>
                </c:pt>
                <c:pt idx="232">
                  <c:v>202.906812313746</c:v>
                </c:pt>
                <c:pt idx="233">
                  <c:v>208.29375690205299</c:v>
                </c:pt>
                <c:pt idx="234">
                  <c:v>212.232806242772</c:v>
                </c:pt>
                <c:pt idx="235">
                  <c:v>211.66294211061401</c:v>
                </c:pt>
                <c:pt idx="236">
                  <c:v>208.535788158749</c:v>
                </c:pt>
                <c:pt idx="237">
                  <c:v>206.680354604927</c:v>
                </c:pt>
                <c:pt idx="238">
                  <c:v>209.40949357227001</c:v>
                </c:pt>
                <c:pt idx="239">
                  <c:v>213.11352813940999</c:v>
                </c:pt>
                <c:pt idx="240">
                  <c:v>215.41690578507001</c:v>
                </c:pt>
                <c:pt idx="241">
                  <c:v>212.35329478226799</c:v>
                </c:pt>
                <c:pt idx="242">
                  <c:v>208.30530583421901</c:v>
                </c:pt>
                <c:pt idx="243">
                  <c:v>207.83596483378901</c:v>
                </c:pt>
                <c:pt idx="244">
                  <c:v>211.14043389297501</c:v>
                </c:pt>
                <c:pt idx="245">
                  <c:v>217.152120414493</c:v>
                </c:pt>
                <c:pt idx="246">
                  <c:v>219.32371421996999</c:v>
                </c:pt>
                <c:pt idx="247">
                  <c:v>219.49709926406101</c:v>
                </c:pt>
                <c:pt idx="248">
                  <c:v>216.947483776648</c:v>
                </c:pt>
                <c:pt idx="249">
                  <c:v>217.63477569193299</c:v>
                </c:pt>
                <c:pt idx="250">
                  <c:v>219.996522171301</c:v>
                </c:pt>
                <c:pt idx="251">
                  <c:v>223.14555855118999</c:v>
                </c:pt>
                <c:pt idx="252">
                  <c:v>224.845040710001</c:v>
                </c:pt>
                <c:pt idx="253">
                  <c:v>223.92662511101699</c:v>
                </c:pt>
                <c:pt idx="254">
                  <c:v>222.90677911311499</c:v>
                </c:pt>
                <c:pt idx="255">
                  <c:v>222.92545463322699</c:v>
                </c:pt>
                <c:pt idx="256">
                  <c:v>224.188361948579</c:v>
                </c:pt>
                <c:pt idx="257">
                  <c:v>225.682680496713</c:v>
                </c:pt>
                <c:pt idx="258">
                  <c:v>227.66024720824299</c:v>
                </c:pt>
                <c:pt idx="259">
                  <c:v>230.50841116168601</c:v>
                </c:pt>
                <c:pt idx="260">
                  <c:v>231.900672526129</c:v>
                </c:pt>
                <c:pt idx="261">
                  <c:v>231.111400495456</c:v>
                </c:pt>
                <c:pt idx="262">
                  <c:v>229.01859046643301</c:v>
                </c:pt>
                <c:pt idx="263">
                  <c:v>229.08711547553699</c:v>
                </c:pt>
                <c:pt idx="264">
                  <c:v>231.147012811124</c:v>
                </c:pt>
                <c:pt idx="265">
                  <c:v>234.778921686524</c:v>
                </c:pt>
                <c:pt idx="266">
                  <c:v>236.579348163053</c:v>
                </c:pt>
                <c:pt idx="267">
                  <c:v>236.70560100691</c:v>
                </c:pt>
                <c:pt idx="268">
                  <c:v>234.64987481343601</c:v>
                </c:pt>
                <c:pt idx="269">
                  <c:v>233.70633246475899</c:v>
                </c:pt>
                <c:pt idx="270">
                  <c:v>233.418447044928</c:v>
                </c:pt>
                <c:pt idx="271">
                  <c:v>235.630419688898</c:v>
                </c:pt>
                <c:pt idx="272">
                  <c:v>239.14122025742901</c:v>
                </c:pt>
                <c:pt idx="273">
                  <c:v>244.50389392228399</c:v>
                </c:pt>
                <c:pt idx="274">
                  <c:v>247.654170193901</c:v>
                </c:pt>
                <c:pt idx="275">
                  <c:v>249.022541668993</c:v>
                </c:pt>
                <c:pt idx="276">
                  <c:v>247.646197496757</c:v>
                </c:pt>
                <c:pt idx="277">
                  <c:v>247.40962864049899</c:v>
                </c:pt>
                <c:pt idx="278">
                  <c:v>249.38260083646401</c:v>
                </c:pt>
                <c:pt idx="279">
                  <c:v>253.57807690539801</c:v>
                </c:pt>
                <c:pt idx="280">
                  <c:v>257.245900885938</c:v>
                </c:pt>
                <c:pt idx="281">
                  <c:v>261.86929815025201</c:v>
                </c:pt>
                <c:pt idx="282">
                  <c:v>264.94543304933097</c:v>
                </c:pt>
                <c:pt idx="283">
                  <c:v>269.16227367184001</c:v>
                </c:pt>
                <c:pt idx="284">
                  <c:v>270.50774074941597</c:v>
                </c:pt>
                <c:pt idx="285">
                  <c:v>275.90496303517699</c:v>
                </c:pt>
                <c:pt idx="286">
                  <c:v>279.44097923708102</c:v>
                </c:pt>
                <c:pt idx="287">
                  <c:v>283.99742291819501</c:v>
                </c:pt>
                <c:pt idx="288">
                  <c:v>283.27360831822301</c:v>
                </c:pt>
                <c:pt idx="289">
                  <c:v>284.23927656758201</c:v>
                </c:pt>
                <c:pt idx="290">
                  <c:v>288.03876486670299</c:v>
                </c:pt>
                <c:pt idx="291">
                  <c:v>294.93254854639298</c:v>
                </c:pt>
                <c:pt idx="292">
                  <c:v>300.13388666458002</c:v>
                </c:pt>
                <c:pt idx="293">
                  <c:v>302.66465987799802</c:v>
                </c:pt>
                <c:pt idx="294">
                  <c:v>301.66300880006401</c:v>
                </c:pt>
                <c:pt idx="295">
                  <c:v>301.90852957800598</c:v>
                </c:pt>
                <c:pt idx="296">
                  <c:v>301.73576616398299</c:v>
                </c:pt>
                <c:pt idx="297">
                  <c:v>303.72159660696701</c:v>
                </c:pt>
                <c:pt idx="298">
                  <c:v>303.66808360664902</c:v>
                </c:pt>
                <c:pt idx="299">
                  <c:v>303.64035741408202</c:v>
                </c:pt>
                <c:pt idx="300">
                  <c:v>302.34836011421203</c:v>
                </c:pt>
                <c:pt idx="301">
                  <c:v>301.34351089939298</c:v>
                </c:pt>
                <c:pt idx="302">
                  <c:v>303.60189462538199</c:v>
                </c:pt>
                <c:pt idx="303">
                  <c:v>303.79633978407298</c:v>
                </c:pt>
                <c:pt idx="304">
                  <c:v>307.394870677114</c:v>
                </c:pt>
                <c:pt idx="305">
                  <c:v>308.80791030538097</c:v>
                </c:pt>
                <c:pt idx="306">
                  <c:v>313.05481947546599</c:v>
                </c:pt>
                <c:pt idx="307">
                  <c:v>314.35105769385598</c:v>
                </c:pt>
                <c:pt idx="308">
                  <c:v>318.02608253103301</c:v>
                </c:pt>
                <c:pt idx="309">
                  <c:v>317.69089392443402</c:v>
                </c:pt>
                <c:pt idx="310">
                  <c:v>317.43887023259202</c:v>
                </c:pt>
                <c:pt idx="311">
                  <c:v>314.67914633305099</c:v>
                </c:pt>
                <c:pt idx="312">
                  <c:v>314.84591733596699</c:v>
                </c:pt>
                <c:pt idx="313">
                  <c:v>315.65987745006998</c:v>
                </c:pt>
                <c:pt idx="314">
                  <c:v>319.88411286940197</c:v>
                </c:pt>
                <c:pt idx="315">
                  <c:v>320.70463627395202</c:v>
                </c:pt>
                <c:pt idx="316">
                  <c:v>320.40403068700101</c:v>
                </c:pt>
                <c:pt idx="317">
                  <c:v>318.943359524154</c:v>
                </c:pt>
                <c:pt idx="318">
                  <c:v>318.10819496816703</c:v>
                </c:pt>
                <c:pt idx="319">
                  <c:v>321.62883883688102</c:v>
                </c:pt>
                <c:pt idx="320">
                  <c:v>327.40172974982602</c:v>
                </c:pt>
                <c:pt idx="321">
                  <c:v>328.82204675773102</c:v>
                </c:pt>
                <c:pt idx="322">
                  <c:v>325.881128834241</c:v>
                </c:pt>
                <c:pt idx="323">
                  <c:v>322.254779915136</c:v>
                </c:pt>
                <c:pt idx="324">
                  <c:v>322.15239602243201</c:v>
                </c:pt>
                <c:pt idx="325">
                  <c:v>325.78648567060901</c:v>
                </c:pt>
                <c:pt idx="326">
                  <c:v>329.85202132834701</c:v>
                </c:pt>
                <c:pt idx="327">
                  <c:v>330.76189668265903</c:v>
                </c:pt>
                <c:pt idx="328">
                  <c:v>328.98302989080702</c:v>
                </c:pt>
                <c:pt idx="329">
                  <c:v>327.00034992705099</c:v>
                </c:pt>
                <c:pt idx="330">
                  <c:v>325.41258730731499</c:v>
                </c:pt>
                <c:pt idx="331">
                  <c:v>325.97542659679601</c:v>
                </c:pt>
                <c:pt idx="332">
                  <c:v>325.78806149791802</c:v>
                </c:pt>
                <c:pt idx="333">
                  <c:v>327.31499974308502</c:v>
                </c:pt>
                <c:pt idx="334">
                  <c:v>324.81121102067499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98F-42CC-B25F-A877701A0A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6027400"/>
        <c:axId val="526027792"/>
      </c:scatterChart>
      <c:valAx>
        <c:axId val="526027400"/>
        <c:scaling>
          <c:orientation val="minMax"/>
          <c:max val="45991"/>
          <c:min val="3582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6027792"/>
        <c:crosses val="autoZero"/>
        <c:crossBetween val="midCat"/>
        <c:majorUnit val="365"/>
      </c:valAx>
      <c:valAx>
        <c:axId val="526027792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6027400"/>
        <c:crosses val="autoZero"/>
        <c:crossBetween val="midCat"/>
        <c:majorUnit val="25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"/>
          <c:y val="4.7809077341268179E-2"/>
          <c:w val="1"/>
          <c:h val="5.3828324935318923E-2"/>
        </c:manualLayout>
      </c:layout>
      <c:overlay val="0"/>
      <c:txPr>
        <a:bodyPr/>
        <a:lstStyle/>
        <a:p>
          <a:pPr>
            <a:defRPr b="1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468130508076736E-2"/>
          <c:y val="9.9211472163864819E-2"/>
          <c:w val="0.8899294752790049"/>
          <c:h val="0.83484135813972371"/>
        </c:manualLayout>
      </c:layout>
      <c:scatterChart>
        <c:scatterStyle val="lineMarker"/>
        <c:varyColors val="0"/>
        <c:ser>
          <c:idx val="1"/>
          <c:order val="0"/>
          <c:tx>
            <c:strRef>
              <c:f>'U.S. VW - By Segment'!$L$5</c:f>
              <c:strCache>
                <c:ptCount val="1"/>
                <c:pt idx="0">
                  <c:v>U.S. Composite Excluding MultiFamily -  Value Weighted </c:v>
                </c:pt>
              </c:strCache>
            </c:strRef>
          </c:tx>
          <c:spPr>
            <a:ln w="38100">
              <a:solidFill>
                <a:srgbClr val="FF9933"/>
              </a:solidFill>
            </a:ln>
          </c:spPr>
          <c:marker>
            <c:symbol val="none"/>
          </c:marker>
          <c:xVal>
            <c:numRef>
              <c:f>'U.S. VW - By Segment'!$K$6:$K$364</c:f>
              <c:numCache>
                <c:formatCode>[$-409]mmm\-yy;@</c:formatCode>
                <c:ptCount val="359"/>
                <c:pt idx="0">
                  <c:v>35079</c:v>
                </c:pt>
                <c:pt idx="1">
                  <c:v>35110</c:v>
                </c:pt>
                <c:pt idx="2">
                  <c:v>35139</c:v>
                </c:pt>
                <c:pt idx="3">
                  <c:v>35170</c:v>
                </c:pt>
                <c:pt idx="4">
                  <c:v>35200</c:v>
                </c:pt>
                <c:pt idx="5">
                  <c:v>35231</c:v>
                </c:pt>
                <c:pt idx="6">
                  <c:v>35261</c:v>
                </c:pt>
                <c:pt idx="7">
                  <c:v>35292</c:v>
                </c:pt>
                <c:pt idx="8">
                  <c:v>35323</c:v>
                </c:pt>
                <c:pt idx="9">
                  <c:v>35353</c:v>
                </c:pt>
                <c:pt idx="10">
                  <c:v>35384</c:v>
                </c:pt>
                <c:pt idx="11">
                  <c:v>35414</c:v>
                </c:pt>
                <c:pt idx="12">
                  <c:v>35445</c:v>
                </c:pt>
                <c:pt idx="13">
                  <c:v>35476</c:v>
                </c:pt>
                <c:pt idx="14">
                  <c:v>35504</c:v>
                </c:pt>
                <c:pt idx="15">
                  <c:v>35535</c:v>
                </c:pt>
                <c:pt idx="16">
                  <c:v>35565</c:v>
                </c:pt>
                <c:pt idx="17">
                  <c:v>35596</c:v>
                </c:pt>
                <c:pt idx="18">
                  <c:v>35626</c:v>
                </c:pt>
                <c:pt idx="19">
                  <c:v>35657</c:v>
                </c:pt>
                <c:pt idx="20">
                  <c:v>35688</c:v>
                </c:pt>
                <c:pt idx="21">
                  <c:v>35718</c:v>
                </c:pt>
                <c:pt idx="22">
                  <c:v>35749</c:v>
                </c:pt>
                <c:pt idx="23">
                  <c:v>35779</c:v>
                </c:pt>
                <c:pt idx="24">
                  <c:v>35810</c:v>
                </c:pt>
                <c:pt idx="25">
                  <c:v>35841</c:v>
                </c:pt>
                <c:pt idx="26">
                  <c:v>35869</c:v>
                </c:pt>
                <c:pt idx="27">
                  <c:v>35900</c:v>
                </c:pt>
                <c:pt idx="28">
                  <c:v>35930</c:v>
                </c:pt>
                <c:pt idx="29">
                  <c:v>35961</c:v>
                </c:pt>
                <c:pt idx="30">
                  <c:v>35991</c:v>
                </c:pt>
                <c:pt idx="31">
                  <c:v>36022</c:v>
                </c:pt>
                <c:pt idx="32">
                  <c:v>36053</c:v>
                </c:pt>
                <c:pt idx="33">
                  <c:v>36083</c:v>
                </c:pt>
                <c:pt idx="34">
                  <c:v>36114</c:v>
                </c:pt>
                <c:pt idx="35">
                  <c:v>36144</c:v>
                </c:pt>
                <c:pt idx="36">
                  <c:v>36175</c:v>
                </c:pt>
                <c:pt idx="37">
                  <c:v>36206</c:v>
                </c:pt>
                <c:pt idx="38">
                  <c:v>36234</c:v>
                </c:pt>
                <c:pt idx="39">
                  <c:v>36265</c:v>
                </c:pt>
                <c:pt idx="40">
                  <c:v>36295</c:v>
                </c:pt>
                <c:pt idx="41">
                  <c:v>36326</c:v>
                </c:pt>
                <c:pt idx="42">
                  <c:v>36356</c:v>
                </c:pt>
                <c:pt idx="43">
                  <c:v>36387</c:v>
                </c:pt>
                <c:pt idx="44">
                  <c:v>36418</c:v>
                </c:pt>
                <c:pt idx="45">
                  <c:v>36448</c:v>
                </c:pt>
                <c:pt idx="46">
                  <c:v>36479</c:v>
                </c:pt>
                <c:pt idx="47">
                  <c:v>36509</c:v>
                </c:pt>
                <c:pt idx="48">
                  <c:v>36540</c:v>
                </c:pt>
                <c:pt idx="49">
                  <c:v>36571</c:v>
                </c:pt>
                <c:pt idx="50">
                  <c:v>36600</c:v>
                </c:pt>
                <c:pt idx="51">
                  <c:v>36631</c:v>
                </c:pt>
                <c:pt idx="52">
                  <c:v>36661</c:v>
                </c:pt>
                <c:pt idx="53">
                  <c:v>36692</c:v>
                </c:pt>
                <c:pt idx="54">
                  <c:v>36722</c:v>
                </c:pt>
                <c:pt idx="55">
                  <c:v>36753</c:v>
                </c:pt>
                <c:pt idx="56">
                  <c:v>36784</c:v>
                </c:pt>
                <c:pt idx="57">
                  <c:v>36814</c:v>
                </c:pt>
                <c:pt idx="58">
                  <c:v>36845</c:v>
                </c:pt>
                <c:pt idx="59">
                  <c:v>36875</c:v>
                </c:pt>
                <c:pt idx="60">
                  <c:v>36906</c:v>
                </c:pt>
                <c:pt idx="61">
                  <c:v>36937</c:v>
                </c:pt>
                <c:pt idx="62">
                  <c:v>36965</c:v>
                </c:pt>
                <c:pt idx="63">
                  <c:v>36996</c:v>
                </c:pt>
                <c:pt idx="64">
                  <c:v>37026</c:v>
                </c:pt>
                <c:pt idx="65">
                  <c:v>37057</c:v>
                </c:pt>
                <c:pt idx="66">
                  <c:v>37087</c:v>
                </c:pt>
                <c:pt idx="67">
                  <c:v>37118</c:v>
                </c:pt>
                <c:pt idx="68">
                  <c:v>37149</c:v>
                </c:pt>
                <c:pt idx="69">
                  <c:v>37179</c:v>
                </c:pt>
                <c:pt idx="70">
                  <c:v>37210</c:v>
                </c:pt>
                <c:pt idx="71">
                  <c:v>37240</c:v>
                </c:pt>
                <c:pt idx="72">
                  <c:v>37271</c:v>
                </c:pt>
                <c:pt idx="73">
                  <c:v>37302</c:v>
                </c:pt>
                <c:pt idx="74">
                  <c:v>37330</c:v>
                </c:pt>
                <c:pt idx="75">
                  <c:v>37361</c:v>
                </c:pt>
                <c:pt idx="76">
                  <c:v>37391</c:v>
                </c:pt>
                <c:pt idx="77">
                  <c:v>37422</c:v>
                </c:pt>
                <c:pt idx="78">
                  <c:v>37452</c:v>
                </c:pt>
                <c:pt idx="79">
                  <c:v>37483</c:v>
                </c:pt>
                <c:pt idx="80">
                  <c:v>37514</c:v>
                </c:pt>
                <c:pt idx="81">
                  <c:v>37544</c:v>
                </c:pt>
                <c:pt idx="82">
                  <c:v>37575</c:v>
                </c:pt>
                <c:pt idx="83">
                  <c:v>37605</c:v>
                </c:pt>
                <c:pt idx="84">
                  <c:v>37636</c:v>
                </c:pt>
                <c:pt idx="85">
                  <c:v>37667</c:v>
                </c:pt>
                <c:pt idx="86">
                  <c:v>37695</c:v>
                </c:pt>
                <c:pt idx="87">
                  <c:v>37726</c:v>
                </c:pt>
                <c:pt idx="88">
                  <c:v>37756</c:v>
                </c:pt>
                <c:pt idx="89">
                  <c:v>37787</c:v>
                </c:pt>
                <c:pt idx="90">
                  <c:v>37817</c:v>
                </c:pt>
                <c:pt idx="91">
                  <c:v>37848</c:v>
                </c:pt>
                <c:pt idx="92">
                  <c:v>37879</c:v>
                </c:pt>
                <c:pt idx="93">
                  <c:v>37909</c:v>
                </c:pt>
                <c:pt idx="94">
                  <c:v>37940</c:v>
                </c:pt>
                <c:pt idx="95">
                  <c:v>37970</c:v>
                </c:pt>
                <c:pt idx="96">
                  <c:v>38001</c:v>
                </c:pt>
                <c:pt idx="97">
                  <c:v>38032</c:v>
                </c:pt>
                <c:pt idx="98">
                  <c:v>38061</c:v>
                </c:pt>
                <c:pt idx="99">
                  <c:v>38092</c:v>
                </c:pt>
                <c:pt idx="100">
                  <c:v>38122</c:v>
                </c:pt>
                <c:pt idx="101">
                  <c:v>38153</c:v>
                </c:pt>
                <c:pt idx="102">
                  <c:v>38183</c:v>
                </c:pt>
                <c:pt idx="103">
                  <c:v>38214</c:v>
                </c:pt>
                <c:pt idx="104">
                  <c:v>38245</c:v>
                </c:pt>
                <c:pt idx="105">
                  <c:v>38275</c:v>
                </c:pt>
                <c:pt idx="106">
                  <c:v>38306</c:v>
                </c:pt>
                <c:pt idx="107">
                  <c:v>38336</c:v>
                </c:pt>
                <c:pt idx="108">
                  <c:v>38367</c:v>
                </c:pt>
                <c:pt idx="109">
                  <c:v>38398</c:v>
                </c:pt>
                <c:pt idx="110">
                  <c:v>38426</c:v>
                </c:pt>
                <c:pt idx="111">
                  <c:v>38457</c:v>
                </c:pt>
                <c:pt idx="112">
                  <c:v>38487</c:v>
                </c:pt>
                <c:pt idx="113">
                  <c:v>38518</c:v>
                </c:pt>
                <c:pt idx="114">
                  <c:v>38548</c:v>
                </c:pt>
                <c:pt idx="115">
                  <c:v>38579</c:v>
                </c:pt>
                <c:pt idx="116">
                  <c:v>38610</c:v>
                </c:pt>
                <c:pt idx="117">
                  <c:v>38640</c:v>
                </c:pt>
                <c:pt idx="118">
                  <c:v>38671</c:v>
                </c:pt>
                <c:pt idx="119">
                  <c:v>38701</c:v>
                </c:pt>
                <c:pt idx="120">
                  <c:v>38732</c:v>
                </c:pt>
                <c:pt idx="121">
                  <c:v>38763</c:v>
                </c:pt>
                <c:pt idx="122">
                  <c:v>38791</c:v>
                </c:pt>
                <c:pt idx="123">
                  <c:v>38822</c:v>
                </c:pt>
                <c:pt idx="124">
                  <c:v>38852</c:v>
                </c:pt>
                <c:pt idx="125">
                  <c:v>38883</c:v>
                </c:pt>
                <c:pt idx="126">
                  <c:v>38913</c:v>
                </c:pt>
                <c:pt idx="127">
                  <c:v>38944</c:v>
                </c:pt>
                <c:pt idx="128">
                  <c:v>38975</c:v>
                </c:pt>
                <c:pt idx="129">
                  <c:v>39005</c:v>
                </c:pt>
                <c:pt idx="130">
                  <c:v>39036</c:v>
                </c:pt>
                <c:pt idx="131">
                  <c:v>39066</c:v>
                </c:pt>
                <c:pt idx="132">
                  <c:v>39097</c:v>
                </c:pt>
                <c:pt idx="133">
                  <c:v>39128</c:v>
                </c:pt>
                <c:pt idx="134">
                  <c:v>39156</c:v>
                </c:pt>
                <c:pt idx="135">
                  <c:v>39187</c:v>
                </c:pt>
                <c:pt idx="136">
                  <c:v>39217</c:v>
                </c:pt>
                <c:pt idx="137">
                  <c:v>39248</c:v>
                </c:pt>
                <c:pt idx="138">
                  <c:v>39278</c:v>
                </c:pt>
                <c:pt idx="139">
                  <c:v>39309</c:v>
                </c:pt>
                <c:pt idx="140">
                  <c:v>39340</c:v>
                </c:pt>
                <c:pt idx="141">
                  <c:v>39370</c:v>
                </c:pt>
                <c:pt idx="142">
                  <c:v>39401</c:v>
                </c:pt>
                <c:pt idx="143">
                  <c:v>39431</c:v>
                </c:pt>
                <c:pt idx="144">
                  <c:v>39462</c:v>
                </c:pt>
                <c:pt idx="145">
                  <c:v>39493</c:v>
                </c:pt>
                <c:pt idx="146">
                  <c:v>39522</c:v>
                </c:pt>
                <c:pt idx="147">
                  <c:v>39553</c:v>
                </c:pt>
                <c:pt idx="148">
                  <c:v>39583</c:v>
                </c:pt>
                <c:pt idx="149">
                  <c:v>39614</c:v>
                </c:pt>
                <c:pt idx="150">
                  <c:v>39644</c:v>
                </c:pt>
                <c:pt idx="151">
                  <c:v>39675</c:v>
                </c:pt>
                <c:pt idx="152">
                  <c:v>39706</c:v>
                </c:pt>
                <c:pt idx="153">
                  <c:v>39736</c:v>
                </c:pt>
                <c:pt idx="154">
                  <c:v>39767</c:v>
                </c:pt>
                <c:pt idx="155">
                  <c:v>39797</c:v>
                </c:pt>
                <c:pt idx="156">
                  <c:v>39828</c:v>
                </c:pt>
                <c:pt idx="157">
                  <c:v>39859</c:v>
                </c:pt>
                <c:pt idx="158">
                  <c:v>39887</c:v>
                </c:pt>
                <c:pt idx="159">
                  <c:v>39918</c:v>
                </c:pt>
                <c:pt idx="160">
                  <c:v>39948</c:v>
                </c:pt>
                <c:pt idx="161">
                  <c:v>39979</c:v>
                </c:pt>
                <c:pt idx="162">
                  <c:v>40009</c:v>
                </c:pt>
                <c:pt idx="163">
                  <c:v>40040</c:v>
                </c:pt>
                <c:pt idx="164">
                  <c:v>40071</c:v>
                </c:pt>
                <c:pt idx="165">
                  <c:v>40101</c:v>
                </c:pt>
                <c:pt idx="166">
                  <c:v>40132</c:v>
                </c:pt>
                <c:pt idx="167">
                  <c:v>40162</c:v>
                </c:pt>
                <c:pt idx="168">
                  <c:v>40193</c:v>
                </c:pt>
                <c:pt idx="169">
                  <c:v>40224</c:v>
                </c:pt>
                <c:pt idx="170">
                  <c:v>40252</c:v>
                </c:pt>
                <c:pt idx="171">
                  <c:v>40283</c:v>
                </c:pt>
                <c:pt idx="172">
                  <c:v>40313</c:v>
                </c:pt>
                <c:pt idx="173">
                  <c:v>40344</c:v>
                </c:pt>
                <c:pt idx="174">
                  <c:v>40374</c:v>
                </c:pt>
                <c:pt idx="175">
                  <c:v>40405</c:v>
                </c:pt>
                <c:pt idx="176">
                  <c:v>40436</c:v>
                </c:pt>
                <c:pt idx="177">
                  <c:v>40466</c:v>
                </c:pt>
                <c:pt idx="178">
                  <c:v>40497</c:v>
                </c:pt>
                <c:pt idx="179">
                  <c:v>40527</c:v>
                </c:pt>
                <c:pt idx="180">
                  <c:v>40558</c:v>
                </c:pt>
                <c:pt idx="181">
                  <c:v>40589</c:v>
                </c:pt>
                <c:pt idx="182">
                  <c:v>40617</c:v>
                </c:pt>
                <c:pt idx="183">
                  <c:v>40648</c:v>
                </c:pt>
                <c:pt idx="184">
                  <c:v>40678</c:v>
                </c:pt>
                <c:pt idx="185">
                  <c:v>40709</c:v>
                </c:pt>
                <c:pt idx="186">
                  <c:v>40739</c:v>
                </c:pt>
                <c:pt idx="187">
                  <c:v>40770</c:v>
                </c:pt>
                <c:pt idx="188">
                  <c:v>40801</c:v>
                </c:pt>
                <c:pt idx="189">
                  <c:v>40831</c:v>
                </c:pt>
                <c:pt idx="190">
                  <c:v>40862</c:v>
                </c:pt>
                <c:pt idx="191">
                  <c:v>40892</c:v>
                </c:pt>
                <c:pt idx="192">
                  <c:v>40923</c:v>
                </c:pt>
                <c:pt idx="193">
                  <c:v>40954</c:v>
                </c:pt>
                <c:pt idx="194">
                  <c:v>40983</c:v>
                </c:pt>
                <c:pt idx="195">
                  <c:v>41014</c:v>
                </c:pt>
                <c:pt idx="196">
                  <c:v>41044</c:v>
                </c:pt>
                <c:pt idx="197">
                  <c:v>41075</c:v>
                </c:pt>
                <c:pt idx="198">
                  <c:v>41105</c:v>
                </c:pt>
                <c:pt idx="199">
                  <c:v>41136</c:v>
                </c:pt>
                <c:pt idx="200">
                  <c:v>41167</c:v>
                </c:pt>
                <c:pt idx="201">
                  <c:v>41197</c:v>
                </c:pt>
                <c:pt idx="202">
                  <c:v>41228</c:v>
                </c:pt>
                <c:pt idx="203">
                  <c:v>41258</c:v>
                </c:pt>
                <c:pt idx="204">
                  <c:v>41289</c:v>
                </c:pt>
                <c:pt idx="205">
                  <c:v>41320</c:v>
                </c:pt>
                <c:pt idx="206">
                  <c:v>41348</c:v>
                </c:pt>
                <c:pt idx="207">
                  <c:v>41379</c:v>
                </c:pt>
                <c:pt idx="208">
                  <c:v>41409</c:v>
                </c:pt>
                <c:pt idx="209">
                  <c:v>41440</c:v>
                </c:pt>
                <c:pt idx="210">
                  <c:v>41470</c:v>
                </c:pt>
                <c:pt idx="211">
                  <c:v>41501</c:v>
                </c:pt>
                <c:pt idx="212">
                  <c:v>41532</c:v>
                </c:pt>
                <c:pt idx="213">
                  <c:v>41562</c:v>
                </c:pt>
                <c:pt idx="214">
                  <c:v>41593</c:v>
                </c:pt>
                <c:pt idx="215">
                  <c:v>41623</c:v>
                </c:pt>
                <c:pt idx="216">
                  <c:v>41654</c:v>
                </c:pt>
                <c:pt idx="217">
                  <c:v>41685</c:v>
                </c:pt>
                <c:pt idx="218">
                  <c:v>41713</c:v>
                </c:pt>
                <c:pt idx="219">
                  <c:v>41744</c:v>
                </c:pt>
                <c:pt idx="220">
                  <c:v>41774</c:v>
                </c:pt>
                <c:pt idx="221">
                  <c:v>41805</c:v>
                </c:pt>
                <c:pt idx="222">
                  <c:v>41835</c:v>
                </c:pt>
                <c:pt idx="223">
                  <c:v>41866</c:v>
                </c:pt>
                <c:pt idx="224">
                  <c:v>41897</c:v>
                </c:pt>
                <c:pt idx="225">
                  <c:v>41927</c:v>
                </c:pt>
                <c:pt idx="226">
                  <c:v>41958</c:v>
                </c:pt>
                <c:pt idx="227">
                  <c:v>41988</c:v>
                </c:pt>
                <c:pt idx="228">
                  <c:v>42019</c:v>
                </c:pt>
                <c:pt idx="229">
                  <c:v>42050</c:v>
                </c:pt>
                <c:pt idx="230">
                  <c:v>42078</c:v>
                </c:pt>
                <c:pt idx="231">
                  <c:v>42109</c:v>
                </c:pt>
                <c:pt idx="232">
                  <c:v>42139</c:v>
                </c:pt>
                <c:pt idx="233">
                  <c:v>42170</c:v>
                </c:pt>
                <c:pt idx="234">
                  <c:v>42200</c:v>
                </c:pt>
                <c:pt idx="235">
                  <c:v>42231</c:v>
                </c:pt>
                <c:pt idx="236">
                  <c:v>42262</c:v>
                </c:pt>
                <c:pt idx="237">
                  <c:v>42292</c:v>
                </c:pt>
                <c:pt idx="238">
                  <c:v>42323</c:v>
                </c:pt>
                <c:pt idx="239">
                  <c:v>42353</c:v>
                </c:pt>
                <c:pt idx="240">
                  <c:v>42384</c:v>
                </c:pt>
                <c:pt idx="241">
                  <c:v>42415</c:v>
                </c:pt>
                <c:pt idx="242">
                  <c:v>42444</c:v>
                </c:pt>
                <c:pt idx="243">
                  <c:v>42475</c:v>
                </c:pt>
                <c:pt idx="244">
                  <c:v>42505</c:v>
                </c:pt>
                <c:pt idx="245">
                  <c:v>42536</c:v>
                </c:pt>
                <c:pt idx="246">
                  <c:v>42566</c:v>
                </c:pt>
                <c:pt idx="247">
                  <c:v>42597</c:v>
                </c:pt>
                <c:pt idx="248">
                  <c:v>42628</c:v>
                </c:pt>
                <c:pt idx="249">
                  <c:v>42658</c:v>
                </c:pt>
                <c:pt idx="250">
                  <c:v>42689</c:v>
                </c:pt>
                <c:pt idx="251">
                  <c:v>42719</c:v>
                </c:pt>
                <c:pt idx="252">
                  <c:v>42750</c:v>
                </c:pt>
                <c:pt idx="253">
                  <c:v>42781</c:v>
                </c:pt>
                <c:pt idx="254">
                  <c:v>42809</c:v>
                </c:pt>
                <c:pt idx="255">
                  <c:v>42840</c:v>
                </c:pt>
                <c:pt idx="256">
                  <c:v>42870</c:v>
                </c:pt>
                <c:pt idx="257">
                  <c:v>42901</c:v>
                </c:pt>
                <c:pt idx="258">
                  <c:v>42931</c:v>
                </c:pt>
                <c:pt idx="259">
                  <c:v>42962</c:v>
                </c:pt>
                <c:pt idx="260">
                  <c:v>42993</c:v>
                </c:pt>
                <c:pt idx="261">
                  <c:v>43023</c:v>
                </c:pt>
                <c:pt idx="262">
                  <c:v>43054</c:v>
                </c:pt>
                <c:pt idx="263">
                  <c:v>43084</c:v>
                </c:pt>
                <c:pt idx="264">
                  <c:v>43115</c:v>
                </c:pt>
                <c:pt idx="265">
                  <c:v>43146</c:v>
                </c:pt>
                <c:pt idx="266">
                  <c:v>43174</c:v>
                </c:pt>
                <c:pt idx="267">
                  <c:v>43205</c:v>
                </c:pt>
                <c:pt idx="268">
                  <c:v>43235</c:v>
                </c:pt>
                <c:pt idx="269">
                  <c:v>43266</c:v>
                </c:pt>
                <c:pt idx="270">
                  <c:v>43296</c:v>
                </c:pt>
                <c:pt idx="271">
                  <c:v>43327</c:v>
                </c:pt>
                <c:pt idx="272">
                  <c:v>43358</c:v>
                </c:pt>
                <c:pt idx="273">
                  <c:v>43388</c:v>
                </c:pt>
                <c:pt idx="274">
                  <c:v>43419</c:v>
                </c:pt>
                <c:pt idx="275">
                  <c:v>43449</c:v>
                </c:pt>
                <c:pt idx="276">
                  <c:v>43480</c:v>
                </c:pt>
                <c:pt idx="277">
                  <c:v>43511</c:v>
                </c:pt>
                <c:pt idx="278">
                  <c:v>43539</c:v>
                </c:pt>
                <c:pt idx="279">
                  <c:v>43570</c:v>
                </c:pt>
                <c:pt idx="280">
                  <c:v>43600</c:v>
                </c:pt>
                <c:pt idx="281">
                  <c:v>43631</c:v>
                </c:pt>
                <c:pt idx="282">
                  <c:v>43661</c:v>
                </c:pt>
                <c:pt idx="283">
                  <c:v>43692</c:v>
                </c:pt>
                <c:pt idx="284">
                  <c:v>43723</c:v>
                </c:pt>
                <c:pt idx="285">
                  <c:v>43753</c:v>
                </c:pt>
                <c:pt idx="286">
                  <c:v>43784</c:v>
                </c:pt>
                <c:pt idx="287">
                  <c:v>43814</c:v>
                </c:pt>
                <c:pt idx="288">
                  <c:v>43845</c:v>
                </c:pt>
                <c:pt idx="289">
                  <c:v>43876</c:v>
                </c:pt>
                <c:pt idx="290">
                  <c:v>43905</c:v>
                </c:pt>
                <c:pt idx="291">
                  <c:v>43936</c:v>
                </c:pt>
                <c:pt idx="292">
                  <c:v>43966</c:v>
                </c:pt>
                <c:pt idx="293">
                  <c:v>43997</c:v>
                </c:pt>
                <c:pt idx="294">
                  <c:v>44027</c:v>
                </c:pt>
                <c:pt idx="295">
                  <c:v>44058</c:v>
                </c:pt>
                <c:pt idx="296">
                  <c:v>44089</c:v>
                </c:pt>
                <c:pt idx="297">
                  <c:v>44119</c:v>
                </c:pt>
                <c:pt idx="298">
                  <c:v>44150</c:v>
                </c:pt>
                <c:pt idx="299">
                  <c:v>44180</c:v>
                </c:pt>
                <c:pt idx="300">
                  <c:v>44211</c:v>
                </c:pt>
                <c:pt idx="301">
                  <c:v>44242</c:v>
                </c:pt>
                <c:pt idx="302">
                  <c:v>44270</c:v>
                </c:pt>
                <c:pt idx="303">
                  <c:v>44301</c:v>
                </c:pt>
                <c:pt idx="304">
                  <c:v>44331</c:v>
                </c:pt>
                <c:pt idx="305">
                  <c:v>44362</c:v>
                </c:pt>
                <c:pt idx="306">
                  <c:v>44392</c:v>
                </c:pt>
                <c:pt idx="307">
                  <c:v>44423</c:v>
                </c:pt>
                <c:pt idx="308">
                  <c:v>44454</c:v>
                </c:pt>
                <c:pt idx="309">
                  <c:v>44484</c:v>
                </c:pt>
                <c:pt idx="310">
                  <c:v>44515</c:v>
                </c:pt>
                <c:pt idx="311">
                  <c:v>44545</c:v>
                </c:pt>
                <c:pt idx="312">
                  <c:v>44576</c:v>
                </c:pt>
                <c:pt idx="313">
                  <c:v>44607</c:v>
                </c:pt>
                <c:pt idx="314">
                  <c:v>44635</c:v>
                </c:pt>
                <c:pt idx="315">
                  <c:v>44666</c:v>
                </c:pt>
                <c:pt idx="316">
                  <c:v>44696</c:v>
                </c:pt>
                <c:pt idx="317">
                  <c:v>44727</c:v>
                </c:pt>
                <c:pt idx="318">
                  <c:v>44757</c:v>
                </c:pt>
                <c:pt idx="319">
                  <c:v>44788</c:v>
                </c:pt>
                <c:pt idx="320">
                  <c:v>44819</c:v>
                </c:pt>
                <c:pt idx="321">
                  <c:v>44849</c:v>
                </c:pt>
                <c:pt idx="322">
                  <c:v>44880</c:v>
                </c:pt>
                <c:pt idx="323">
                  <c:v>44910</c:v>
                </c:pt>
                <c:pt idx="324">
                  <c:v>44941</c:v>
                </c:pt>
                <c:pt idx="325">
                  <c:v>44972</c:v>
                </c:pt>
                <c:pt idx="326">
                  <c:v>45000</c:v>
                </c:pt>
                <c:pt idx="327">
                  <c:v>45031</c:v>
                </c:pt>
                <c:pt idx="328">
                  <c:v>45061</c:v>
                </c:pt>
                <c:pt idx="329">
                  <c:v>45092</c:v>
                </c:pt>
                <c:pt idx="330">
                  <c:v>45122</c:v>
                </c:pt>
                <c:pt idx="331">
                  <c:v>45153</c:v>
                </c:pt>
                <c:pt idx="332">
                  <c:v>45184</c:v>
                </c:pt>
                <c:pt idx="333">
                  <c:v>45214</c:v>
                </c:pt>
                <c:pt idx="334">
                  <c:v>45245</c:v>
                </c:pt>
                <c:pt idx="335">
                  <c:v>45275</c:v>
                </c:pt>
                <c:pt idx="336">
                  <c:v>45306</c:v>
                </c:pt>
                <c:pt idx="337">
                  <c:v>45337</c:v>
                </c:pt>
                <c:pt idx="338">
                  <c:v>45366</c:v>
                </c:pt>
                <c:pt idx="339">
                  <c:v>45397</c:v>
                </c:pt>
                <c:pt idx="340">
                  <c:v>45427</c:v>
                </c:pt>
                <c:pt idx="341">
                  <c:v>45458</c:v>
                </c:pt>
                <c:pt idx="342">
                  <c:v>45488</c:v>
                </c:pt>
                <c:pt idx="343">
                  <c:v>45519</c:v>
                </c:pt>
                <c:pt idx="344">
                  <c:v>45550</c:v>
                </c:pt>
                <c:pt idx="345">
                  <c:v>45580</c:v>
                </c:pt>
                <c:pt idx="346">
                  <c:v>45611</c:v>
                </c:pt>
                <c:pt idx="347">
                  <c:v>45641</c:v>
                </c:pt>
                <c:pt idx="348">
                  <c:v>45672</c:v>
                </c:pt>
                <c:pt idx="349">
                  <c:v>45703</c:v>
                </c:pt>
                <c:pt idx="350">
                  <c:v>45731</c:v>
                </c:pt>
                <c:pt idx="351">
                  <c:v>45762</c:v>
                </c:pt>
                <c:pt idx="352">
                  <c:v>45792</c:v>
                </c:pt>
                <c:pt idx="353">
                  <c:v>45823</c:v>
                </c:pt>
                <c:pt idx="354">
                  <c:v>45853</c:v>
                </c:pt>
                <c:pt idx="355">
                  <c:v>45884</c:v>
                </c:pt>
                <c:pt idx="356">
                  <c:v>45915</c:v>
                </c:pt>
                <c:pt idx="357">
                  <c:v>45945</c:v>
                </c:pt>
                <c:pt idx="358">
                  <c:v>45976</c:v>
                </c:pt>
              </c:numCache>
            </c:numRef>
          </c:xVal>
          <c:yVal>
            <c:numRef>
              <c:f>'U.S. VW - By Segment'!$L$6:$L$364</c:f>
              <c:numCache>
                <c:formatCode>0</c:formatCode>
                <c:ptCount val="359"/>
                <c:pt idx="0">
                  <c:v>64.528162081399401</c:v>
                </c:pt>
                <c:pt idx="1">
                  <c:v>64.059395437913395</c:v>
                </c:pt>
                <c:pt idx="2">
                  <c:v>63.713433141574797</c:v>
                </c:pt>
                <c:pt idx="3">
                  <c:v>63.7176524012283</c:v>
                </c:pt>
                <c:pt idx="4">
                  <c:v>63.516941538439099</c:v>
                </c:pt>
                <c:pt idx="5">
                  <c:v>63.7214836273738</c:v>
                </c:pt>
                <c:pt idx="6">
                  <c:v>63.810477348430503</c:v>
                </c:pt>
                <c:pt idx="7">
                  <c:v>63.550857308768499</c:v>
                </c:pt>
                <c:pt idx="8">
                  <c:v>63.279559293268598</c:v>
                </c:pt>
                <c:pt idx="9">
                  <c:v>62.824691934098801</c:v>
                </c:pt>
                <c:pt idx="10">
                  <c:v>64.381758304450003</c:v>
                </c:pt>
                <c:pt idx="11">
                  <c:v>67.006666675057204</c:v>
                </c:pt>
                <c:pt idx="12">
                  <c:v>70.463239740728696</c:v>
                </c:pt>
                <c:pt idx="13">
                  <c:v>71.973775762121903</c:v>
                </c:pt>
                <c:pt idx="14">
                  <c:v>72.366072665176503</c:v>
                </c:pt>
                <c:pt idx="15">
                  <c:v>71.826780614643994</c:v>
                </c:pt>
                <c:pt idx="16">
                  <c:v>72.074247128865096</c:v>
                </c:pt>
                <c:pt idx="17">
                  <c:v>72.575088213977907</c:v>
                </c:pt>
                <c:pt idx="18">
                  <c:v>73.472545333206199</c:v>
                </c:pt>
                <c:pt idx="19">
                  <c:v>73.648211445449505</c:v>
                </c:pt>
                <c:pt idx="20">
                  <c:v>74.697514792361005</c:v>
                </c:pt>
                <c:pt idx="21">
                  <c:v>75.605981765256004</c:v>
                </c:pt>
                <c:pt idx="22">
                  <c:v>79.067515750644105</c:v>
                </c:pt>
                <c:pt idx="23">
                  <c:v>81.593532591961093</c:v>
                </c:pt>
                <c:pt idx="24">
                  <c:v>85.713584734501296</c:v>
                </c:pt>
                <c:pt idx="25">
                  <c:v>84.503446137536301</c:v>
                </c:pt>
                <c:pt idx="26">
                  <c:v>82.960834844965703</c:v>
                </c:pt>
                <c:pt idx="27">
                  <c:v>81.042999769282105</c:v>
                </c:pt>
                <c:pt idx="28">
                  <c:v>83.205021760003305</c:v>
                </c:pt>
                <c:pt idx="29">
                  <c:v>86.424891640653598</c:v>
                </c:pt>
                <c:pt idx="30">
                  <c:v>87.148524745827203</c:v>
                </c:pt>
                <c:pt idx="31">
                  <c:v>87.171179973715198</c:v>
                </c:pt>
                <c:pt idx="32">
                  <c:v>86.514914325539806</c:v>
                </c:pt>
                <c:pt idx="33">
                  <c:v>87.740507158100101</c:v>
                </c:pt>
                <c:pt idx="34">
                  <c:v>88.014672488608298</c:v>
                </c:pt>
                <c:pt idx="35">
                  <c:v>87.962271224843406</c:v>
                </c:pt>
                <c:pt idx="36">
                  <c:v>87.439636426770704</c:v>
                </c:pt>
                <c:pt idx="37">
                  <c:v>86.373248948947605</c:v>
                </c:pt>
                <c:pt idx="38">
                  <c:v>84.748015640043405</c:v>
                </c:pt>
                <c:pt idx="39">
                  <c:v>83.311597046285698</c:v>
                </c:pt>
                <c:pt idx="40">
                  <c:v>83.144603066277696</c:v>
                </c:pt>
                <c:pt idx="41">
                  <c:v>84.886691176666901</c:v>
                </c:pt>
                <c:pt idx="42">
                  <c:v>86.756308235608998</c:v>
                </c:pt>
                <c:pt idx="43">
                  <c:v>88.854657892076304</c:v>
                </c:pt>
                <c:pt idx="44">
                  <c:v>89.451733928141607</c:v>
                </c:pt>
                <c:pt idx="45">
                  <c:v>90.211399690079602</c:v>
                </c:pt>
                <c:pt idx="46">
                  <c:v>90.436695262765497</c:v>
                </c:pt>
                <c:pt idx="47">
                  <c:v>90.858738292793802</c:v>
                </c:pt>
                <c:pt idx="48">
                  <c:v>91.608418901200906</c:v>
                </c:pt>
                <c:pt idx="49">
                  <c:v>88.658361324333796</c:v>
                </c:pt>
                <c:pt idx="50">
                  <c:v>86.177057361049194</c:v>
                </c:pt>
                <c:pt idx="51">
                  <c:v>84.221949548815203</c:v>
                </c:pt>
                <c:pt idx="52">
                  <c:v>87.664867185132593</c:v>
                </c:pt>
                <c:pt idx="53">
                  <c:v>91.821489742786596</c:v>
                </c:pt>
                <c:pt idx="54">
                  <c:v>94.812907964839795</c:v>
                </c:pt>
                <c:pt idx="55">
                  <c:v>96.474222131844698</c:v>
                </c:pt>
                <c:pt idx="56">
                  <c:v>98.037290522644199</c:v>
                </c:pt>
                <c:pt idx="57">
                  <c:v>99.608981439966797</c:v>
                </c:pt>
                <c:pt idx="58">
                  <c:v>100.370393858508</c:v>
                </c:pt>
                <c:pt idx="59">
                  <c:v>100</c:v>
                </c:pt>
                <c:pt idx="60">
                  <c:v>99.711664808588196</c:v>
                </c:pt>
                <c:pt idx="61">
                  <c:v>98.936912020107599</c:v>
                </c:pt>
                <c:pt idx="62">
                  <c:v>98.824390559656607</c:v>
                </c:pt>
                <c:pt idx="63">
                  <c:v>98.898960112541801</c:v>
                </c:pt>
                <c:pt idx="64">
                  <c:v>99.402184943958503</c:v>
                </c:pt>
                <c:pt idx="65">
                  <c:v>99.846098982254404</c:v>
                </c:pt>
                <c:pt idx="66">
                  <c:v>100.576099629713</c:v>
                </c:pt>
                <c:pt idx="67">
                  <c:v>100.843022794186</c:v>
                </c:pt>
                <c:pt idx="68">
                  <c:v>100.678378643979</c:v>
                </c:pt>
                <c:pt idx="69">
                  <c:v>98.866504701283006</c:v>
                </c:pt>
                <c:pt idx="70">
                  <c:v>97.1530184528402</c:v>
                </c:pt>
                <c:pt idx="71">
                  <c:v>95.473290752908497</c:v>
                </c:pt>
                <c:pt idx="72">
                  <c:v>96.079160628365898</c:v>
                </c:pt>
                <c:pt idx="73">
                  <c:v>97.138063842211395</c:v>
                </c:pt>
                <c:pt idx="74">
                  <c:v>98.151861872513095</c:v>
                </c:pt>
                <c:pt idx="75">
                  <c:v>97.325934497858995</c:v>
                </c:pt>
                <c:pt idx="76">
                  <c:v>96.824103620962603</c:v>
                </c:pt>
                <c:pt idx="77">
                  <c:v>96.906842795701607</c:v>
                </c:pt>
                <c:pt idx="78">
                  <c:v>97.833981685371299</c:v>
                </c:pt>
                <c:pt idx="79">
                  <c:v>98.309553805109502</c:v>
                </c:pt>
                <c:pt idx="80">
                  <c:v>98.640705161837303</c:v>
                </c:pt>
                <c:pt idx="81">
                  <c:v>99.000330246968105</c:v>
                </c:pt>
                <c:pt idx="82">
                  <c:v>100.486188782298</c:v>
                </c:pt>
                <c:pt idx="83">
                  <c:v>102.41284120627</c:v>
                </c:pt>
                <c:pt idx="84">
                  <c:v>105.26638033362001</c:v>
                </c:pt>
                <c:pt idx="85">
                  <c:v>106.335380600269</c:v>
                </c:pt>
                <c:pt idx="86">
                  <c:v>106.56995084387199</c:v>
                </c:pt>
                <c:pt idx="87">
                  <c:v>104.994943287673</c:v>
                </c:pt>
                <c:pt idx="88">
                  <c:v>105.432725058526</c:v>
                </c:pt>
                <c:pt idx="89">
                  <c:v>105.42399877898799</c:v>
                </c:pt>
                <c:pt idx="90">
                  <c:v>105.903351309675</c:v>
                </c:pt>
                <c:pt idx="91">
                  <c:v>103.706223727609</c:v>
                </c:pt>
                <c:pt idx="92">
                  <c:v>102.59006776566299</c:v>
                </c:pt>
                <c:pt idx="93">
                  <c:v>102.31831738868701</c:v>
                </c:pt>
                <c:pt idx="94">
                  <c:v>103.194912253295</c:v>
                </c:pt>
                <c:pt idx="95">
                  <c:v>104.234656591412</c:v>
                </c:pt>
                <c:pt idx="96">
                  <c:v>104.86000334846899</c:v>
                </c:pt>
                <c:pt idx="97">
                  <c:v>108.45148937623399</c:v>
                </c:pt>
                <c:pt idx="98">
                  <c:v>110.73417075735701</c:v>
                </c:pt>
                <c:pt idx="99">
                  <c:v>113.62218571947101</c:v>
                </c:pt>
                <c:pt idx="100">
                  <c:v>113.86527804917201</c:v>
                </c:pt>
                <c:pt idx="101">
                  <c:v>116.438023085542</c:v>
                </c:pt>
                <c:pt idx="102">
                  <c:v>119.041645393992</c:v>
                </c:pt>
                <c:pt idx="103">
                  <c:v>121.813102777344</c:v>
                </c:pt>
                <c:pt idx="104">
                  <c:v>123.34391152452</c:v>
                </c:pt>
                <c:pt idx="105">
                  <c:v>124.289397116887</c:v>
                </c:pt>
                <c:pt idx="106">
                  <c:v>123.759629428022</c:v>
                </c:pt>
                <c:pt idx="107">
                  <c:v>123.420949899551</c:v>
                </c:pt>
                <c:pt idx="108">
                  <c:v>122.859952156053</c:v>
                </c:pt>
                <c:pt idx="109">
                  <c:v>126.165675189431</c:v>
                </c:pt>
                <c:pt idx="110">
                  <c:v>128.281131975287</c:v>
                </c:pt>
                <c:pt idx="111">
                  <c:v>130.38032711320301</c:v>
                </c:pt>
                <c:pt idx="112">
                  <c:v>129.83152971663</c:v>
                </c:pt>
                <c:pt idx="113">
                  <c:v>130.61756347575599</c:v>
                </c:pt>
                <c:pt idx="114">
                  <c:v>132.360100424373</c:v>
                </c:pt>
                <c:pt idx="115">
                  <c:v>134.194595947777</c:v>
                </c:pt>
                <c:pt idx="116">
                  <c:v>136.356639889235</c:v>
                </c:pt>
                <c:pt idx="117">
                  <c:v>138.290837256754</c:v>
                </c:pt>
                <c:pt idx="118">
                  <c:v>139.98460871343201</c:v>
                </c:pt>
                <c:pt idx="119">
                  <c:v>140.19468237342801</c:v>
                </c:pt>
                <c:pt idx="120">
                  <c:v>140.46673504395801</c:v>
                </c:pt>
                <c:pt idx="121">
                  <c:v>141.73195238983399</c:v>
                </c:pt>
                <c:pt idx="122">
                  <c:v>144.748186634733</c:v>
                </c:pt>
                <c:pt idx="123">
                  <c:v>147.331440601048</c:v>
                </c:pt>
                <c:pt idx="124">
                  <c:v>149.36009424979699</c:v>
                </c:pt>
                <c:pt idx="125">
                  <c:v>151.061142987561</c:v>
                </c:pt>
                <c:pt idx="126">
                  <c:v>153.22392435483701</c:v>
                </c:pt>
                <c:pt idx="127">
                  <c:v>154.866035967134</c:v>
                </c:pt>
                <c:pt idx="128">
                  <c:v>154.82822754044199</c:v>
                </c:pt>
                <c:pt idx="129">
                  <c:v>154.741798930111</c:v>
                </c:pt>
                <c:pt idx="130">
                  <c:v>155.921444593453</c:v>
                </c:pt>
                <c:pt idx="131">
                  <c:v>159.47034625960501</c:v>
                </c:pt>
                <c:pt idx="132">
                  <c:v>162.119224842177</c:v>
                </c:pt>
                <c:pt idx="133">
                  <c:v>163.97536605222899</c:v>
                </c:pt>
                <c:pt idx="134">
                  <c:v>163.79430641991601</c:v>
                </c:pt>
                <c:pt idx="135">
                  <c:v>165.27477240011001</c:v>
                </c:pt>
                <c:pt idx="136">
                  <c:v>166.95641999616601</c:v>
                </c:pt>
                <c:pt idx="137">
                  <c:v>169.68306230823899</c:v>
                </c:pt>
                <c:pt idx="138">
                  <c:v>171.59343666204401</c:v>
                </c:pt>
                <c:pt idx="139">
                  <c:v>172.80125723127301</c:v>
                </c:pt>
                <c:pt idx="140">
                  <c:v>173.15041031527801</c:v>
                </c:pt>
                <c:pt idx="141">
                  <c:v>172.50981843344701</c:v>
                </c:pt>
                <c:pt idx="142">
                  <c:v>172.65047670729399</c:v>
                </c:pt>
                <c:pt idx="143">
                  <c:v>171.71388075353599</c:v>
                </c:pt>
                <c:pt idx="144">
                  <c:v>170.34123290611399</c:v>
                </c:pt>
                <c:pt idx="145">
                  <c:v>163.73699074737399</c:v>
                </c:pt>
                <c:pt idx="146">
                  <c:v>157.765566122895</c:v>
                </c:pt>
                <c:pt idx="147">
                  <c:v>152.467004721889</c:v>
                </c:pt>
                <c:pt idx="148">
                  <c:v>155.43221266385501</c:v>
                </c:pt>
                <c:pt idx="149">
                  <c:v>159.71027957670299</c:v>
                </c:pt>
                <c:pt idx="150">
                  <c:v>163.364879417591</c:v>
                </c:pt>
                <c:pt idx="151">
                  <c:v>159.80345702016501</c:v>
                </c:pt>
                <c:pt idx="152">
                  <c:v>156.370962110546</c:v>
                </c:pt>
                <c:pt idx="153">
                  <c:v>153.863150993038</c:v>
                </c:pt>
                <c:pt idx="154">
                  <c:v>153.060921071904</c:v>
                </c:pt>
                <c:pt idx="155">
                  <c:v>151.325341823613</c:v>
                </c:pt>
                <c:pt idx="156">
                  <c:v>150.030903680249</c:v>
                </c:pt>
                <c:pt idx="157">
                  <c:v>147.03198161274</c:v>
                </c:pt>
                <c:pt idx="158">
                  <c:v>142.14786885917701</c:v>
                </c:pt>
                <c:pt idx="159">
                  <c:v>134.90191517337999</c:v>
                </c:pt>
                <c:pt idx="160">
                  <c:v>125.35139133509701</c:v>
                </c:pt>
                <c:pt idx="161">
                  <c:v>117.851015725716</c:v>
                </c:pt>
                <c:pt idx="162">
                  <c:v>112.422555130855</c:v>
                </c:pt>
                <c:pt idx="163">
                  <c:v>113.356518336531</c:v>
                </c:pt>
                <c:pt idx="164">
                  <c:v>114.349470508501</c:v>
                </c:pt>
                <c:pt idx="165">
                  <c:v>113.43980987421899</c:v>
                </c:pt>
                <c:pt idx="166">
                  <c:v>109.809096853566</c:v>
                </c:pt>
                <c:pt idx="167">
                  <c:v>106.05894202826801</c:v>
                </c:pt>
                <c:pt idx="168">
                  <c:v>105.143349208602</c:v>
                </c:pt>
                <c:pt idx="169">
                  <c:v>106.323678202134</c:v>
                </c:pt>
                <c:pt idx="170">
                  <c:v>109.688806865308</c:v>
                </c:pt>
                <c:pt idx="171">
                  <c:v>114.196208928823</c:v>
                </c:pt>
                <c:pt idx="172">
                  <c:v>117.44444979742801</c:v>
                </c:pt>
                <c:pt idx="173">
                  <c:v>117.98170476156599</c:v>
                </c:pt>
                <c:pt idx="174">
                  <c:v>116.408644547512</c:v>
                </c:pt>
                <c:pt idx="175">
                  <c:v>115.969895716125</c:v>
                </c:pt>
                <c:pt idx="176">
                  <c:v>116.723721030204</c:v>
                </c:pt>
                <c:pt idx="177">
                  <c:v>118.314230805664</c:v>
                </c:pt>
                <c:pt idx="178">
                  <c:v>117.679104912979</c:v>
                </c:pt>
                <c:pt idx="179">
                  <c:v>118.41164890451699</c:v>
                </c:pt>
                <c:pt idx="180">
                  <c:v>119.325423769803</c:v>
                </c:pt>
                <c:pt idx="181">
                  <c:v>122.11146001801001</c:v>
                </c:pt>
                <c:pt idx="182">
                  <c:v>121.907837459403</c:v>
                </c:pt>
                <c:pt idx="183">
                  <c:v>120.788910977588</c:v>
                </c:pt>
                <c:pt idx="184">
                  <c:v>119.425206082876</c:v>
                </c:pt>
                <c:pt idx="185">
                  <c:v>119.66832410276101</c:v>
                </c:pt>
                <c:pt idx="186">
                  <c:v>118.590681454836</c:v>
                </c:pt>
                <c:pt idx="187">
                  <c:v>118.130076135831</c:v>
                </c:pt>
                <c:pt idx="188">
                  <c:v>118.452809678243</c:v>
                </c:pt>
                <c:pt idx="189">
                  <c:v>121.259567857514</c:v>
                </c:pt>
                <c:pt idx="190">
                  <c:v>123.72960384571201</c:v>
                </c:pt>
                <c:pt idx="191">
                  <c:v>125.972008866484</c:v>
                </c:pt>
                <c:pt idx="192">
                  <c:v>126.721477947963</c:v>
                </c:pt>
                <c:pt idx="193">
                  <c:v>127.21790432840599</c:v>
                </c:pt>
                <c:pt idx="194">
                  <c:v>125.490768260832</c:v>
                </c:pt>
                <c:pt idx="195">
                  <c:v>124.899303396186</c:v>
                </c:pt>
                <c:pt idx="196">
                  <c:v>123.757819963454</c:v>
                </c:pt>
                <c:pt idx="197">
                  <c:v>125.273138884818</c:v>
                </c:pt>
                <c:pt idx="198">
                  <c:v>126.24397387314301</c:v>
                </c:pt>
                <c:pt idx="199">
                  <c:v>127.68193542114599</c:v>
                </c:pt>
                <c:pt idx="200">
                  <c:v>127.468639292137</c:v>
                </c:pt>
                <c:pt idx="201">
                  <c:v>128.14699186106299</c:v>
                </c:pt>
                <c:pt idx="202">
                  <c:v>128.66637133293301</c:v>
                </c:pt>
                <c:pt idx="203">
                  <c:v>130.21564455203199</c:v>
                </c:pt>
                <c:pt idx="204">
                  <c:v>130.04216687087401</c:v>
                </c:pt>
                <c:pt idx="205">
                  <c:v>130.404224817673</c:v>
                </c:pt>
                <c:pt idx="206">
                  <c:v>130.94510610002601</c:v>
                </c:pt>
                <c:pt idx="207">
                  <c:v>132.51621812718901</c:v>
                </c:pt>
                <c:pt idx="208">
                  <c:v>135.290101248761</c:v>
                </c:pt>
                <c:pt idx="209">
                  <c:v>138.11749565903</c:v>
                </c:pt>
                <c:pt idx="210">
                  <c:v>142.197789117414</c:v>
                </c:pt>
                <c:pt idx="211">
                  <c:v>143.961233088764</c:v>
                </c:pt>
                <c:pt idx="212">
                  <c:v>146.67276636515001</c:v>
                </c:pt>
                <c:pt idx="213">
                  <c:v>147.41969581938</c:v>
                </c:pt>
                <c:pt idx="214">
                  <c:v>148.60848005455199</c:v>
                </c:pt>
                <c:pt idx="215">
                  <c:v>147.02226263611999</c:v>
                </c:pt>
                <c:pt idx="216">
                  <c:v>145.93796826248601</c:v>
                </c:pt>
                <c:pt idx="217">
                  <c:v>144.045569222095</c:v>
                </c:pt>
                <c:pt idx="218">
                  <c:v>144.34728097954601</c:v>
                </c:pt>
                <c:pt idx="219">
                  <c:v>145.60189273863099</c:v>
                </c:pt>
                <c:pt idx="220">
                  <c:v>148.80370505857999</c:v>
                </c:pt>
                <c:pt idx="221">
                  <c:v>151.16973564839</c:v>
                </c:pt>
                <c:pt idx="222">
                  <c:v>152.36805040586299</c:v>
                </c:pt>
                <c:pt idx="223">
                  <c:v>153.048056774484</c:v>
                </c:pt>
                <c:pt idx="224">
                  <c:v>153.70692493604699</c:v>
                </c:pt>
                <c:pt idx="225">
                  <c:v>155.00516608491901</c:v>
                </c:pt>
                <c:pt idx="226">
                  <c:v>155.807239599903</c:v>
                </c:pt>
                <c:pt idx="227">
                  <c:v>158.93977387713301</c:v>
                </c:pt>
                <c:pt idx="228">
                  <c:v>162.166371340328</c:v>
                </c:pt>
                <c:pt idx="229">
                  <c:v>166.73865569463399</c:v>
                </c:pt>
                <c:pt idx="230">
                  <c:v>166.089123920476</c:v>
                </c:pt>
                <c:pt idx="231">
                  <c:v>166.95542542859599</c:v>
                </c:pt>
                <c:pt idx="232">
                  <c:v>166.89667430381999</c:v>
                </c:pt>
                <c:pt idx="233">
                  <c:v>169.64875196257901</c:v>
                </c:pt>
                <c:pt idx="234">
                  <c:v>170.01299541508001</c:v>
                </c:pt>
                <c:pt idx="235">
                  <c:v>169.58653395922599</c:v>
                </c:pt>
                <c:pt idx="236">
                  <c:v>169.92277766126799</c:v>
                </c:pt>
                <c:pt idx="237">
                  <c:v>169.21411047576899</c:v>
                </c:pt>
                <c:pt idx="238">
                  <c:v>169.55356142785899</c:v>
                </c:pt>
                <c:pt idx="239">
                  <c:v>168.26709603712899</c:v>
                </c:pt>
                <c:pt idx="240">
                  <c:v>167.83738563482601</c:v>
                </c:pt>
                <c:pt idx="241">
                  <c:v>165.530393582367</c:v>
                </c:pt>
                <c:pt idx="242">
                  <c:v>164.12483217028</c:v>
                </c:pt>
                <c:pt idx="243">
                  <c:v>163.17227647968599</c:v>
                </c:pt>
                <c:pt idx="244">
                  <c:v>166.10571487031501</c:v>
                </c:pt>
                <c:pt idx="245">
                  <c:v>169.61169001753299</c:v>
                </c:pt>
                <c:pt idx="246">
                  <c:v>173.94311670693199</c:v>
                </c:pt>
                <c:pt idx="247">
                  <c:v>175.579941408368</c:v>
                </c:pt>
                <c:pt idx="248">
                  <c:v>176.15658882506699</c:v>
                </c:pt>
                <c:pt idx="249">
                  <c:v>177.46497921708399</c:v>
                </c:pt>
                <c:pt idx="250">
                  <c:v>177.63811920499501</c:v>
                </c:pt>
                <c:pt idx="251">
                  <c:v>177.139576962462</c:v>
                </c:pt>
                <c:pt idx="252">
                  <c:v>173.96883079791701</c:v>
                </c:pt>
                <c:pt idx="253">
                  <c:v>172.06121413126701</c:v>
                </c:pt>
                <c:pt idx="254">
                  <c:v>173.024423462459</c:v>
                </c:pt>
                <c:pt idx="255">
                  <c:v>177.66467354181501</c:v>
                </c:pt>
                <c:pt idx="256">
                  <c:v>183.00311503074701</c:v>
                </c:pt>
                <c:pt idx="257">
                  <c:v>186.76276068147399</c:v>
                </c:pt>
                <c:pt idx="258">
                  <c:v>184.77656602187699</c:v>
                </c:pt>
                <c:pt idx="259">
                  <c:v>183.09086000356001</c:v>
                </c:pt>
                <c:pt idx="260">
                  <c:v>182.18203173401099</c:v>
                </c:pt>
                <c:pt idx="261">
                  <c:v>185.84353277173301</c:v>
                </c:pt>
                <c:pt idx="262">
                  <c:v>187.17304768273399</c:v>
                </c:pt>
                <c:pt idx="263">
                  <c:v>186.155980085685</c:v>
                </c:pt>
                <c:pt idx="264">
                  <c:v>183.13814174631901</c:v>
                </c:pt>
                <c:pt idx="265">
                  <c:v>184.50140045324301</c:v>
                </c:pt>
                <c:pt idx="266">
                  <c:v>188.437263759057</c:v>
                </c:pt>
                <c:pt idx="267">
                  <c:v>192.76168745574799</c:v>
                </c:pt>
                <c:pt idx="268">
                  <c:v>191.242664139602</c:v>
                </c:pt>
                <c:pt idx="269">
                  <c:v>187.833983032487</c:v>
                </c:pt>
                <c:pt idx="270">
                  <c:v>185.96294918555</c:v>
                </c:pt>
                <c:pt idx="271">
                  <c:v>187.58855527819401</c:v>
                </c:pt>
                <c:pt idx="272">
                  <c:v>189.25093711815401</c:v>
                </c:pt>
                <c:pt idx="273">
                  <c:v>188.37289185154</c:v>
                </c:pt>
                <c:pt idx="274">
                  <c:v>187.11130418592501</c:v>
                </c:pt>
                <c:pt idx="275">
                  <c:v>186.91490061485601</c:v>
                </c:pt>
                <c:pt idx="276">
                  <c:v>189.40486229788499</c:v>
                </c:pt>
                <c:pt idx="277">
                  <c:v>191.84099311156299</c:v>
                </c:pt>
                <c:pt idx="278">
                  <c:v>193.392256071871</c:v>
                </c:pt>
                <c:pt idx="279">
                  <c:v>195.14728813300201</c:v>
                </c:pt>
                <c:pt idx="280">
                  <c:v>197.948740599812</c:v>
                </c:pt>
                <c:pt idx="281">
                  <c:v>201.97967659199901</c:v>
                </c:pt>
                <c:pt idx="282">
                  <c:v>203.751619127548</c:v>
                </c:pt>
                <c:pt idx="283">
                  <c:v>203.21568088230799</c:v>
                </c:pt>
                <c:pt idx="284">
                  <c:v>201.31252520660399</c:v>
                </c:pt>
                <c:pt idx="285">
                  <c:v>198.985194583084</c:v>
                </c:pt>
                <c:pt idx="286">
                  <c:v>197.996396688575</c:v>
                </c:pt>
                <c:pt idx="287">
                  <c:v>197.81630225679501</c:v>
                </c:pt>
                <c:pt idx="288">
                  <c:v>199.14303936118199</c:v>
                </c:pt>
                <c:pt idx="289">
                  <c:v>200.45975847042001</c:v>
                </c:pt>
                <c:pt idx="290">
                  <c:v>202.03302941736899</c:v>
                </c:pt>
                <c:pt idx="291">
                  <c:v>201.746001111157</c:v>
                </c:pt>
                <c:pt idx="292">
                  <c:v>199.03123614384</c:v>
                </c:pt>
                <c:pt idx="293">
                  <c:v>195.852554532526</c:v>
                </c:pt>
                <c:pt idx="294">
                  <c:v>194.74515022200001</c:v>
                </c:pt>
                <c:pt idx="295">
                  <c:v>196.16638678600199</c:v>
                </c:pt>
                <c:pt idx="296">
                  <c:v>197.53113603202701</c:v>
                </c:pt>
                <c:pt idx="297">
                  <c:v>199.426203028364</c:v>
                </c:pt>
                <c:pt idx="298">
                  <c:v>202.45710238047999</c:v>
                </c:pt>
                <c:pt idx="299">
                  <c:v>203.36040405818599</c:v>
                </c:pt>
                <c:pt idx="300">
                  <c:v>203.30262019035601</c:v>
                </c:pt>
                <c:pt idx="301">
                  <c:v>201.492317365752</c:v>
                </c:pt>
                <c:pt idx="302">
                  <c:v>204.950147257461</c:v>
                </c:pt>
                <c:pt idx="303">
                  <c:v>207.49608276248401</c:v>
                </c:pt>
                <c:pt idx="304">
                  <c:v>209.635775969854</c:v>
                </c:pt>
                <c:pt idx="305">
                  <c:v>210.900506498841</c:v>
                </c:pt>
                <c:pt idx="306">
                  <c:v>215.43681063454301</c:v>
                </c:pt>
                <c:pt idx="307">
                  <c:v>222.92108730271499</c:v>
                </c:pt>
                <c:pt idx="308">
                  <c:v>227.714855020881</c:v>
                </c:pt>
                <c:pt idx="309">
                  <c:v>229.66605874822201</c:v>
                </c:pt>
                <c:pt idx="310">
                  <c:v>231.32607539147801</c:v>
                </c:pt>
                <c:pt idx="311">
                  <c:v>234.22941911355301</c:v>
                </c:pt>
                <c:pt idx="312">
                  <c:v>236.58133769715101</c:v>
                </c:pt>
                <c:pt idx="313">
                  <c:v>233.29928606119</c:v>
                </c:pt>
                <c:pt idx="314">
                  <c:v>228.75322921343599</c:v>
                </c:pt>
                <c:pt idx="315">
                  <c:v>226.46017614078499</c:v>
                </c:pt>
                <c:pt idx="316">
                  <c:v>228.303708893909</c:v>
                </c:pt>
                <c:pt idx="317">
                  <c:v>230.01729503662199</c:v>
                </c:pt>
                <c:pt idx="318">
                  <c:v>232.91973178549401</c:v>
                </c:pt>
                <c:pt idx="319">
                  <c:v>232.10881167121701</c:v>
                </c:pt>
                <c:pt idx="320">
                  <c:v>232.37987829047501</c:v>
                </c:pt>
                <c:pt idx="321">
                  <c:v>227.174256490484</c:v>
                </c:pt>
                <c:pt idx="322">
                  <c:v>228.42948884645699</c:v>
                </c:pt>
                <c:pt idx="323">
                  <c:v>229.87796424482499</c:v>
                </c:pt>
                <c:pt idx="324">
                  <c:v>234.68158939203099</c:v>
                </c:pt>
                <c:pt idx="325">
                  <c:v>233.30442545283</c:v>
                </c:pt>
                <c:pt idx="326">
                  <c:v>228.996729149895</c:v>
                </c:pt>
                <c:pt idx="327">
                  <c:v>226.73363565624899</c:v>
                </c:pt>
                <c:pt idx="328">
                  <c:v>228.705254626114</c:v>
                </c:pt>
                <c:pt idx="329">
                  <c:v>235.43990116838501</c:v>
                </c:pt>
                <c:pt idx="330">
                  <c:v>237.24441600097401</c:v>
                </c:pt>
                <c:pt idx="331">
                  <c:v>237.65949393852301</c:v>
                </c:pt>
                <c:pt idx="332">
                  <c:v>231.20861230460301</c:v>
                </c:pt>
                <c:pt idx="333">
                  <c:v>225.68825846337501</c:v>
                </c:pt>
                <c:pt idx="334">
                  <c:v>216.82124782935799</c:v>
                </c:pt>
                <c:pt idx="335">
                  <c:v>213.826312977214</c:v>
                </c:pt>
                <c:pt idx="336">
                  <c:v>210.16361048583099</c:v>
                </c:pt>
                <c:pt idx="337">
                  <c:v>211.40409725439201</c:v>
                </c:pt>
                <c:pt idx="338">
                  <c:v>209.20299176278499</c:v>
                </c:pt>
                <c:pt idx="339">
                  <c:v>212.164190087386</c:v>
                </c:pt>
                <c:pt idx="340">
                  <c:v>211.37873853108499</c:v>
                </c:pt>
                <c:pt idx="341">
                  <c:v>211.52966151936101</c:v>
                </c:pt>
                <c:pt idx="342">
                  <c:v>208.08804394210799</c:v>
                </c:pt>
                <c:pt idx="343">
                  <c:v>207.38136154838401</c:v>
                </c:pt>
                <c:pt idx="344">
                  <c:v>208.37040505600501</c:v>
                </c:pt>
                <c:pt idx="345">
                  <c:v>211.02962407293299</c:v>
                </c:pt>
                <c:pt idx="346">
                  <c:v>210.082538934057</c:v>
                </c:pt>
                <c:pt idx="347">
                  <c:v>208.76319749939401</c:v>
                </c:pt>
                <c:pt idx="348">
                  <c:v>205.310851530977</c:v>
                </c:pt>
                <c:pt idx="349">
                  <c:v>205.55918811252999</c:v>
                </c:pt>
                <c:pt idx="350">
                  <c:v>203.000787620837</c:v>
                </c:pt>
                <c:pt idx="351">
                  <c:v>200.84863489025301</c:v>
                </c:pt>
                <c:pt idx="352">
                  <c:v>197.59965512988001</c:v>
                </c:pt>
                <c:pt idx="353">
                  <c:v>199.447792610839</c:v>
                </c:pt>
                <c:pt idx="354">
                  <c:v>203.54193967102299</c:v>
                </c:pt>
                <c:pt idx="355">
                  <c:v>208.009732520873</c:v>
                </c:pt>
                <c:pt idx="356">
                  <c:v>208.607970030963</c:v>
                </c:pt>
                <c:pt idx="357">
                  <c:v>207.95828642203901</c:v>
                </c:pt>
                <c:pt idx="358">
                  <c:v>207.03975271548001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F4F-44BA-8E16-B9E9EAFBCC77}"/>
            </c:ext>
          </c:extLst>
        </c:ser>
        <c:ser>
          <c:idx val="2"/>
          <c:order val="1"/>
          <c:tx>
            <c:strRef>
              <c:f>'U.S. VW - By Segment'!$P$5</c:f>
              <c:strCache>
                <c:ptCount val="1"/>
                <c:pt idx="0">
                  <c:v>U.S. MultiFamily -  Value Weighted 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'U.S. VW - By Segment'!$K$6:$K$364</c:f>
              <c:numCache>
                <c:formatCode>[$-409]mmm\-yy;@</c:formatCode>
                <c:ptCount val="359"/>
                <c:pt idx="0">
                  <c:v>35079</c:v>
                </c:pt>
                <c:pt idx="1">
                  <c:v>35110</c:v>
                </c:pt>
                <c:pt idx="2">
                  <c:v>35139</c:v>
                </c:pt>
                <c:pt idx="3">
                  <c:v>35170</c:v>
                </c:pt>
                <c:pt idx="4">
                  <c:v>35200</c:v>
                </c:pt>
                <c:pt idx="5">
                  <c:v>35231</c:v>
                </c:pt>
                <c:pt idx="6">
                  <c:v>35261</c:v>
                </c:pt>
                <c:pt idx="7">
                  <c:v>35292</c:v>
                </c:pt>
                <c:pt idx="8">
                  <c:v>35323</c:v>
                </c:pt>
                <c:pt idx="9">
                  <c:v>35353</c:v>
                </c:pt>
                <c:pt idx="10">
                  <c:v>35384</c:v>
                </c:pt>
                <c:pt idx="11">
                  <c:v>35414</c:v>
                </c:pt>
                <c:pt idx="12">
                  <c:v>35445</c:v>
                </c:pt>
                <c:pt idx="13">
                  <c:v>35476</c:v>
                </c:pt>
                <c:pt idx="14">
                  <c:v>35504</c:v>
                </c:pt>
                <c:pt idx="15">
                  <c:v>35535</c:v>
                </c:pt>
                <c:pt idx="16">
                  <c:v>35565</c:v>
                </c:pt>
                <c:pt idx="17">
                  <c:v>35596</c:v>
                </c:pt>
                <c:pt idx="18">
                  <c:v>35626</c:v>
                </c:pt>
                <c:pt idx="19">
                  <c:v>35657</c:v>
                </c:pt>
                <c:pt idx="20">
                  <c:v>35688</c:v>
                </c:pt>
                <c:pt idx="21">
                  <c:v>35718</c:v>
                </c:pt>
                <c:pt idx="22">
                  <c:v>35749</c:v>
                </c:pt>
                <c:pt idx="23">
                  <c:v>35779</c:v>
                </c:pt>
                <c:pt idx="24">
                  <c:v>35810</c:v>
                </c:pt>
                <c:pt idx="25">
                  <c:v>35841</c:v>
                </c:pt>
                <c:pt idx="26">
                  <c:v>35869</c:v>
                </c:pt>
                <c:pt idx="27">
                  <c:v>35900</c:v>
                </c:pt>
                <c:pt idx="28">
                  <c:v>35930</c:v>
                </c:pt>
                <c:pt idx="29">
                  <c:v>35961</c:v>
                </c:pt>
                <c:pt idx="30">
                  <c:v>35991</c:v>
                </c:pt>
                <c:pt idx="31">
                  <c:v>36022</c:v>
                </c:pt>
                <c:pt idx="32">
                  <c:v>36053</c:v>
                </c:pt>
                <c:pt idx="33">
                  <c:v>36083</c:v>
                </c:pt>
                <c:pt idx="34">
                  <c:v>36114</c:v>
                </c:pt>
                <c:pt idx="35">
                  <c:v>36144</c:v>
                </c:pt>
                <c:pt idx="36">
                  <c:v>36175</c:v>
                </c:pt>
                <c:pt idx="37">
                  <c:v>36206</c:v>
                </c:pt>
                <c:pt idx="38">
                  <c:v>36234</c:v>
                </c:pt>
                <c:pt idx="39">
                  <c:v>36265</c:v>
                </c:pt>
                <c:pt idx="40">
                  <c:v>36295</c:v>
                </c:pt>
                <c:pt idx="41">
                  <c:v>36326</c:v>
                </c:pt>
                <c:pt idx="42">
                  <c:v>36356</c:v>
                </c:pt>
                <c:pt idx="43">
                  <c:v>36387</c:v>
                </c:pt>
                <c:pt idx="44">
                  <c:v>36418</c:v>
                </c:pt>
                <c:pt idx="45">
                  <c:v>36448</c:v>
                </c:pt>
                <c:pt idx="46">
                  <c:v>36479</c:v>
                </c:pt>
                <c:pt idx="47">
                  <c:v>36509</c:v>
                </c:pt>
                <c:pt idx="48">
                  <c:v>36540</c:v>
                </c:pt>
                <c:pt idx="49">
                  <c:v>36571</c:v>
                </c:pt>
                <c:pt idx="50">
                  <c:v>36600</c:v>
                </c:pt>
                <c:pt idx="51">
                  <c:v>36631</c:v>
                </c:pt>
                <c:pt idx="52">
                  <c:v>36661</c:v>
                </c:pt>
                <c:pt idx="53">
                  <c:v>36692</c:v>
                </c:pt>
                <c:pt idx="54">
                  <c:v>36722</c:v>
                </c:pt>
                <c:pt idx="55">
                  <c:v>36753</c:v>
                </c:pt>
                <c:pt idx="56">
                  <c:v>36784</c:v>
                </c:pt>
                <c:pt idx="57">
                  <c:v>36814</c:v>
                </c:pt>
                <c:pt idx="58">
                  <c:v>36845</c:v>
                </c:pt>
                <c:pt idx="59">
                  <c:v>36875</c:v>
                </c:pt>
                <c:pt idx="60">
                  <c:v>36906</c:v>
                </c:pt>
                <c:pt idx="61">
                  <c:v>36937</c:v>
                </c:pt>
                <c:pt idx="62">
                  <c:v>36965</c:v>
                </c:pt>
                <c:pt idx="63">
                  <c:v>36996</c:v>
                </c:pt>
                <c:pt idx="64">
                  <c:v>37026</c:v>
                </c:pt>
                <c:pt idx="65">
                  <c:v>37057</c:v>
                </c:pt>
                <c:pt idx="66">
                  <c:v>37087</c:v>
                </c:pt>
                <c:pt idx="67">
                  <c:v>37118</c:v>
                </c:pt>
                <c:pt idx="68">
                  <c:v>37149</c:v>
                </c:pt>
                <c:pt idx="69">
                  <c:v>37179</c:v>
                </c:pt>
                <c:pt idx="70">
                  <c:v>37210</c:v>
                </c:pt>
                <c:pt idx="71">
                  <c:v>37240</c:v>
                </c:pt>
                <c:pt idx="72">
                  <c:v>37271</c:v>
                </c:pt>
                <c:pt idx="73">
                  <c:v>37302</c:v>
                </c:pt>
                <c:pt idx="74">
                  <c:v>37330</c:v>
                </c:pt>
                <c:pt idx="75">
                  <c:v>37361</c:v>
                </c:pt>
                <c:pt idx="76">
                  <c:v>37391</c:v>
                </c:pt>
                <c:pt idx="77">
                  <c:v>37422</c:v>
                </c:pt>
                <c:pt idx="78">
                  <c:v>37452</c:v>
                </c:pt>
                <c:pt idx="79">
                  <c:v>37483</c:v>
                </c:pt>
                <c:pt idx="80">
                  <c:v>37514</c:v>
                </c:pt>
                <c:pt idx="81">
                  <c:v>37544</c:v>
                </c:pt>
                <c:pt idx="82">
                  <c:v>37575</c:v>
                </c:pt>
                <c:pt idx="83">
                  <c:v>37605</c:v>
                </c:pt>
                <c:pt idx="84">
                  <c:v>37636</c:v>
                </c:pt>
                <c:pt idx="85">
                  <c:v>37667</c:v>
                </c:pt>
                <c:pt idx="86">
                  <c:v>37695</c:v>
                </c:pt>
                <c:pt idx="87">
                  <c:v>37726</c:v>
                </c:pt>
                <c:pt idx="88">
                  <c:v>37756</c:v>
                </c:pt>
                <c:pt idx="89">
                  <c:v>37787</c:v>
                </c:pt>
                <c:pt idx="90">
                  <c:v>37817</c:v>
                </c:pt>
                <c:pt idx="91">
                  <c:v>37848</c:v>
                </c:pt>
                <c:pt idx="92">
                  <c:v>37879</c:v>
                </c:pt>
                <c:pt idx="93">
                  <c:v>37909</c:v>
                </c:pt>
                <c:pt idx="94">
                  <c:v>37940</c:v>
                </c:pt>
                <c:pt idx="95">
                  <c:v>37970</c:v>
                </c:pt>
                <c:pt idx="96">
                  <c:v>38001</c:v>
                </c:pt>
                <c:pt idx="97">
                  <c:v>38032</c:v>
                </c:pt>
                <c:pt idx="98">
                  <c:v>38061</c:v>
                </c:pt>
                <c:pt idx="99">
                  <c:v>38092</c:v>
                </c:pt>
                <c:pt idx="100">
                  <c:v>38122</c:v>
                </c:pt>
                <c:pt idx="101">
                  <c:v>38153</c:v>
                </c:pt>
                <c:pt idx="102">
                  <c:v>38183</c:v>
                </c:pt>
                <c:pt idx="103">
                  <c:v>38214</c:v>
                </c:pt>
                <c:pt idx="104">
                  <c:v>38245</c:v>
                </c:pt>
                <c:pt idx="105">
                  <c:v>38275</c:v>
                </c:pt>
                <c:pt idx="106">
                  <c:v>38306</c:v>
                </c:pt>
                <c:pt idx="107">
                  <c:v>38336</c:v>
                </c:pt>
                <c:pt idx="108">
                  <c:v>38367</c:v>
                </c:pt>
                <c:pt idx="109">
                  <c:v>38398</c:v>
                </c:pt>
                <c:pt idx="110">
                  <c:v>38426</c:v>
                </c:pt>
                <c:pt idx="111">
                  <c:v>38457</c:v>
                </c:pt>
                <c:pt idx="112">
                  <c:v>38487</c:v>
                </c:pt>
                <c:pt idx="113">
                  <c:v>38518</c:v>
                </c:pt>
                <c:pt idx="114">
                  <c:v>38548</c:v>
                </c:pt>
                <c:pt idx="115">
                  <c:v>38579</c:v>
                </c:pt>
                <c:pt idx="116">
                  <c:v>38610</c:v>
                </c:pt>
                <c:pt idx="117">
                  <c:v>38640</c:v>
                </c:pt>
                <c:pt idx="118">
                  <c:v>38671</c:v>
                </c:pt>
                <c:pt idx="119">
                  <c:v>38701</c:v>
                </c:pt>
                <c:pt idx="120">
                  <c:v>38732</c:v>
                </c:pt>
                <c:pt idx="121">
                  <c:v>38763</c:v>
                </c:pt>
                <c:pt idx="122">
                  <c:v>38791</c:v>
                </c:pt>
                <c:pt idx="123">
                  <c:v>38822</c:v>
                </c:pt>
                <c:pt idx="124">
                  <c:v>38852</c:v>
                </c:pt>
                <c:pt idx="125">
                  <c:v>38883</c:v>
                </c:pt>
                <c:pt idx="126">
                  <c:v>38913</c:v>
                </c:pt>
                <c:pt idx="127">
                  <c:v>38944</c:v>
                </c:pt>
                <c:pt idx="128">
                  <c:v>38975</c:v>
                </c:pt>
                <c:pt idx="129">
                  <c:v>39005</c:v>
                </c:pt>
                <c:pt idx="130">
                  <c:v>39036</c:v>
                </c:pt>
                <c:pt idx="131">
                  <c:v>39066</c:v>
                </c:pt>
                <c:pt idx="132">
                  <c:v>39097</c:v>
                </c:pt>
                <c:pt idx="133">
                  <c:v>39128</c:v>
                </c:pt>
                <c:pt idx="134">
                  <c:v>39156</c:v>
                </c:pt>
                <c:pt idx="135">
                  <c:v>39187</c:v>
                </c:pt>
                <c:pt idx="136">
                  <c:v>39217</c:v>
                </c:pt>
                <c:pt idx="137">
                  <c:v>39248</c:v>
                </c:pt>
                <c:pt idx="138">
                  <c:v>39278</c:v>
                </c:pt>
                <c:pt idx="139">
                  <c:v>39309</c:v>
                </c:pt>
                <c:pt idx="140">
                  <c:v>39340</c:v>
                </c:pt>
                <c:pt idx="141">
                  <c:v>39370</c:v>
                </c:pt>
                <c:pt idx="142">
                  <c:v>39401</c:v>
                </c:pt>
                <c:pt idx="143">
                  <c:v>39431</c:v>
                </c:pt>
                <c:pt idx="144">
                  <c:v>39462</c:v>
                </c:pt>
                <c:pt idx="145">
                  <c:v>39493</c:v>
                </c:pt>
                <c:pt idx="146">
                  <c:v>39522</c:v>
                </c:pt>
                <c:pt idx="147">
                  <c:v>39553</c:v>
                </c:pt>
                <c:pt idx="148">
                  <c:v>39583</c:v>
                </c:pt>
                <c:pt idx="149">
                  <c:v>39614</c:v>
                </c:pt>
                <c:pt idx="150">
                  <c:v>39644</c:v>
                </c:pt>
                <c:pt idx="151">
                  <c:v>39675</c:v>
                </c:pt>
                <c:pt idx="152">
                  <c:v>39706</c:v>
                </c:pt>
                <c:pt idx="153">
                  <c:v>39736</c:v>
                </c:pt>
                <c:pt idx="154">
                  <c:v>39767</c:v>
                </c:pt>
                <c:pt idx="155">
                  <c:v>39797</c:v>
                </c:pt>
                <c:pt idx="156">
                  <c:v>39828</c:v>
                </c:pt>
                <c:pt idx="157">
                  <c:v>39859</c:v>
                </c:pt>
                <c:pt idx="158">
                  <c:v>39887</c:v>
                </c:pt>
                <c:pt idx="159">
                  <c:v>39918</c:v>
                </c:pt>
                <c:pt idx="160">
                  <c:v>39948</c:v>
                </c:pt>
                <c:pt idx="161">
                  <c:v>39979</c:v>
                </c:pt>
                <c:pt idx="162">
                  <c:v>40009</c:v>
                </c:pt>
                <c:pt idx="163">
                  <c:v>40040</c:v>
                </c:pt>
                <c:pt idx="164">
                  <c:v>40071</c:v>
                </c:pt>
                <c:pt idx="165">
                  <c:v>40101</c:v>
                </c:pt>
                <c:pt idx="166">
                  <c:v>40132</c:v>
                </c:pt>
                <c:pt idx="167">
                  <c:v>40162</c:v>
                </c:pt>
                <c:pt idx="168">
                  <c:v>40193</c:v>
                </c:pt>
                <c:pt idx="169">
                  <c:v>40224</c:v>
                </c:pt>
                <c:pt idx="170">
                  <c:v>40252</c:v>
                </c:pt>
                <c:pt idx="171">
                  <c:v>40283</c:v>
                </c:pt>
                <c:pt idx="172">
                  <c:v>40313</c:v>
                </c:pt>
                <c:pt idx="173">
                  <c:v>40344</c:v>
                </c:pt>
                <c:pt idx="174">
                  <c:v>40374</c:v>
                </c:pt>
                <c:pt idx="175">
                  <c:v>40405</c:v>
                </c:pt>
                <c:pt idx="176">
                  <c:v>40436</c:v>
                </c:pt>
                <c:pt idx="177">
                  <c:v>40466</c:v>
                </c:pt>
                <c:pt idx="178">
                  <c:v>40497</c:v>
                </c:pt>
                <c:pt idx="179">
                  <c:v>40527</c:v>
                </c:pt>
                <c:pt idx="180">
                  <c:v>40558</c:v>
                </c:pt>
                <c:pt idx="181">
                  <c:v>40589</c:v>
                </c:pt>
                <c:pt idx="182">
                  <c:v>40617</c:v>
                </c:pt>
                <c:pt idx="183">
                  <c:v>40648</c:v>
                </c:pt>
                <c:pt idx="184">
                  <c:v>40678</c:v>
                </c:pt>
                <c:pt idx="185">
                  <c:v>40709</c:v>
                </c:pt>
                <c:pt idx="186">
                  <c:v>40739</c:v>
                </c:pt>
                <c:pt idx="187">
                  <c:v>40770</c:v>
                </c:pt>
                <c:pt idx="188">
                  <c:v>40801</c:v>
                </c:pt>
                <c:pt idx="189">
                  <c:v>40831</c:v>
                </c:pt>
                <c:pt idx="190">
                  <c:v>40862</c:v>
                </c:pt>
                <c:pt idx="191">
                  <c:v>40892</c:v>
                </c:pt>
                <c:pt idx="192">
                  <c:v>40923</c:v>
                </c:pt>
                <c:pt idx="193">
                  <c:v>40954</c:v>
                </c:pt>
                <c:pt idx="194">
                  <c:v>40983</c:v>
                </c:pt>
                <c:pt idx="195">
                  <c:v>41014</c:v>
                </c:pt>
                <c:pt idx="196">
                  <c:v>41044</c:v>
                </c:pt>
                <c:pt idx="197">
                  <c:v>41075</c:v>
                </c:pt>
                <c:pt idx="198">
                  <c:v>41105</c:v>
                </c:pt>
                <c:pt idx="199">
                  <c:v>41136</c:v>
                </c:pt>
                <c:pt idx="200">
                  <c:v>41167</c:v>
                </c:pt>
                <c:pt idx="201">
                  <c:v>41197</c:v>
                </c:pt>
                <c:pt idx="202">
                  <c:v>41228</c:v>
                </c:pt>
                <c:pt idx="203">
                  <c:v>41258</c:v>
                </c:pt>
                <c:pt idx="204">
                  <c:v>41289</c:v>
                </c:pt>
                <c:pt idx="205">
                  <c:v>41320</c:v>
                </c:pt>
                <c:pt idx="206">
                  <c:v>41348</c:v>
                </c:pt>
                <c:pt idx="207">
                  <c:v>41379</c:v>
                </c:pt>
                <c:pt idx="208">
                  <c:v>41409</c:v>
                </c:pt>
                <c:pt idx="209">
                  <c:v>41440</c:v>
                </c:pt>
                <c:pt idx="210">
                  <c:v>41470</c:v>
                </c:pt>
                <c:pt idx="211">
                  <c:v>41501</c:v>
                </c:pt>
                <c:pt idx="212">
                  <c:v>41532</c:v>
                </c:pt>
                <c:pt idx="213">
                  <c:v>41562</c:v>
                </c:pt>
                <c:pt idx="214">
                  <c:v>41593</c:v>
                </c:pt>
                <c:pt idx="215">
                  <c:v>41623</c:v>
                </c:pt>
                <c:pt idx="216">
                  <c:v>41654</c:v>
                </c:pt>
                <c:pt idx="217">
                  <c:v>41685</c:v>
                </c:pt>
                <c:pt idx="218">
                  <c:v>41713</c:v>
                </c:pt>
                <c:pt idx="219">
                  <c:v>41744</c:v>
                </c:pt>
                <c:pt idx="220">
                  <c:v>41774</c:v>
                </c:pt>
                <c:pt idx="221">
                  <c:v>41805</c:v>
                </c:pt>
                <c:pt idx="222">
                  <c:v>41835</c:v>
                </c:pt>
                <c:pt idx="223">
                  <c:v>41866</c:v>
                </c:pt>
                <c:pt idx="224">
                  <c:v>41897</c:v>
                </c:pt>
                <c:pt idx="225">
                  <c:v>41927</c:v>
                </c:pt>
                <c:pt idx="226">
                  <c:v>41958</c:v>
                </c:pt>
                <c:pt idx="227">
                  <c:v>41988</c:v>
                </c:pt>
                <c:pt idx="228">
                  <c:v>42019</c:v>
                </c:pt>
                <c:pt idx="229">
                  <c:v>42050</c:v>
                </c:pt>
                <c:pt idx="230">
                  <c:v>42078</c:v>
                </c:pt>
                <c:pt idx="231">
                  <c:v>42109</c:v>
                </c:pt>
                <c:pt idx="232">
                  <c:v>42139</c:v>
                </c:pt>
                <c:pt idx="233">
                  <c:v>42170</c:v>
                </c:pt>
                <c:pt idx="234">
                  <c:v>42200</c:v>
                </c:pt>
                <c:pt idx="235">
                  <c:v>42231</c:v>
                </c:pt>
                <c:pt idx="236">
                  <c:v>42262</c:v>
                </c:pt>
                <c:pt idx="237">
                  <c:v>42292</c:v>
                </c:pt>
                <c:pt idx="238">
                  <c:v>42323</c:v>
                </c:pt>
                <c:pt idx="239">
                  <c:v>42353</c:v>
                </c:pt>
                <c:pt idx="240">
                  <c:v>42384</c:v>
                </c:pt>
                <c:pt idx="241">
                  <c:v>42415</c:v>
                </c:pt>
                <c:pt idx="242">
                  <c:v>42444</c:v>
                </c:pt>
                <c:pt idx="243">
                  <c:v>42475</c:v>
                </c:pt>
                <c:pt idx="244">
                  <c:v>42505</c:v>
                </c:pt>
                <c:pt idx="245">
                  <c:v>42536</c:v>
                </c:pt>
                <c:pt idx="246">
                  <c:v>42566</c:v>
                </c:pt>
                <c:pt idx="247">
                  <c:v>42597</c:v>
                </c:pt>
                <c:pt idx="248">
                  <c:v>42628</c:v>
                </c:pt>
                <c:pt idx="249">
                  <c:v>42658</c:v>
                </c:pt>
                <c:pt idx="250">
                  <c:v>42689</c:v>
                </c:pt>
                <c:pt idx="251">
                  <c:v>42719</c:v>
                </c:pt>
                <c:pt idx="252">
                  <c:v>42750</c:v>
                </c:pt>
                <c:pt idx="253">
                  <c:v>42781</c:v>
                </c:pt>
                <c:pt idx="254">
                  <c:v>42809</c:v>
                </c:pt>
                <c:pt idx="255">
                  <c:v>42840</c:v>
                </c:pt>
                <c:pt idx="256">
                  <c:v>42870</c:v>
                </c:pt>
                <c:pt idx="257">
                  <c:v>42901</c:v>
                </c:pt>
                <c:pt idx="258">
                  <c:v>42931</c:v>
                </c:pt>
                <c:pt idx="259">
                  <c:v>42962</c:v>
                </c:pt>
                <c:pt idx="260">
                  <c:v>42993</c:v>
                </c:pt>
                <c:pt idx="261">
                  <c:v>43023</c:v>
                </c:pt>
                <c:pt idx="262">
                  <c:v>43054</c:v>
                </c:pt>
                <c:pt idx="263">
                  <c:v>43084</c:v>
                </c:pt>
                <c:pt idx="264">
                  <c:v>43115</c:v>
                </c:pt>
                <c:pt idx="265">
                  <c:v>43146</c:v>
                </c:pt>
                <c:pt idx="266">
                  <c:v>43174</c:v>
                </c:pt>
                <c:pt idx="267">
                  <c:v>43205</c:v>
                </c:pt>
                <c:pt idx="268">
                  <c:v>43235</c:v>
                </c:pt>
                <c:pt idx="269">
                  <c:v>43266</c:v>
                </c:pt>
                <c:pt idx="270">
                  <c:v>43296</c:v>
                </c:pt>
                <c:pt idx="271">
                  <c:v>43327</c:v>
                </c:pt>
                <c:pt idx="272">
                  <c:v>43358</c:v>
                </c:pt>
                <c:pt idx="273">
                  <c:v>43388</c:v>
                </c:pt>
                <c:pt idx="274">
                  <c:v>43419</c:v>
                </c:pt>
                <c:pt idx="275">
                  <c:v>43449</c:v>
                </c:pt>
                <c:pt idx="276">
                  <c:v>43480</c:v>
                </c:pt>
                <c:pt idx="277">
                  <c:v>43511</c:v>
                </c:pt>
                <c:pt idx="278">
                  <c:v>43539</c:v>
                </c:pt>
                <c:pt idx="279">
                  <c:v>43570</c:v>
                </c:pt>
                <c:pt idx="280">
                  <c:v>43600</c:v>
                </c:pt>
                <c:pt idx="281">
                  <c:v>43631</c:v>
                </c:pt>
                <c:pt idx="282">
                  <c:v>43661</c:v>
                </c:pt>
                <c:pt idx="283">
                  <c:v>43692</c:v>
                </c:pt>
                <c:pt idx="284">
                  <c:v>43723</c:v>
                </c:pt>
                <c:pt idx="285">
                  <c:v>43753</c:v>
                </c:pt>
                <c:pt idx="286">
                  <c:v>43784</c:v>
                </c:pt>
                <c:pt idx="287">
                  <c:v>43814</c:v>
                </c:pt>
                <c:pt idx="288">
                  <c:v>43845</c:v>
                </c:pt>
                <c:pt idx="289">
                  <c:v>43876</c:v>
                </c:pt>
                <c:pt idx="290">
                  <c:v>43905</c:v>
                </c:pt>
                <c:pt idx="291">
                  <c:v>43936</c:v>
                </c:pt>
                <c:pt idx="292">
                  <c:v>43966</c:v>
                </c:pt>
                <c:pt idx="293">
                  <c:v>43997</c:v>
                </c:pt>
                <c:pt idx="294">
                  <c:v>44027</c:v>
                </c:pt>
                <c:pt idx="295">
                  <c:v>44058</c:v>
                </c:pt>
                <c:pt idx="296">
                  <c:v>44089</c:v>
                </c:pt>
                <c:pt idx="297">
                  <c:v>44119</c:v>
                </c:pt>
                <c:pt idx="298">
                  <c:v>44150</c:v>
                </c:pt>
                <c:pt idx="299">
                  <c:v>44180</c:v>
                </c:pt>
                <c:pt idx="300">
                  <c:v>44211</c:v>
                </c:pt>
                <c:pt idx="301">
                  <c:v>44242</c:v>
                </c:pt>
                <c:pt idx="302">
                  <c:v>44270</c:v>
                </c:pt>
                <c:pt idx="303">
                  <c:v>44301</c:v>
                </c:pt>
                <c:pt idx="304">
                  <c:v>44331</c:v>
                </c:pt>
                <c:pt idx="305">
                  <c:v>44362</c:v>
                </c:pt>
                <c:pt idx="306">
                  <c:v>44392</c:v>
                </c:pt>
                <c:pt idx="307">
                  <c:v>44423</c:v>
                </c:pt>
                <c:pt idx="308">
                  <c:v>44454</c:v>
                </c:pt>
                <c:pt idx="309">
                  <c:v>44484</c:v>
                </c:pt>
                <c:pt idx="310">
                  <c:v>44515</c:v>
                </c:pt>
                <c:pt idx="311">
                  <c:v>44545</c:v>
                </c:pt>
                <c:pt idx="312">
                  <c:v>44576</c:v>
                </c:pt>
                <c:pt idx="313">
                  <c:v>44607</c:v>
                </c:pt>
                <c:pt idx="314">
                  <c:v>44635</c:v>
                </c:pt>
                <c:pt idx="315">
                  <c:v>44666</c:v>
                </c:pt>
                <c:pt idx="316">
                  <c:v>44696</c:v>
                </c:pt>
                <c:pt idx="317">
                  <c:v>44727</c:v>
                </c:pt>
                <c:pt idx="318">
                  <c:v>44757</c:v>
                </c:pt>
                <c:pt idx="319">
                  <c:v>44788</c:v>
                </c:pt>
                <c:pt idx="320">
                  <c:v>44819</c:v>
                </c:pt>
                <c:pt idx="321">
                  <c:v>44849</c:v>
                </c:pt>
                <c:pt idx="322">
                  <c:v>44880</c:v>
                </c:pt>
                <c:pt idx="323">
                  <c:v>44910</c:v>
                </c:pt>
                <c:pt idx="324">
                  <c:v>44941</c:v>
                </c:pt>
                <c:pt idx="325">
                  <c:v>44972</c:v>
                </c:pt>
                <c:pt idx="326">
                  <c:v>45000</c:v>
                </c:pt>
                <c:pt idx="327">
                  <c:v>45031</c:v>
                </c:pt>
                <c:pt idx="328">
                  <c:v>45061</c:v>
                </c:pt>
                <c:pt idx="329">
                  <c:v>45092</c:v>
                </c:pt>
                <c:pt idx="330">
                  <c:v>45122</c:v>
                </c:pt>
                <c:pt idx="331">
                  <c:v>45153</c:v>
                </c:pt>
                <c:pt idx="332">
                  <c:v>45184</c:v>
                </c:pt>
                <c:pt idx="333">
                  <c:v>45214</c:v>
                </c:pt>
                <c:pt idx="334">
                  <c:v>45245</c:v>
                </c:pt>
                <c:pt idx="335">
                  <c:v>45275</c:v>
                </c:pt>
                <c:pt idx="336">
                  <c:v>45306</c:v>
                </c:pt>
                <c:pt idx="337">
                  <c:v>45337</c:v>
                </c:pt>
                <c:pt idx="338">
                  <c:v>45366</c:v>
                </c:pt>
                <c:pt idx="339">
                  <c:v>45397</c:v>
                </c:pt>
                <c:pt idx="340">
                  <c:v>45427</c:v>
                </c:pt>
                <c:pt idx="341">
                  <c:v>45458</c:v>
                </c:pt>
                <c:pt idx="342">
                  <c:v>45488</c:v>
                </c:pt>
                <c:pt idx="343">
                  <c:v>45519</c:v>
                </c:pt>
                <c:pt idx="344">
                  <c:v>45550</c:v>
                </c:pt>
                <c:pt idx="345">
                  <c:v>45580</c:v>
                </c:pt>
                <c:pt idx="346">
                  <c:v>45611</c:v>
                </c:pt>
                <c:pt idx="347">
                  <c:v>45641</c:v>
                </c:pt>
                <c:pt idx="348">
                  <c:v>45672</c:v>
                </c:pt>
                <c:pt idx="349">
                  <c:v>45703</c:v>
                </c:pt>
                <c:pt idx="350">
                  <c:v>45731</c:v>
                </c:pt>
                <c:pt idx="351">
                  <c:v>45762</c:v>
                </c:pt>
                <c:pt idx="352">
                  <c:v>45792</c:v>
                </c:pt>
                <c:pt idx="353">
                  <c:v>45823</c:v>
                </c:pt>
                <c:pt idx="354">
                  <c:v>45853</c:v>
                </c:pt>
                <c:pt idx="355">
                  <c:v>45884</c:v>
                </c:pt>
                <c:pt idx="356">
                  <c:v>45915</c:v>
                </c:pt>
                <c:pt idx="357">
                  <c:v>45945</c:v>
                </c:pt>
                <c:pt idx="358">
                  <c:v>45976</c:v>
                </c:pt>
              </c:numCache>
            </c:numRef>
          </c:xVal>
          <c:yVal>
            <c:numRef>
              <c:f>'U.S. VW - By Segment'!$P$6:$P$364</c:f>
              <c:numCache>
                <c:formatCode>0</c:formatCode>
                <c:ptCount val="359"/>
                <c:pt idx="0">
                  <c:v>69.677063855475595</c:v>
                </c:pt>
                <c:pt idx="1">
                  <c:v>67.761654666798407</c:v>
                </c:pt>
                <c:pt idx="2">
                  <c:v>66.001446328421196</c:v>
                </c:pt>
                <c:pt idx="3">
                  <c:v>65.277900461136198</c:v>
                </c:pt>
                <c:pt idx="4">
                  <c:v>64.259971957739097</c:v>
                </c:pt>
                <c:pt idx="5">
                  <c:v>65.3022468339759</c:v>
                </c:pt>
                <c:pt idx="6">
                  <c:v>66.568581607103894</c:v>
                </c:pt>
                <c:pt idx="7">
                  <c:v>68.194321909448604</c:v>
                </c:pt>
                <c:pt idx="8">
                  <c:v>68.2882875499985</c:v>
                </c:pt>
                <c:pt idx="9">
                  <c:v>68.082098087800802</c:v>
                </c:pt>
                <c:pt idx="10">
                  <c:v>67.256998813465898</c:v>
                </c:pt>
                <c:pt idx="11">
                  <c:v>67.653056989702705</c:v>
                </c:pt>
                <c:pt idx="12">
                  <c:v>67.6256155730117</c:v>
                </c:pt>
                <c:pt idx="13">
                  <c:v>68.787995810255794</c:v>
                </c:pt>
                <c:pt idx="14">
                  <c:v>68.4924669007749</c:v>
                </c:pt>
                <c:pt idx="15">
                  <c:v>68.887125243811198</c:v>
                </c:pt>
                <c:pt idx="16">
                  <c:v>69.391840305373904</c:v>
                </c:pt>
                <c:pt idx="17">
                  <c:v>70.071825926167307</c:v>
                </c:pt>
                <c:pt idx="18">
                  <c:v>70.968140876643105</c:v>
                </c:pt>
                <c:pt idx="19">
                  <c:v>71.442908783680807</c:v>
                </c:pt>
                <c:pt idx="20">
                  <c:v>73.632827185817405</c:v>
                </c:pt>
                <c:pt idx="21">
                  <c:v>75.349610384954204</c:v>
                </c:pt>
                <c:pt idx="22">
                  <c:v>76.378475047827607</c:v>
                </c:pt>
                <c:pt idx="23">
                  <c:v>77.233987455342998</c:v>
                </c:pt>
                <c:pt idx="24">
                  <c:v>78.015759309237893</c:v>
                </c:pt>
                <c:pt idx="25">
                  <c:v>79.6317192552942</c:v>
                </c:pt>
                <c:pt idx="26">
                  <c:v>79.637043686192797</c:v>
                </c:pt>
                <c:pt idx="27">
                  <c:v>79.597759743020902</c:v>
                </c:pt>
                <c:pt idx="28">
                  <c:v>78.810418550885601</c:v>
                </c:pt>
                <c:pt idx="29">
                  <c:v>79.203634172564406</c:v>
                </c:pt>
                <c:pt idx="30">
                  <c:v>80.254711845299298</c:v>
                </c:pt>
                <c:pt idx="31">
                  <c:v>81.644057501333094</c:v>
                </c:pt>
                <c:pt idx="32">
                  <c:v>81.633004358364701</c:v>
                </c:pt>
                <c:pt idx="33">
                  <c:v>79.877213840145004</c:v>
                </c:pt>
                <c:pt idx="34">
                  <c:v>80.229689957271106</c:v>
                </c:pt>
                <c:pt idx="35">
                  <c:v>80.897369663873306</c:v>
                </c:pt>
                <c:pt idx="36">
                  <c:v>83.048022135367404</c:v>
                </c:pt>
                <c:pt idx="37">
                  <c:v>81.364272706255306</c:v>
                </c:pt>
                <c:pt idx="38">
                  <c:v>80.690517599274202</c:v>
                </c:pt>
                <c:pt idx="39">
                  <c:v>80.294916976123901</c:v>
                </c:pt>
                <c:pt idx="40">
                  <c:v>81.500708758966894</c:v>
                </c:pt>
                <c:pt idx="41">
                  <c:v>83.020511127090003</c:v>
                </c:pt>
                <c:pt idx="42">
                  <c:v>84.874093289627893</c:v>
                </c:pt>
                <c:pt idx="43">
                  <c:v>88.886474070149106</c:v>
                </c:pt>
                <c:pt idx="44">
                  <c:v>92.585029004744797</c:v>
                </c:pt>
                <c:pt idx="45">
                  <c:v>94.869983295982607</c:v>
                </c:pt>
                <c:pt idx="46">
                  <c:v>94.454683006570704</c:v>
                </c:pt>
                <c:pt idx="47">
                  <c:v>93.219032819456302</c:v>
                </c:pt>
                <c:pt idx="48">
                  <c:v>92.941472899380997</c:v>
                </c:pt>
                <c:pt idx="49">
                  <c:v>93.132095236388807</c:v>
                </c:pt>
                <c:pt idx="50">
                  <c:v>94.482814291033904</c:v>
                </c:pt>
                <c:pt idx="51">
                  <c:v>94.476842087223105</c:v>
                </c:pt>
                <c:pt idx="52">
                  <c:v>94.370306501773001</c:v>
                </c:pt>
                <c:pt idx="53">
                  <c:v>93.368257636825703</c:v>
                </c:pt>
                <c:pt idx="54">
                  <c:v>94.083617927092703</c:v>
                </c:pt>
                <c:pt idx="55">
                  <c:v>94.968333637990796</c:v>
                </c:pt>
                <c:pt idx="56">
                  <c:v>96.270456442790604</c:v>
                </c:pt>
                <c:pt idx="57">
                  <c:v>97.4641566133852</c:v>
                </c:pt>
                <c:pt idx="58">
                  <c:v>98.659931685279304</c:v>
                </c:pt>
                <c:pt idx="59">
                  <c:v>100</c:v>
                </c:pt>
                <c:pt idx="60">
                  <c:v>100.567540889486</c:v>
                </c:pt>
                <c:pt idx="61">
                  <c:v>101.087088070623</c:v>
                </c:pt>
                <c:pt idx="62">
                  <c:v>100.732958006223</c:v>
                </c:pt>
                <c:pt idx="63">
                  <c:v>100.390694562645</c:v>
                </c:pt>
                <c:pt idx="64">
                  <c:v>100.91398071623099</c:v>
                </c:pt>
                <c:pt idx="65">
                  <c:v>102.191537050953</c:v>
                </c:pt>
                <c:pt idx="66">
                  <c:v>103.44472167385899</c:v>
                </c:pt>
                <c:pt idx="67">
                  <c:v>103.86377148954701</c:v>
                </c:pt>
                <c:pt idx="68">
                  <c:v>104.16135229068</c:v>
                </c:pt>
                <c:pt idx="69">
                  <c:v>104.299156326361</c:v>
                </c:pt>
                <c:pt idx="70">
                  <c:v>104.32262546064101</c:v>
                </c:pt>
                <c:pt idx="71">
                  <c:v>104.50929835014099</c:v>
                </c:pt>
                <c:pt idx="72">
                  <c:v>105.660668236381</c:v>
                </c:pt>
                <c:pt idx="73">
                  <c:v>107.597859213568</c:v>
                </c:pt>
                <c:pt idx="74">
                  <c:v>108.81040945111801</c:v>
                </c:pt>
                <c:pt idx="75">
                  <c:v>110.432091249096</c:v>
                </c:pt>
                <c:pt idx="76">
                  <c:v>110.561422572328</c:v>
                </c:pt>
                <c:pt idx="77">
                  <c:v>111.424978984877</c:v>
                </c:pt>
                <c:pt idx="78">
                  <c:v>110.19661065802001</c:v>
                </c:pt>
                <c:pt idx="79">
                  <c:v>109.828104559396</c:v>
                </c:pt>
                <c:pt idx="80">
                  <c:v>109.13092278298301</c:v>
                </c:pt>
                <c:pt idx="81">
                  <c:v>110.450645105598</c:v>
                </c:pt>
                <c:pt idx="82">
                  <c:v>112.56545409997899</c:v>
                </c:pt>
                <c:pt idx="83">
                  <c:v>115.324290584285</c:v>
                </c:pt>
                <c:pt idx="84">
                  <c:v>117.06861237305</c:v>
                </c:pt>
                <c:pt idx="85">
                  <c:v>117.92814063773901</c:v>
                </c:pt>
                <c:pt idx="86">
                  <c:v>118.19208457927699</c:v>
                </c:pt>
                <c:pt idx="87">
                  <c:v>118.93373788218901</c:v>
                </c:pt>
                <c:pt idx="88">
                  <c:v>119.759990350523</c:v>
                </c:pt>
                <c:pt idx="89">
                  <c:v>120.925828678995</c:v>
                </c:pt>
                <c:pt idx="90">
                  <c:v>121.64712450778499</c:v>
                </c:pt>
                <c:pt idx="91">
                  <c:v>122.010607411018</c:v>
                </c:pt>
                <c:pt idx="92">
                  <c:v>121.38965293145</c:v>
                </c:pt>
                <c:pt idx="93">
                  <c:v>120.745580574489</c:v>
                </c:pt>
                <c:pt idx="94">
                  <c:v>121.04685079620501</c:v>
                </c:pt>
                <c:pt idx="95">
                  <c:v>122.56092651605501</c:v>
                </c:pt>
                <c:pt idx="96">
                  <c:v>123.63988887772101</c:v>
                </c:pt>
                <c:pt idx="97">
                  <c:v>123.892088334896</c:v>
                </c:pt>
                <c:pt idx="98">
                  <c:v>124.274505346288</c:v>
                </c:pt>
                <c:pt idx="99">
                  <c:v>125.55895478408701</c:v>
                </c:pt>
                <c:pt idx="100">
                  <c:v>127.549068233784</c:v>
                </c:pt>
                <c:pt idx="101">
                  <c:v>128.86266268915901</c:v>
                </c:pt>
                <c:pt idx="102">
                  <c:v>131.074672970357</c:v>
                </c:pt>
                <c:pt idx="103">
                  <c:v>133.563184353038</c:v>
                </c:pt>
                <c:pt idx="104">
                  <c:v>136.55712183580701</c:v>
                </c:pt>
                <c:pt idx="105">
                  <c:v>137.316383358552</c:v>
                </c:pt>
                <c:pt idx="106">
                  <c:v>138.15956835125499</c:v>
                </c:pt>
                <c:pt idx="107">
                  <c:v>138.13242882279701</c:v>
                </c:pt>
                <c:pt idx="108">
                  <c:v>140.200061736663</c:v>
                </c:pt>
                <c:pt idx="109">
                  <c:v>141.67267590875099</c:v>
                </c:pt>
                <c:pt idx="110">
                  <c:v>144.45456409784501</c:v>
                </c:pt>
                <c:pt idx="111">
                  <c:v>146.00147803637</c:v>
                </c:pt>
                <c:pt idx="112">
                  <c:v>147.391003119884</c:v>
                </c:pt>
                <c:pt idx="113">
                  <c:v>149.109030899294</c:v>
                </c:pt>
                <c:pt idx="114">
                  <c:v>151.80112646979799</c:v>
                </c:pt>
                <c:pt idx="115">
                  <c:v>155.53025144871199</c:v>
                </c:pt>
                <c:pt idx="116">
                  <c:v>159.242302968785</c:v>
                </c:pt>
                <c:pt idx="117">
                  <c:v>163.96218340749701</c:v>
                </c:pt>
                <c:pt idx="118">
                  <c:v>167.15274407244601</c:v>
                </c:pt>
                <c:pt idx="119">
                  <c:v>168.39626297500001</c:v>
                </c:pt>
                <c:pt idx="120">
                  <c:v>166.05677533127599</c:v>
                </c:pt>
                <c:pt idx="121">
                  <c:v>164.896584027741</c:v>
                </c:pt>
                <c:pt idx="122">
                  <c:v>164.41488764255499</c:v>
                </c:pt>
                <c:pt idx="123">
                  <c:v>164.836393065697</c:v>
                </c:pt>
                <c:pt idx="124">
                  <c:v>164.72710329426801</c:v>
                </c:pt>
                <c:pt idx="125">
                  <c:v>164.019353244418</c:v>
                </c:pt>
                <c:pt idx="126">
                  <c:v>164.00358558073299</c:v>
                </c:pt>
                <c:pt idx="127">
                  <c:v>162.693592601658</c:v>
                </c:pt>
                <c:pt idx="128">
                  <c:v>161.787587619383</c:v>
                </c:pt>
                <c:pt idx="129">
                  <c:v>167.55546183005401</c:v>
                </c:pt>
                <c:pt idx="130">
                  <c:v>174.055159689693</c:v>
                </c:pt>
                <c:pt idx="131">
                  <c:v>181.38218577378399</c:v>
                </c:pt>
                <c:pt idx="132">
                  <c:v>177.14854812651299</c:v>
                </c:pt>
                <c:pt idx="133">
                  <c:v>174.17690494717701</c:v>
                </c:pt>
                <c:pt idx="134">
                  <c:v>170.79123780841701</c:v>
                </c:pt>
                <c:pt idx="135">
                  <c:v>170.23062054871201</c:v>
                </c:pt>
                <c:pt idx="136">
                  <c:v>170.54287694142499</c:v>
                </c:pt>
                <c:pt idx="137">
                  <c:v>170.13209483353799</c:v>
                </c:pt>
                <c:pt idx="138">
                  <c:v>172.36382292795801</c:v>
                </c:pt>
                <c:pt idx="139">
                  <c:v>170.92928700838601</c:v>
                </c:pt>
                <c:pt idx="140">
                  <c:v>171.29263411129</c:v>
                </c:pt>
                <c:pt idx="141">
                  <c:v>168.536922820211</c:v>
                </c:pt>
                <c:pt idx="142">
                  <c:v>167.83242478266399</c:v>
                </c:pt>
                <c:pt idx="143">
                  <c:v>165.569396626246</c:v>
                </c:pt>
                <c:pt idx="144">
                  <c:v>164.78416933911501</c:v>
                </c:pt>
                <c:pt idx="145">
                  <c:v>164.254838233595</c:v>
                </c:pt>
                <c:pt idx="146">
                  <c:v>163.698790053343</c:v>
                </c:pt>
                <c:pt idx="147">
                  <c:v>161.81337799256599</c:v>
                </c:pt>
                <c:pt idx="148">
                  <c:v>159.24017750999801</c:v>
                </c:pt>
                <c:pt idx="149">
                  <c:v>157.13947935462201</c:v>
                </c:pt>
                <c:pt idx="150">
                  <c:v>157.41820281960199</c:v>
                </c:pt>
                <c:pt idx="151">
                  <c:v>157.57603848136799</c:v>
                </c:pt>
                <c:pt idx="152">
                  <c:v>157.085726965395</c:v>
                </c:pt>
                <c:pt idx="153">
                  <c:v>154.36287044720299</c:v>
                </c:pt>
                <c:pt idx="154">
                  <c:v>148.43255723663799</c:v>
                </c:pt>
                <c:pt idx="155">
                  <c:v>141.85488680623001</c:v>
                </c:pt>
                <c:pt idx="156">
                  <c:v>136.21848864926699</c:v>
                </c:pt>
                <c:pt idx="157">
                  <c:v>136.18338503005799</c:v>
                </c:pt>
                <c:pt idx="158">
                  <c:v>134.46180018321201</c:v>
                </c:pt>
                <c:pt idx="159">
                  <c:v>131.97963754929</c:v>
                </c:pt>
                <c:pt idx="160">
                  <c:v>126.52241328641701</c:v>
                </c:pt>
                <c:pt idx="161">
                  <c:v>124.02413215989699</c:v>
                </c:pt>
                <c:pt idx="162">
                  <c:v>121.405630995274</c:v>
                </c:pt>
                <c:pt idx="163">
                  <c:v>120.98946992930701</c:v>
                </c:pt>
                <c:pt idx="164">
                  <c:v>119.590099325994</c:v>
                </c:pt>
                <c:pt idx="165">
                  <c:v>119.57253873627</c:v>
                </c:pt>
                <c:pt idx="166">
                  <c:v>117.959749412824</c:v>
                </c:pt>
                <c:pt idx="167">
                  <c:v>117.539459228352</c:v>
                </c:pt>
                <c:pt idx="168">
                  <c:v>117.431012480576</c:v>
                </c:pt>
                <c:pt idx="169">
                  <c:v>118.29629666835</c:v>
                </c:pt>
                <c:pt idx="170">
                  <c:v>119.085731971793</c:v>
                </c:pt>
                <c:pt idx="171">
                  <c:v>120.256152162924</c:v>
                </c:pt>
                <c:pt idx="172">
                  <c:v>121.132783117076</c:v>
                </c:pt>
                <c:pt idx="173">
                  <c:v>122.779283774343</c:v>
                </c:pt>
                <c:pt idx="174">
                  <c:v>124.233630490406</c:v>
                </c:pt>
                <c:pt idx="175">
                  <c:v>128.91084106536101</c:v>
                </c:pt>
                <c:pt idx="176">
                  <c:v>133.738443957561</c:v>
                </c:pt>
                <c:pt idx="177">
                  <c:v>138.15624572898801</c:v>
                </c:pt>
                <c:pt idx="178">
                  <c:v>139.75442390890299</c:v>
                </c:pt>
                <c:pt idx="179">
                  <c:v>141.17795612028999</c:v>
                </c:pt>
                <c:pt idx="180">
                  <c:v>142.903118497516</c:v>
                </c:pt>
                <c:pt idx="181">
                  <c:v>141.66183123654699</c:v>
                </c:pt>
                <c:pt idx="182">
                  <c:v>139.37038005362501</c:v>
                </c:pt>
                <c:pt idx="183">
                  <c:v>137.62510055903601</c:v>
                </c:pt>
                <c:pt idx="184">
                  <c:v>139.436339807113</c:v>
                </c:pt>
                <c:pt idx="185">
                  <c:v>141.77461595488299</c:v>
                </c:pt>
                <c:pt idx="186">
                  <c:v>144.171047355241</c:v>
                </c:pt>
                <c:pt idx="187">
                  <c:v>145.74514588029601</c:v>
                </c:pt>
                <c:pt idx="188">
                  <c:v>149.079333517089</c:v>
                </c:pt>
                <c:pt idx="189">
                  <c:v>151.340894412788</c:v>
                </c:pt>
                <c:pt idx="190">
                  <c:v>153.69666114885499</c:v>
                </c:pt>
                <c:pt idx="191">
                  <c:v>152.89201790986999</c:v>
                </c:pt>
                <c:pt idx="192">
                  <c:v>152.07232867444</c:v>
                </c:pt>
                <c:pt idx="193">
                  <c:v>148.99355682322101</c:v>
                </c:pt>
                <c:pt idx="194">
                  <c:v>147.84877330880099</c:v>
                </c:pt>
                <c:pt idx="195">
                  <c:v>147.544542638618</c:v>
                </c:pt>
                <c:pt idx="196">
                  <c:v>149.53999017608501</c:v>
                </c:pt>
                <c:pt idx="197">
                  <c:v>150.28809725612899</c:v>
                </c:pt>
                <c:pt idx="198">
                  <c:v>152.998524614318</c:v>
                </c:pt>
                <c:pt idx="199">
                  <c:v>155.54586225695201</c:v>
                </c:pt>
                <c:pt idx="200">
                  <c:v>160.30622410869299</c:v>
                </c:pt>
                <c:pt idx="201">
                  <c:v>162.27379632942299</c:v>
                </c:pt>
                <c:pt idx="202">
                  <c:v>163.36025528683999</c:v>
                </c:pt>
                <c:pt idx="203">
                  <c:v>162.87998354279301</c:v>
                </c:pt>
                <c:pt idx="204">
                  <c:v>162.444631232734</c:v>
                </c:pt>
                <c:pt idx="205">
                  <c:v>163.43112354455201</c:v>
                </c:pt>
                <c:pt idx="206">
                  <c:v>163.71384842302999</c:v>
                </c:pt>
                <c:pt idx="207">
                  <c:v>165.23097811171101</c:v>
                </c:pt>
                <c:pt idx="208">
                  <c:v>166.26718233410801</c:v>
                </c:pt>
                <c:pt idx="209">
                  <c:v>168.79256809793901</c:v>
                </c:pt>
                <c:pt idx="210">
                  <c:v>169.726051776438</c:v>
                </c:pt>
                <c:pt idx="211">
                  <c:v>170.21575577152899</c:v>
                </c:pt>
                <c:pt idx="212">
                  <c:v>171.53788915437499</c:v>
                </c:pt>
                <c:pt idx="213">
                  <c:v>174.020146165028</c:v>
                </c:pt>
                <c:pt idx="214">
                  <c:v>176.485929672635</c:v>
                </c:pt>
                <c:pt idx="215">
                  <c:v>176.76661020936399</c:v>
                </c:pt>
                <c:pt idx="216">
                  <c:v>177.62682329191099</c:v>
                </c:pt>
                <c:pt idx="217">
                  <c:v>178.401895576974</c:v>
                </c:pt>
                <c:pt idx="218">
                  <c:v>180.188976077294</c:v>
                </c:pt>
                <c:pt idx="219">
                  <c:v>179.94729622211099</c:v>
                </c:pt>
                <c:pt idx="220">
                  <c:v>176.92291745097199</c:v>
                </c:pt>
                <c:pt idx="221">
                  <c:v>174.366134885245</c:v>
                </c:pt>
                <c:pt idx="222">
                  <c:v>173.676528712314</c:v>
                </c:pt>
                <c:pt idx="223">
                  <c:v>179.607806533412</c:v>
                </c:pt>
                <c:pt idx="224">
                  <c:v>184.69518769152899</c:v>
                </c:pt>
                <c:pt idx="225">
                  <c:v>189.56976648111399</c:v>
                </c:pt>
                <c:pt idx="226">
                  <c:v>191.78423133043501</c:v>
                </c:pt>
                <c:pt idx="227">
                  <c:v>194.897592644452</c:v>
                </c:pt>
                <c:pt idx="228">
                  <c:v>197.45373040347701</c:v>
                </c:pt>
                <c:pt idx="229">
                  <c:v>198.121545629911</c:v>
                </c:pt>
                <c:pt idx="230">
                  <c:v>199.65815960625901</c:v>
                </c:pt>
                <c:pt idx="231">
                  <c:v>201.67095291915501</c:v>
                </c:pt>
                <c:pt idx="232">
                  <c:v>204.77880992492601</c:v>
                </c:pt>
                <c:pt idx="233">
                  <c:v>205.80157545517801</c:v>
                </c:pt>
                <c:pt idx="234">
                  <c:v>206.85532931042599</c:v>
                </c:pt>
                <c:pt idx="235">
                  <c:v>207.21763352139999</c:v>
                </c:pt>
                <c:pt idx="236">
                  <c:v>207.95088782010899</c:v>
                </c:pt>
                <c:pt idx="237">
                  <c:v>206.71975892655001</c:v>
                </c:pt>
                <c:pt idx="238">
                  <c:v>207.106427274043</c:v>
                </c:pt>
                <c:pt idx="239">
                  <c:v>208.22876289394699</c:v>
                </c:pt>
                <c:pt idx="240">
                  <c:v>212.07743375866599</c:v>
                </c:pt>
                <c:pt idx="241">
                  <c:v>213.95529748209299</c:v>
                </c:pt>
                <c:pt idx="242">
                  <c:v>216.29373787489101</c:v>
                </c:pt>
                <c:pt idx="243">
                  <c:v>216.803770933322</c:v>
                </c:pt>
                <c:pt idx="244">
                  <c:v>218.495438530988</c:v>
                </c:pt>
                <c:pt idx="245">
                  <c:v>219.47635670438899</c:v>
                </c:pt>
                <c:pt idx="246">
                  <c:v>221.74871060455001</c:v>
                </c:pt>
                <c:pt idx="247">
                  <c:v>223.26118773166101</c:v>
                </c:pt>
                <c:pt idx="248">
                  <c:v>224.664430593124</c:v>
                </c:pt>
                <c:pt idx="249">
                  <c:v>226.007430834166</c:v>
                </c:pt>
                <c:pt idx="250">
                  <c:v>227.727455555098</c:v>
                </c:pt>
                <c:pt idx="251">
                  <c:v>228.99113905764801</c:v>
                </c:pt>
                <c:pt idx="252">
                  <c:v>228.02111140480599</c:v>
                </c:pt>
                <c:pt idx="253">
                  <c:v>226.41323322359401</c:v>
                </c:pt>
                <c:pt idx="254">
                  <c:v>224.821132413074</c:v>
                </c:pt>
                <c:pt idx="255">
                  <c:v>225.63490440254199</c:v>
                </c:pt>
                <c:pt idx="256">
                  <c:v>228.445330921134</c:v>
                </c:pt>
                <c:pt idx="257">
                  <c:v>232.23368224038799</c:v>
                </c:pt>
                <c:pt idx="258">
                  <c:v>235.26373753476801</c:v>
                </c:pt>
                <c:pt idx="259">
                  <c:v>236.91378174124</c:v>
                </c:pt>
                <c:pt idx="260">
                  <c:v>238.43418044194701</c:v>
                </c:pt>
                <c:pt idx="261">
                  <c:v>240.469095297384</c:v>
                </c:pt>
                <c:pt idx="262">
                  <c:v>243.31736735315801</c:v>
                </c:pt>
                <c:pt idx="263">
                  <c:v>245.592738157437</c:v>
                </c:pt>
                <c:pt idx="264">
                  <c:v>247.76012215922501</c:v>
                </c:pt>
                <c:pt idx="265">
                  <c:v>248.72440771675599</c:v>
                </c:pt>
                <c:pt idx="266">
                  <c:v>250.556457680428</c:v>
                </c:pt>
                <c:pt idx="267">
                  <c:v>251.37784409954199</c:v>
                </c:pt>
                <c:pt idx="268">
                  <c:v>251.663532249621</c:v>
                </c:pt>
                <c:pt idx="269">
                  <c:v>250.95864871752499</c:v>
                </c:pt>
                <c:pt idx="270">
                  <c:v>252.16292655265801</c:v>
                </c:pt>
                <c:pt idx="271">
                  <c:v>254.60458880546699</c:v>
                </c:pt>
                <c:pt idx="272">
                  <c:v>257.396245531413</c:v>
                </c:pt>
                <c:pt idx="273">
                  <c:v>258.13575776174798</c:v>
                </c:pt>
                <c:pt idx="274">
                  <c:v>257.75209854092702</c:v>
                </c:pt>
                <c:pt idx="275">
                  <c:v>257.55738248478701</c:v>
                </c:pt>
                <c:pt idx="276">
                  <c:v>257.81451559933703</c:v>
                </c:pt>
                <c:pt idx="277">
                  <c:v>260.023851495153</c:v>
                </c:pt>
                <c:pt idx="278">
                  <c:v>262.05762359198201</c:v>
                </c:pt>
                <c:pt idx="279">
                  <c:v>265.95141134354202</c:v>
                </c:pt>
                <c:pt idx="280">
                  <c:v>268.264637369583</c:v>
                </c:pt>
                <c:pt idx="281">
                  <c:v>270.510028892359</c:v>
                </c:pt>
                <c:pt idx="282">
                  <c:v>270.43706131460698</c:v>
                </c:pt>
                <c:pt idx="283">
                  <c:v>270.89556795808102</c:v>
                </c:pt>
                <c:pt idx="284">
                  <c:v>271.97131634248097</c:v>
                </c:pt>
                <c:pt idx="285">
                  <c:v>273.806015778828</c:v>
                </c:pt>
                <c:pt idx="286">
                  <c:v>276.80784440789898</c:v>
                </c:pt>
                <c:pt idx="287">
                  <c:v>279.44088635363499</c:v>
                </c:pt>
                <c:pt idx="288">
                  <c:v>281.22782545454402</c:v>
                </c:pt>
                <c:pt idx="289">
                  <c:v>281.77257811202003</c:v>
                </c:pt>
                <c:pt idx="290">
                  <c:v>281.62473290517602</c:v>
                </c:pt>
                <c:pt idx="291">
                  <c:v>284.9699489134</c:v>
                </c:pt>
                <c:pt idx="292">
                  <c:v>284.425594574998</c:v>
                </c:pt>
                <c:pt idx="293">
                  <c:v>284.84392797769902</c:v>
                </c:pt>
                <c:pt idx="294">
                  <c:v>282.49783074966899</c:v>
                </c:pt>
                <c:pt idx="295">
                  <c:v>286.80089037440598</c:v>
                </c:pt>
                <c:pt idx="296">
                  <c:v>290.97267752759097</c:v>
                </c:pt>
                <c:pt idx="297">
                  <c:v>296.063865605118</c:v>
                </c:pt>
                <c:pt idx="298">
                  <c:v>297.99737028951802</c:v>
                </c:pt>
                <c:pt idx="299">
                  <c:v>299.51952139775199</c:v>
                </c:pt>
                <c:pt idx="300">
                  <c:v>300.02328251084401</c:v>
                </c:pt>
                <c:pt idx="301">
                  <c:v>301.84335933015598</c:v>
                </c:pt>
                <c:pt idx="302">
                  <c:v>304.99674498720901</c:v>
                </c:pt>
                <c:pt idx="303">
                  <c:v>309.59826203637499</c:v>
                </c:pt>
                <c:pt idx="304">
                  <c:v>316.75892640746298</c:v>
                </c:pt>
                <c:pt idx="305">
                  <c:v>326.54149176432401</c:v>
                </c:pt>
                <c:pt idx="306">
                  <c:v>336.619066180537</c:v>
                </c:pt>
                <c:pt idx="307">
                  <c:v>344.41325725057402</c:v>
                </c:pt>
                <c:pt idx="308">
                  <c:v>349.95125527176202</c:v>
                </c:pt>
                <c:pt idx="309">
                  <c:v>357.26640098937298</c:v>
                </c:pt>
                <c:pt idx="310">
                  <c:v>367.52553011745101</c:v>
                </c:pt>
                <c:pt idx="311">
                  <c:v>377.00363020760602</c:v>
                </c:pt>
                <c:pt idx="312">
                  <c:v>383.95122589458799</c:v>
                </c:pt>
                <c:pt idx="313">
                  <c:v>384.57395247060299</c:v>
                </c:pt>
                <c:pt idx="314">
                  <c:v>387.469132018165</c:v>
                </c:pt>
                <c:pt idx="315">
                  <c:v>393.47428543111403</c:v>
                </c:pt>
                <c:pt idx="316">
                  <c:v>403.38852110811399</c:v>
                </c:pt>
                <c:pt idx="317">
                  <c:v>410.01179056567599</c:v>
                </c:pt>
                <c:pt idx="318">
                  <c:v>410.231514676274</c:v>
                </c:pt>
                <c:pt idx="319">
                  <c:v>407.42559303960297</c:v>
                </c:pt>
                <c:pt idx="320">
                  <c:v>400.49590801466002</c:v>
                </c:pt>
                <c:pt idx="321">
                  <c:v>392.579535571495</c:v>
                </c:pt>
                <c:pt idx="322">
                  <c:v>378.445042751676</c:v>
                </c:pt>
                <c:pt idx="323">
                  <c:v>367.18838179207398</c:v>
                </c:pt>
                <c:pt idx="324">
                  <c:v>354.99323715666401</c:v>
                </c:pt>
                <c:pt idx="325">
                  <c:v>352.12186688760102</c:v>
                </c:pt>
                <c:pt idx="326">
                  <c:v>344.75648935824199</c:v>
                </c:pt>
                <c:pt idx="327">
                  <c:v>343.15903318088903</c:v>
                </c:pt>
                <c:pt idx="328">
                  <c:v>334.82264321204099</c:v>
                </c:pt>
                <c:pt idx="329">
                  <c:v>336.00795128657302</c:v>
                </c:pt>
                <c:pt idx="330">
                  <c:v>334.078700908217</c:v>
                </c:pt>
                <c:pt idx="331">
                  <c:v>335.76021371747498</c:v>
                </c:pt>
                <c:pt idx="332">
                  <c:v>332.205795902126</c:v>
                </c:pt>
                <c:pt idx="333">
                  <c:v>329.78075307157002</c:v>
                </c:pt>
                <c:pt idx="334">
                  <c:v>327.84395567353602</c:v>
                </c:pt>
                <c:pt idx="335">
                  <c:v>325.42398387524003</c:v>
                </c:pt>
                <c:pt idx="336">
                  <c:v>317.43460650922998</c:v>
                </c:pt>
                <c:pt idx="337">
                  <c:v>308.61518146740298</c:v>
                </c:pt>
                <c:pt idx="338">
                  <c:v>302.07716512115798</c:v>
                </c:pt>
                <c:pt idx="339">
                  <c:v>303.48320760244201</c:v>
                </c:pt>
                <c:pt idx="340">
                  <c:v>304.90652303797998</c:v>
                </c:pt>
                <c:pt idx="341">
                  <c:v>305.84818083073401</c:v>
                </c:pt>
                <c:pt idx="342">
                  <c:v>304.10241680519403</c:v>
                </c:pt>
                <c:pt idx="343">
                  <c:v>303.45097583771002</c:v>
                </c:pt>
                <c:pt idx="344">
                  <c:v>305.21722082113399</c:v>
                </c:pt>
                <c:pt idx="345">
                  <c:v>308.03566870159</c:v>
                </c:pt>
                <c:pt idx="346">
                  <c:v>313.47939764844398</c:v>
                </c:pt>
                <c:pt idx="347">
                  <c:v>316.333133652166</c:v>
                </c:pt>
                <c:pt idx="348">
                  <c:v>319.50494361068502</c:v>
                </c:pt>
                <c:pt idx="349">
                  <c:v>320.87808857177203</c:v>
                </c:pt>
                <c:pt idx="350">
                  <c:v>320.88715766610898</c:v>
                </c:pt>
                <c:pt idx="351">
                  <c:v>320.90239751587001</c:v>
                </c:pt>
                <c:pt idx="352">
                  <c:v>319.67509525057199</c:v>
                </c:pt>
                <c:pt idx="353">
                  <c:v>317.37464662212102</c:v>
                </c:pt>
                <c:pt idx="354">
                  <c:v>312.88876135061003</c:v>
                </c:pt>
                <c:pt idx="355">
                  <c:v>307.88859578880499</c:v>
                </c:pt>
                <c:pt idx="356">
                  <c:v>307.20468193954099</c:v>
                </c:pt>
                <c:pt idx="357">
                  <c:v>310.903617371851</c:v>
                </c:pt>
                <c:pt idx="358">
                  <c:v>315.25185502156199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F4F-44BA-8E16-B9E9EAFBC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6028576"/>
        <c:axId val="526028968"/>
      </c:scatterChart>
      <c:valAx>
        <c:axId val="526028576"/>
        <c:scaling>
          <c:orientation val="minMax"/>
          <c:max val="45991"/>
          <c:min val="35155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6028968"/>
        <c:crosses val="autoZero"/>
        <c:crossBetween val="midCat"/>
        <c:majorUnit val="365"/>
      </c:valAx>
      <c:valAx>
        <c:axId val="526028968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6028576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"/>
          <c:y val="2.7627085955211444E-2"/>
          <c:w val="1"/>
          <c:h val="6.1777273772817401E-2"/>
        </c:manualLayout>
      </c:layout>
      <c:overlay val="0"/>
      <c:txPr>
        <a:bodyPr/>
        <a:lstStyle/>
        <a:p>
          <a:pPr>
            <a:defRPr b="1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100"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51575006358132"/>
          <c:y val="0.11265529140091206"/>
          <c:w val="0.82226346943843376"/>
          <c:h val="0.75271072934065064"/>
        </c:manualLayout>
      </c:layout>
      <c:scatterChart>
        <c:scatterStyle val="lineMarker"/>
        <c:varyColors val="0"/>
        <c:ser>
          <c:idx val="0"/>
          <c:order val="0"/>
          <c:tx>
            <c:strRef>
              <c:f>PropertyType!$Q$6</c:f>
              <c:strCache>
                <c:ptCount val="1"/>
                <c:pt idx="0">
                  <c:v>U.S. Office</c:v>
                </c:pt>
              </c:strCache>
            </c:strRef>
          </c:tx>
          <c:spPr>
            <a:ln w="38100">
              <a:solidFill>
                <a:srgbClr val="FF9900"/>
              </a:solidFill>
            </a:ln>
          </c:spPr>
          <c:marker>
            <c:symbol val="none"/>
          </c:marker>
          <c:xVal>
            <c:numRef>
              <c:f>PropertyType!$P$7:$P$125</c:f>
              <c:numCache>
                <c:formatCode>[$-409]mmm\-yy;@</c:formatCode>
                <c:ptCount val="119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</c:numCache>
            </c:numRef>
          </c:xVal>
          <c:yVal>
            <c:numRef>
              <c:f>PropertyType!$Q$7:$Q$125</c:f>
              <c:numCache>
                <c:formatCode>0</c:formatCode>
                <c:ptCount val="119"/>
                <c:pt idx="0">
                  <c:v>58.675979249637997</c:v>
                </c:pt>
                <c:pt idx="1">
                  <c:v>62.327387798035701</c:v>
                </c:pt>
                <c:pt idx="2">
                  <c:v>65.841304511462695</c:v>
                </c:pt>
                <c:pt idx="3">
                  <c:v>65.535596159442505</c:v>
                </c:pt>
                <c:pt idx="4">
                  <c:v>66.033456743505099</c:v>
                </c:pt>
                <c:pt idx="5">
                  <c:v>69.983504028954499</c:v>
                </c:pt>
                <c:pt idx="6">
                  <c:v>75.024871306557102</c:v>
                </c:pt>
                <c:pt idx="7">
                  <c:v>77.423524123001698</c:v>
                </c:pt>
                <c:pt idx="8">
                  <c:v>77.813783798615006</c:v>
                </c:pt>
                <c:pt idx="9">
                  <c:v>78.436387105576799</c:v>
                </c:pt>
                <c:pt idx="10">
                  <c:v>80.245632288520795</c:v>
                </c:pt>
                <c:pt idx="11">
                  <c:v>82.688484291525597</c:v>
                </c:pt>
                <c:pt idx="12">
                  <c:v>85.531837695541597</c:v>
                </c:pt>
                <c:pt idx="13">
                  <c:v>89.432088429186294</c:v>
                </c:pt>
                <c:pt idx="14">
                  <c:v>90.853216229913301</c:v>
                </c:pt>
                <c:pt idx="15">
                  <c:v>90.549562192981</c:v>
                </c:pt>
                <c:pt idx="16">
                  <c:v>93.116913524443206</c:v>
                </c:pt>
                <c:pt idx="17">
                  <c:v>98.358208292001905</c:v>
                </c:pt>
                <c:pt idx="18">
                  <c:v>100.98596414247299</c:v>
                </c:pt>
                <c:pt idx="19">
                  <c:v>100</c:v>
                </c:pt>
                <c:pt idx="20">
                  <c:v>100.31575466986899</c:v>
                </c:pt>
                <c:pt idx="21">
                  <c:v>102.633563997783</c:v>
                </c:pt>
                <c:pt idx="22">
                  <c:v>103.367123226716</c:v>
                </c:pt>
                <c:pt idx="23">
                  <c:v>102.577022823588</c:v>
                </c:pt>
                <c:pt idx="24">
                  <c:v>103.555606179539</c:v>
                </c:pt>
                <c:pt idx="25">
                  <c:v>106.301342708128</c:v>
                </c:pt>
                <c:pt idx="26">
                  <c:v>108.71242591186</c:v>
                </c:pt>
                <c:pt idx="27">
                  <c:v>110.032209488299</c:v>
                </c:pt>
                <c:pt idx="28">
                  <c:v>112.697368966338</c:v>
                </c:pt>
                <c:pt idx="29">
                  <c:v>116.289936065243</c:v>
                </c:pt>
                <c:pt idx="30">
                  <c:v>118.432820441776</c:v>
                </c:pt>
                <c:pt idx="31">
                  <c:v>120.65053154904</c:v>
                </c:pt>
                <c:pt idx="32">
                  <c:v>125.02926817677999</c:v>
                </c:pt>
                <c:pt idx="33">
                  <c:v>129.88127443516001</c:v>
                </c:pt>
                <c:pt idx="34">
                  <c:v>134.552638886251</c:v>
                </c:pt>
                <c:pt idx="35">
                  <c:v>139.20659194852101</c:v>
                </c:pt>
                <c:pt idx="36">
                  <c:v>144.459411849209</c:v>
                </c:pt>
                <c:pt idx="37">
                  <c:v>150.62557918287601</c:v>
                </c:pt>
                <c:pt idx="38">
                  <c:v>155.51546736316999</c:v>
                </c:pt>
                <c:pt idx="39">
                  <c:v>158.811322015743</c:v>
                </c:pt>
                <c:pt idx="40">
                  <c:v>162.401947003782</c:v>
                </c:pt>
                <c:pt idx="41">
                  <c:v>166.17088120119499</c:v>
                </c:pt>
                <c:pt idx="42">
                  <c:v>166.15977839857101</c:v>
                </c:pt>
                <c:pt idx="43">
                  <c:v>164.75956353503099</c:v>
                </c:pt>
                <c:pt idx="44">
                  <c:v>168.54557876160101</c:v>
                </c:pt>
                <c:pt idx="45">
                  <c:v>175.62147775643399</c:v>
                </c:pt>
                <c:pt idx="46">
                  <c:v>173.40251741269699</c:v>
                </c:pt>
                <c:pt idx="47">
                  <c:v>165.91205350468701</c:v>
                </c:pt>
                <c:pt idx="48">
                  <c:v>163.503823699977</c:v>
                </c:pt>
                <c:pt idx="49">
                  <c:v>162.614558074489</c:v>
                </c:pt>
                <c:pt idx="50">
                  <c:v>154.35715385030301</c:v>
                </c:pt>
                <c:pt idx="51">
                  <c:v>142.51315978623001</c:v>
                </c:pt>
                <c:pt idx="52">
                  <c:v>131.666382607575</c:v>
                </c:pt>
                <c:pt idx="53">
                  <c:v>122.062451275716</c:v>
                </c:pt>
                <c:pt idx="54">
                  <c:v>120.89487455150299</c:v>
                </c:pt>
                <c:pt idx="55">
                  <c:v>122.737487167157</c:v>
                </c:pt>
                <c:pt idx="56">
                  <c:v>118.830669596763</c:v>
                </c:pt>
                <c:pt idx="57">
                  <c:v>113.295135266475</c:v>
                </c:pt>
                <c:pt idx="58">
                  <c:v>111.100114889064</c:v>
                </c:pt>
                <c:pt idx="59">
                  <c:v>109.427091114807</c:v>
                </c:pt>
                <c:pt idx="60">
                  <c:v>107.20796202572301</c:v>
                </c:pt>
                <c:pt idx="61">
                  <c:v>108.291726168815</c:v>
                </c:pt>
                <c:pt idx="62">
                  <c:v>110.126736042749</c:v>
                </c:pt>
                <c:pt idx="63">
                  <c:v>109.235688486915</c:v>
                </c:pt>
                <c:pt idx="64">
                  <c:v>107.736537866931</c:v>
                </c:pt>
                <c:pt idx="65">
                  <c:v>107.61923789786501</c:v>
                </c:pt>
                <c:pt idx="66">
                  <c:v>110.46942876793899</c:v>
                </c:pt>
                <c:pt idx="67">
                  <c:v>113.65037706025601</c:v>
                </c:pt>
                <c:pt idx="68">
                  <c:v>115.149686879803</c:v>
                </c:pt>
                <c:pt idx="69">
                  <c:v>116.526416988291</c:v>
                </c:pt>
                <c:pt idx="70">
                  <c:v>118.935230021069</c:v>
                </c:pt>
                <c:pt idx="71">
                  <c:v>121.93534710815401</c:v>
                </c:pt>
                <c:pt idx="72">
                  <c:v>126.042552606187</c:v>
                </c:pt>
                <c:pt idx="73">
                  <c:v>131.49563039675101</c:v>
                </c:pt>
                <c:pt idx="74">
                  <c:v>133.391429078469</c:v>
                </c:pt>
                <c:pt idx="75">
                  <c:v>133.85230831747501</c:v>
                </c:pt>
                <c:pt idx="76">
                  <c:v>138.15434328504799</c:v>
                </c:pt>
                <c:pt idx="77">
                  <c:v>143.23329446626099</c:v>
                </c:pt>
                <c:pt idx="78">
                  <c:v>143.457826736632</c:v>
                </c:pt>
                <c:pt idx="79">
                  <c:v>142.29909157578899</c:v>
                </c:pt>
                <c:pt idx="80">
                  <c:v>144.64797084580701</c:v>
                </c:pt>
                <c:pt idx="81">
                  <c:v>148.48195296212</c:v>
                </c:pt>
                <c:pt idx="82">
                  <c:v>152.53648408550799</c:v>
                </c:pt>
                <c:pt idx="83">
                  <c:v>156.256962593362</c:v>
                </c:pt>
                <c:pt idx="84">
                  <c:v>162.219648081956</c:v>
                </c:pt>
                <c:pt idx="85">
                  <c:v>169.48247129228301</c:v>
                </c:pt>
                <c:pt idx="86">
                  <c:v>169.88210968133899</c:v>
                </c:pt>
                <c:pt idx="87">
                  <c:v>168.211894385948</c:v>
                </c:pt>
                <c:pt idx="88">
                  <c:v>172.38297764584701</c:v>
                </c:pt>
                <c:pt idx="89">
                  <c:v>178.234407418568</c:v>
                </c:pt>
                <c:pt idx="90">
                  <c:v>179.81211266320199</c:v>
                </c:pt>
                <c:pt idx="91">
                  <c:v>179.919741806367</c:v>
                </c:pt>
                <c:pt idx="92">
                  <c:v>182.655025570372</c:v>
                </c:pt>
                <c:pt idx="93">
                  <c:v>185.75896457187699</c:v>
                </c:pt>
                <c:pt idx="94">
                  <c:v>187.04584816327201</c:v>
                </c:pt>
                <c:pt idx="95">
                  <c:v>187.03255063307</c:v>
                </c:pt>
                <c:pt idx="96">
                  <c:v>185.842008838433</c:v>
                </c:pt>
                <c:pt idx="97">
                  <c:v>183.72076759836401</c:v>
                </c:pt>
                <c:pt idx="98">
                  <c:v>188.611895537034</c:v>
                </c:pt>
                <c:pt idx="99">
                  <c:v>195.44486557257699</c:v>
                </c:pt>
                <c:pt idx="100">
                  <c:v>197.01549274714699</c:v>
                </c:pt>
                <c:pt idx="101">
                  <c:v>201.746687706811</c:v>
                </c:pt>
                <c:pt idx="102">
                  <c:v>210.35633129997399</c:v>
                </c:pt>
                <c:pt idx="103">
                  <c:v>214.88019993369301</c:v>
                </c:pt>
                <c:pt idx="104">
                  <c:v>218.453200322876</c:v>
                </c:pt>
                <c:pt idx="105">
                  <c:v>228.308194946881</c:v>
                </c:pt>
                <c:pt idx="106">
                  <c:v>228.918143774627</c:v>
                </c:pt>
                <c:pt idx="107">
                  <c:v>219.94626230434</c:v>
                </c:pt>
                <c:pt idx="108">
                  <c:v>216.78440814555799</c:v>
                </c:pt>
                <c:pt idx="109">
                  <c:v>221.260504160452</c:v>
                </c:pt>
                <c:pt idx="110">
                  <c:v>221.05878748894901</c:v>
                </c:pt>
                <c:pt idx="111">
                  <c:v>214.59955695314099</c:v>
                </c:pt>
                <c:pt idx="112">
                  <c:v>214.29218488603601</c:v>
                </c:pt>
                <c:pt idx="113">
                  <c:v>216.555985513531</c:v>
                </c:pt>
                <c:pt idx="114">
                  <c:v>214.798900195415</c:v>
                </c:pt>
                <c:pt idx="115">
                  <c:v>213.84596302287201</c:v>
                </c:pt>
                <c:pt idx="116">
                  <c:v>216.16453515402199</c:v>
                </c:pt>
                <c:pt idx="117">
                  <c:v>216.201254420048</c:v>
                </c:pt>
                <c:pt idx="118">
                  <c:v>214.48631908223501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222-4567-B364-E6234F7AA3DC}"/>
            </c:ext>
          </c:extLst>
        </c:ser>
        <c:ser>
          <c:idx val="1"/>
          <c:order val="1"/>
          <c:tx>
            <c:strRef>
              <c:f>PropertyType!$R$6</c:f>
              <c:strCache>
                <c:ptCount val="1"/>
                <c:pt idx="0">
                  <c:v>U.S. Industrial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PropertyType!$P$7:$P$125</c:f>
              <c:numCache>
                <c:formatCode>[$-409]mmm\-yy;@</c:formatCode>
                <c:ptCount val="119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</c:numCache>
            </c:numRef>
          </c:xVal>
          <c:yVal>
            <c:numRef>
              <c:f>PropertyType!$R$7:$R$125</c:f>
              <c:numCache>
                <c:formatCode>0</c:formatCode>
                <c:ptCount val="119"/>
                <c:pt idx="0">
                  <c:v>68.049283587880197</c:v>
                </c:pt>
                <c:pt idx="1">
                  <c:v>69.989438680182801</c:v>
                </c:pt>
                <c:pt idx="2">
                  <c:v>71.377747027855506</c:v>
                </c:pt>
                <c:pt idx="3">
                  <c:v>70.339098022705301</c:v>
                </c:pt>
                <c:pt idx="4">
                  <c:v>70.376386079470294</c:v>
                </c:pt>
                <c:pt idx="5">
                  <c:v>73.234461512205598</c:v>
                </c:pt>
                <c:pt idx="6">
                  <c:v>77.154455067756302</c:v>
                </c:pt>
                <c:pt idx="7">
                  <c:v>79.057449277901995</c:v>
                </c:pt>
                <c:pt idx="8">
                  <c:v>79.272026282363996</c:v>
                </c:pt>
                <c:pt idx="9">
                  <c:v>79.688751961985503</c:v>
                </c:pt>
                <c:pt idx="10">
                  <c:v>81.447311451021093</c:v>
                </c:pt>
                <c:pt idx="11">
                  <c:v>84.128577880873394</c:v>
                </c:pt>
                <c:pt idx="12">
                  <c:v>86.842485280744597</c:v>
                </c:pt>
                <c:pt idx="13">
                  <c:v>87.917749178123699</c:v>
                </c:pt>
                <c:pt idx="14">
                  <c:v>88.321347995969205</c:v>
                </c:pt>
                <c:pt idx="15">
                  <c:v>90.871161200276305</c:v>
                </c:pt>
                <c:pt idx="16">
                  <c:v>94.758770884226394</c:v>
                </c:pt>
                <c:pt idx="17">
                  <c:v>98.341691110225</c:v>
                </c:pt>
                <c:pt idx="18">
                  <c:v>99.711856480654006</c:v>
                </c:pt>
                <c:pt idx="19">
                  <c:v>100</c:v>
                </c:pt>
                <c:pt idx="20">
                  <c:v>101.593347903327</c:v>
                </c:pt>
                <c:pt idx="21">
                  <c:v>102.953849950796</c:v>
                </c:pt>
                <c:pt idx="22">
                  <c:v>102.739790900888</c:v>
                </c:pt>
                <c:pt idx="23">
                  <c:v>102.74634301341</c:v>
                </c:pt>
                <c:pt idx="24">
                  <c:v>103.946117246968</c:v>
                </c:pt>
                <c:pt idx="25">
                  <c:v>106.82931486046699</c:v>
                </c:pt>
                <c:pt idx="26">
                  <c:v>110.547905121626</c:v>
                </c:pt>
                <c:pt idx="27">
                  <c:v>112.075667804345</c:v>
                </c:pt>
                <c:pt idx="28">
                  <c:v>112.307814291979</c:v>
                </c:pt>
                <c:pt idx="29">
                  <c:v>113.608178199823</c:v>
                </c:pt>
                <c:pt idx="30">
                  <c:v>116.58354154474</c:v>
                </c:pt>
                <c:pt idx="31">
                  <c:v>120.534445151588</c:v>
                </c:pt>
                <c:pt idx="32">
                  <c:v>126.70991056203501</c:v>
                </c:pt>
                <c:pt idx="33">
                  <c:v>133.696799235762</c:v>
                </c:pt>
                <c:pt idx="34">
                  <c:v>135.090053718772</c:v>
                </c:pt>
                <c:pt idx="35">
                  <c:v>136.023270332842</c:v>
                </c:pt>
                <c:pt idx="36">
                  <c:v>143.78980454398501</c:v>
                </c:pt>
                <c:pt idx="37">
                  <c:v>152.91603786516799</c:v>
                </c:pt>
                <c:pt idx="38">
                  <c:v>156.214347419783</c:v>
                </c:pt>
                <c:pt idx="39">
                  <c:v>158.08019800090901</c:v>
                </c:pt>
                <c:pt idx="40">
                  <c:v>162.84148140759601</c:v>
                </c:pt>
                <c:pt idx="41">
                  <c:v>167.639010424269</c:v>
                </c:pt>
                <c:pt idx="42">
                  <c:v>171.02817482782501</c:v>
                </c:pt>
                <c:pt idx="43">
                  <c:v>173.144778210227</c:v>
                </c:pt>
                <c:pt idx="44">
                  <c:v>175.14121320382901</c:v>
                </c:pt>
                <c:pt idx="45">
                  <c:v>178.016965263315</c:v>
                </c:pt>
                <c:pt idx="46">
                  <c:v>178.66265591453299</c:v>
                </c:pt>
                <c:pt idx="47">
                  <c:v>175.67276809433201</c:v>
                </c:pt>
                <c:pt idx="48">
                  <c:v>172.57255456507701</c:v>
                </c:pt>
                <c:pt idx="49">
                  <c:v>171.65524608325001</c:v>
                </c:pt>
                <c:pt idx="50">
                  <c:v>165.54753856503001</c:v>
                </c:pt>
                <c:pt idx="51">
                  <c:v>154.34662873591401</c:v>
                </c:pt>
                <c:pt idx="52">
                  <c:v>143.04987374787399</c:v>
                </c:pt>
                <c:pt idx="53">
                  <c:v>135.71208050777</c:v>
                </c:pt>
                <c:pt idx="54">
                  <c:v>133.087152420911</c:v>
                </c:pt>
                <c:pt idx="55">
                  <c:v>129.94956815253599</c:v>
                </c:pt>
                <c:pt idx="56">
                  <c:v>127.78475567404099</c:v>
                </c:pt>
                <c:pt idx="57">
                  <c:v>128.71560233137399</c:v>
                </c:pt>
                <c:pt idx="58">
                  <c:v>124.877047588072</c:v>
                </c:pt>
                <c:pt idx="59">
                  <c:v>118.091687771129</c:v>
                </c:pt>
                <c:pt idx="60">
                  <c:v>118.170018727211</c:v>
                </c:pt>
                <c:pt idx="61">
                  <c:v>123.160818826492</c:v>
                </c:pt>
                <c:pt idx="62">
                  <c:v>122.763450867074</c:v>
                </c:pt>
                <c:pt idx="63">
                  <c:v>118.532787230526</c:v>
                </c:pt>
                <c:pt idx="64">
                  <c:v>118.318575858179</c:v>
                </c:pt>
                <c:pt idx="65">
                  <c:v>120.54977889590801</c:v>
                </c:pt>
                <c:pt idx="66">
                  <c:v>123.359356696079</c:v>
                </c:pt>
                <c:pt idx="67">
                  <c:v>124.149538067603</c:v>
                </c:pt>
                <c:pt idx="68">
                  <c:v>125.018560317477</c:v>
                </c:pt>
                <c:pt idx="69">
                  <c:v>129.22895821437399</c:v>
                </c:pt>
                <c:pt idx="70">
                  <c:v>133.35757311789499</c:v>
                </c:pt>
                <c:pt idx="71">
                  <c:v>135.15380198925001</c:v>
                </c:pt>
                <c:pt idx="72">
                  <c:v>139.51982101276701</c:v>
                </c:pt>
                <c:pt idx="73">
                  <c:v>147.01292467887799</c:v>
                </c:pt>
                <c:pt idx="74">
                  <c:v>150.858537083415</c:v>
                </c:pt>
                <c:pt idx="75">
                  <c:v>151.36401608715499</c:v>
                </c:pt>
                <c:pt idx="76">
                  <c:v>154.93145735233901</c:v>
                </c:pt>
                <c:pt idx="77">
                  <c:v>161.76991498228699</c:v>
                </c:pt>
                <c:pt idx="78">
                  <c:v>164.136210208373</c:v>
                </c:pt>
                <c:pt idx="79">
                  <c:v>163.09000641888801</c:v>
                </c:pt>
                <c:pt idx="80">
                  <c:v>168.101416947008</c:v>
                </c:pt>
                <c:pt idx="81">
                  <c:v>177.377049067493</c:v>
                </c:pt>
                <c:pt idx="82">
                  <c:v>180.606493762074</c:v>
                </c:pt>
                <c:pt idx="83">
                  <c:v>180.71859194335701</c:v>
                </c:pt>
                <c:pt idx="84">
                  <c:v>190.82060358246201</c:v>
                </c:pt>
                <c:pt idx="85">
                  <c:v>207.638207968003</c:v>
                </c:pt>
                <c:pt idx="86">
                  <c:v>211.96489138097499</c:v>
                </c:pt>
                <c:pt idx="87">
                  <c:v>207.87280985511799</c:v>
                </c:pt>
                <c:pt idx="88">
                  <c:v>210.82438184953301</c:v>
                </c:pt>
                <c:pt idx="89">
                  <c:v>217.150424135332</c:v>
                </c:pt>
                <c:pt idx="90">
                  <c:v>222.34883079809299</c:v>
                </c:pt>
                <c:pt idx="91">
                  <c:v>226.09385815874899</c:v>
                </c:pt>
                <c:pt idx="92">
                  <c:v>230.21302477412701</c:v>
                </c:pt>
                <c:pt idx="93">
                  <c:v>233.92954615034799</c:v>
                </c:pt>
                <c:pt idx="94">
                  <c:v>236.62100717330401</c:v>
                </c:pt>
                <c:pt idx="95">
                  <c:v>240.253906807194</c:v>
                </c:pt>
                <c:pt idx="96">
                  <c:v>246.44427031648999</c:v>
                </c:pt>
                <c:pt idx="97">
                  <c:v>252.190132495565</c:v>
                </c:pt>
                <c:pt idx="98">
                  <c:v>257.83268601502198</c:v>
                </c:pt>
                <c:pt idx="99">
                  <c:v>265.59107574877498</c:v>
                </c:pt>
                <c:pt idx="100">
                  <c:v>276.95107590037702</c:v>
                </c:pt>
                <c:pt idx="101">
                  <c:v>293.21801227552203</c:v>
                </c:pt>
                <c:pt idx="102">
                  <c:v>307.01509972621</c:v>
                </c:pt>
                <c:pt idx="103">
                  <c:v>316.174001806604</c:v>
                </c:pt>
                <c:pt idx="104">
                  <c:v>334.12104901622899</c:v>
                </c:pt>
                <c:pt idx="105">
                  <c:v>358.98697808064799</c:v>
                </c:pt>
                <c:pt idx="106">
                  <c:v>361.16027163437701</c:v>
                </c:pt>
                <c:pt idx="107">
                  <c:v>353.31566951061802</c:v>
                </c:pt>
                <c:pt idx="108">
                  <c:v>362.55009077446198</c:v>
                </c:pt>
                <c:pt idx="109">
                  <c:v>378.17348716711302</c:v>
                </c:pt>
                <c:pt idx="110">
                  <c:v>383.47053006476</c:v>
                </c:pt>
                <c:pt idx="111">
                  <c:v>382.72790871642502</c:v>
                </c:pt>
                <c:pt idx="112">
                  <c:v>388.03715956220498</c:v>
                </c:pt>
                <c:pt idx="113">
                  <c:v>398.14018234740502</c:v>
                </c:pt>
                <c:pt idx="114">
                  <c:v>406.013411890702</c:v>
                </c:pt>
                <c:pt idx="115">
                  <c:v>408.34973494722198</c:v>
                </c:pt>
                <c:pt idx="116">
                  <c:v>409.31039915348498</c:v>
                </c:pt>
                <c:pt idx="117">
                  <c:v>411.501148199179</c:v>
                </c:pt>
                <c:pt idx="118">
                  <c:v>414.11706641233599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222-4567-B364-E6234F7AA3DC}"/>
            </c:ext>
          </c:extLst>
        </c:ser>
        <c:ser>
          <c:idx val="2"/>
          <c:order val="2"/>
          <c:tx>
            <c:strRef>
              <c:f>PropertyType!$S$6</c:f>
              <c:strCache>
                <c:ptCount val="1"/>
                <c:pt idx="0">
                  <c:v>U.S. Retail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PropertyType!$P$7:$P$125</c:f>
              <c:numCache>
                <c:formatCode>[$-409]mmm\-yy;@</c:formatCode>
                <c:ptCount val="119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</c:numCache>
            </c:numRef>
          </c:xVal>
          <c:yVal>
            <c:numRef>
              <c:f>PropertyType!$S$7:$S$125</c:f>
              <c:numCache>
                <c:formatCode>0</c:formatCode>
                <c:ptCount val="119"/>
                <c:pt idx="0">
                  <c:v>69.100707851607794</c:v>
                </c:pt>
                <c:pt idx="1">
                  <c:v>67.870323905494601</c:v>
                </c:pt>
                <c:pt idx="2">
                  <c:v>69.699686140518693</c:v>
                </c:pt>
                <c:pt idx="3">
                  <c:v>74.302696927589807</c:v>
                </c:pt>
                <c:pt idx="4">
                  <c:v>76.478734461728195</c:v>
                </c:pt>
                <c:pt idx="5">
                  <c:v>76.949332099532597</c:v>
                </c:pt>
                <c:pt idx="6">
                  <c:v>79.198036666324001</c:v>
                </c:pt>
                <c:pt idx="7">
                  <c:v>82.101876928188304</c:v>
                </c:pt>
                <c:pt idx="8">
                  <c:v>83.5324289922048</c:v>
                </c:pt>
                <c:pt idx="9">
                  <c:v>84.695420842962506</c:v>
                </c:pt>
                <c:pt idx="10">
                  <c:v>84.994629706462206</c:v>
                </c:pt>
                <c:pt idx="11">
                  <c:v>85.564729902085006</c:v>
                </c:pt>
                <c:pt idx="12">
                  <c:v>87.872364732057306</c:v>
                </c:pt>
                <c:pt idx="13">
                  <c:v>91.078349478538101</c:v>
                </c:pt>
                <c:pt idx="14">
                  <c:v>93.704243916110997</c:v>
                </c:pt>
                <c:pt idx="15">
                  <c:v>94.978528554941803</c:v>
                </c:pt>
                <c:pt idx="16">
                  <c:v>96.320475659136093</c:v>
                </c:pt>
                <c:pt idx="17">
                  <c:v>98.374709438847304</c:v>
                </c:pt>
                <c:pt idx="18">
                  <c:v>99.354156163457205</c:v>
                </c:pt>
                <c:pt idx="19">
                  <c:v>100</c:v>
                </c:pt>
                <c:pt idx="20">
                  <c:v>102.235566068886</c:v>
                </c:pt>
                <c:pt idx="21">
                  <c:v>105.543427392778</c:v>
                </c:pt>
                <c:pt idx="22">
                  <c:v>107.748134184099</c:v>
                </c:pt>
                <c:pt idx="23">
                  <c:v>108.535095803809</c:v>
                </c:pt>
                <c:pt idx="24">
                  <c:v>109.80688408911099</c:v>
                </c:pt>
                <c:pt idx="25">
                  <c:v>112.61647190402699</c:v>
                </c:pt>
                <c:pt idx="26">
                  <c:v>117.017556309792</c:v>
                </c:pt>
                <c:pt idx="27">
                  <c:v>121.018634393453</c:v>
                </c:pt>
                <c:pt idx="28">
                  <c:v>124.874524909098</c:v>
                </c:pt>
                <c:pt idx="29">
                  <c:v>128.752612148921</c:v>
                </c:pt>
                <c:pt idx="30">
                  <c:v>132.71960323733401</c:v>
                </c:pt>
                <c:pt idx="31">
                  <c:v>138.21590924711199</c:v>
                </c:pt>
                <c:pt idx="32">
                  <c:v>145.349773587383</c:v>
                </c:pt>
                <c:pt idx="33">
                  <c:v>152.21778670625201</c:v>
                </c:pt>
                <c:pt idx="34">
                  <c:v>155.638476661326</c:v>
                </c:pt>
                <c:pt idx="35">
                  <c:v>159.32872524676901</c:v>
                </c:pt>
                <c:pt idx="36">
                  <c:v>169.69830438823701</c:v>
                </c:pt>
                <c:pt idx="37">
                  <c:v>182.188336599547</c:v>
                </c:pt>
                <c:pt idx="38">
                  <c:v>183.48398992180901</c:v>
                </c:pt>
                <c:pt idx="39">
                  <c:v>181.656331647619</c:v>
                </c:pt>
                <c:pt idx="40">
                  <c:v>188.023162883807</c:v>
                </c:pt>
                <c:pt idx="41">
                  <c:v>193.229184913095</c:v>
                </c:pt>
                <c:pt idx="42">
                  <c:v>189.26663540455399</c:v>
                </c:pt>
                <c:pt idx="43">
                  <c:v>187.309820308415</c:v>
                </c:pt>
                <c:pt idx="44">
                  <c:v>194.26874846274799</c:v>
                </c:pt>
                <c:pt idx="45">
                  <c:v>199.31574652772801</c:v>
                </c:pt>
                <c:pt idx="46">
                  <c:v>193.95579520418099</c:v>
                </c:pt>
                <c:pt idx="47">
                  <c:v>186.79853115772701</c:v>
                </c:pt>
                <c:pt idx="48">
                  <c:v>184.47176899826599</c:v>
                </c:pt>
                <c:pt idx="49">
                  <c:v>181.80331943691701</c:v>
                </c:pt>
                <c:pt idx="50">
                  <c:v>169.364463740194</c:v>
                </c:pt>
                <c:pt idx="51">
                  <c:v>156.61873411684601</c:v>
                </c:pt>
                <c:pt idx="52">
                  <c:v>151.51889233471601</c:v>
                </c:pt>
                <c:pt idx="53">
                  <c:v>148.384938775498</c:v>
                </c:pt>
                <c:pt idx="54">
                  <c:v>145.104909966967</c:v>
                </c:pt>
                <c:pt idx="55">
                  <c:v>141.24284344929799</c:v>
                </c:pt>
                <c:pt idx="56">
                  <c:v>137.05809781832801</c:v>
                </c:pt>
                <c:pt idx="57">
                  <c:v>132.39003864978901</c:v>
                </c:pt>
                <c:pt idx="58">
                  <c:v>132.307751230875</c:v>
                </c:pt>
                <c:pt idx="59">
                  <c:v>133.880966321817</c:v>
                </c:pt>
                <c:pt idx="60">
                  <c:v>131.92909525522401</c:v>
                </c:pt>
                <c:pt idx="61">
                  <c:v>129.767785145657</c:v>
                </c:pt>
                <c:pt idx="62">
                  <c:v>130.26662517755901</c:v>
                </c:pt>
                <c:pt idx="63">
                  <c:v>131.29512825519501</c:v>
                </c:pt>
                <c:pt idx="64">
                  <c:v>131.88247073660901</c:v>
                </c:pt>
                <c:pt idx="65">
                  <c:v>134.21791945399499</c:v>
                </c:pt>
                <c:pt idx="66">
                  <c:v>136.79566275702101</c:v>
                </c:pt>
                <c:pt idx="67">
                  <c:v>137.712294191734</c:v>
                </c:pt>
                <c:pt idx="68">
                  <c:v>140.943898516747</c:v>
                </c:pt>
                <c:pt idx="69">
                  <c:v>149.27742932821499</c:v>
                </c:pt>
                <c:pt idx="70">
                  <c:v>152.79603501031201</c:v>
                </c:pt>
                <c:pt idx="71">
                  <c:v>150.751221168021</c:v>
                </c:pt>
                <c:pt idx="72">
                  <c:v>153.38351802565199</c:v>
                </c:pt>
                <c:pt idx="73">
                  <c:v>160.12967493528799</c:v>
                </c:pt>
                <c:pt idx="74">
                  <c:v>164.55733166743701</c:v>
                </c:pt>
                <c:pt idx="75">
                  <c:v>165.883759314717</c:v>
                </c:pt>
                <c:pt idx="76">
                  <c:v>168.96697059814301</c:v>
                </c:pt>
                <c:pt idx="77">
                  <c:v>172.76211724676801</c:v>
                </c:pt>
                <c:pt idx="78">
                  <c:v>173.88671891398801</c:v>
                </c:pt>
                <c:pt idx="79">
                  <c:v>174.84125188337001</c:v>
                </c:pt>
                <c:pt idx="80">
                  <c:v>178.9434473954</c:v>
                </c:pt>
                <c:pt idx="81">
                  <c:v>184.20995223251001</c:v>
                </c:pt>
                <c:pt idx="82">
                  <c:v>188.44591684706899</c:v>
                </c:pt>
                <c:pt idx="83">
                  <c:v>192.65821291574801</c:v>
                </c:pt>
                <c:pt idx="84">
                  <c:v>200.378938173005</c:v>
                </c:pt>
                <c:pt idx="85">
                  <c:v>209.58444788082701</c:v>
                </c:pt>
                <c:pt idx="86">
                  <c:v>211.03483098411201</c:v>
                </c:pt>
                <c:pt idx="87">
                  <c:v>208.11902583306201</c:v>
                </c:pt>
                <c:pt idx="88">
                  <c:v>208.32483540852601</c:v>
                </c:pt>
                <c:pt idx="89">
                  <c:v>209.93690272095901</c:v>
                </c:pt>
                <c:pt idx="90">
                  <c:v>211.70103134550399</c:v>
                </c:pt>
                <c:pt idx="91">
                  <c:v>212.63529603680999</c:v>
                </c:pt>
                <c:pt idx="92">
                  <c:v>212.09530541811301</c:v>
                </c:pt>
                <c:pt idx="93">
                  <c:v>211.44975036560899</c:v>
                </c:pt>
                <c:pt idx="94">
                  <c:v>213.581233299997</c:v>
                </c:pt>
                <c:pt idx="95">
                  <c:v>216.50133301214399</c:v>
                </c:pt>
                <c:pt idx="96">
                  <c:v>215.77482054340601</c:v>
                </c:pt>
                <c:pt idx="97">
                  <c:v>212.206426399805</c:v>
                </c:pt>
                <c:pt idx="98">
                  <c:v>215.12565648103401</c:v>
                </c:pt>
                <c:pt idx="99">
                  <c:v>223.328273267404</c:v>
                </c:pt>
                <c:pt idx="100">
                  <c:v>230.48523430824599</c:v>
                </c:pt>
                <c:pt idx="101">
                  <c:v>240.15523863505999</c:v>
                </c:pt>
                <c:pt idx="102">
                  <c:v>250.169851534229</c:v>
                </c:pt>
                <c:pt idx="103">
                  <c:v>255.74213446832101</c:v>
                </c:pt>
                <c:pt idx="104">
                  <c:v>260.98030454923202</c:v>
                </c:pt>
                <c:pt idx="105">
                  <c:v>267.69638433418601</c:v>
                </c:pt>
                <c:pt idx="106">
                  <c:v>268.24845727432199</c:v>
                </c:pt>
                <c:pt idx="107">
                  <c:v>266.27206660084101</c:v>
                </c:pt>
                <c:pt idx="108">
                  <c:v>266.84203089829401</c:v>
                </c:pt>
                <c:pt idx="109">
                  <c:v>270.58795276090598</c:v>
                </c:pt>
                <c:pt idx="110">
                  <c:v>275.51384361238598</c:v>
                </c:pt>
                <c:pt idx="111">
                  <c:v>277.02713369310499</c:v>
                </c:pt>
                <c:pt idx="112">
                  <c:v>278.46622754521201</c:v>
                </c:pt>
                <c:pt idx="113">
                  <c:v>281.72519554715001</c:v>
                </c:pt>
                <c:pt idx="114">
                  <c:v>283.56033232431099</c:v>
                </c:pt>
                <c:pt idx="115">
                  <c:v>284.20684680021998</c:v>
                </c:pt>
                <c:pt idx="116">
                  <c:v>284.822155717101</c:v>
                </c:pt>
                <c:pt idx="117">
                  <c:v>282.56490572167502</c:v>
                </c:pt>
                <c:pt idx="118">
                  <c:v>277.05123590976001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222-4567-B364-E6234F7AA3DC}"/>
            </c:ext>
          </c:extLst>
        </c:ser>
        <c:ser>
          <c:idx val="3"/>
          <c:order val="3"/>
          <c:tx>
            <c:strRef>
              <c:f>PropertyType!$T$6</c:f>
              <c:strCache>
                <c:ptCount val="1"/>
                <c:pt idx="0">
                  <c:v>U.S. Multifamily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PropertyType!$P$7:$P$125</c:f>
              <c:numCache>
                <c:formatCode>[$-409]mmm\-yy;@</c:formatCode>
                <c:ptCount val="119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</c:numCache>
            </c:numRef>
          </c:xVal>
          <c:yVal>
            <c:numRef>
              <c:f>PropertyType!$T$7:$T$125</c:f>
              <c:numCache>
                <c:formatCode>0</c:formatCode>
                <c:ptCount val="119"/>
                <c:pt idx="0">
                  <c:v>62.2466022194684</c:v>
                </c:pt>
                <c:pt idx="1">
                  <c:v>62.965142973789902</c:v>
                </c:pt>
                <c:pt idx="2">
                  <c:v>64.067350971397403</c:v>
                </c:pt>
                <c:pt idx="3">
                  <c:v>65.113514782371695</c:v>
                </c:pt>
                <c:pt idx="4">
                  <c:v>67.677749781261696</c:v>
                </c:pt>
                <c:pt idx="5">
                  <c:v>71.027596405154597</c:v>
                </c:pt>
                <c:pt idx="6">
                  <c:v>72.576104936300396</c:v>
                </c:pt>
                <c:pt idx="7">
                  <c:v>73.2422669909012</c:v>
                </c:pt>
                <c:pt idx="8">
                  <c:v>74.820937560428106</c:v>
                </c:pt>
                <c:pt idx="9">
                  <c:v>77.336708617980094</c:v>
                </c:pt>
                <c:pt idx="10">
                  <c:v>79.938567555577194</c:v>
                </c:pt>
                <c:pt idx="11">
                  <c:v>82.162438903591706</c:v>
                </c:pt>
                <c:pt idx="12">
                  <c:v>84.684350269625298</c:v>
                </c:pt>
                <c:pt idx="13">
                  <c:v>86.906096669131699</c:v>
                </c:pt>
                <c:pt idx="14">
                  <c:v>88.752316274694905</c:v>
                </c:pt>
                <c:pt idx="15">
                  <c:v>91.289979655118302</c:v>
                </c:pt>
                <c:pt idx="16">
                  <c:v>95.739492103349804</c:v>
                </c:pt>
                <c:pt idx="17">
                  <c:v>100.397375687508</c:v>
                </c:pt>
                <c:pt idx="18">
                  <c:v>100.48315555730601</c:v>
                </c:pt>
                <c:pt idx="19">
                  <c:v>100</c:v>
                </c:pt>
                <c:pt idx="20">
                  <c:v>104.25842686428901</c:v>
                </c:pt>
                <c:pt idx="21">
                  <c:v>110.039234999195</c:v>
                </c:pt>
                <c:pt idx="22">
                  <c:v>112.560449835824</c:v>
                </c:pt>
                <c:pt idx="23">
                  <c:v>113.590628867056</c:v>
                </c:pt>
                <c:pt idx="24">
                  <c:v>117.122941752459</c:v>
                </c:pt>
                <c:pt idx="25">
                  <c:v>122.340152918119</c:v>
                </c:pt>
                <c:pt idx="26">
                  <c:v>127.473136131326</c:v>
                </c:pt>
                <c:pt idx="27">
                  <c:v>131.39310412607301</c:v>
                </c:pt>
                <c:pt idx="28">
                  <c:v>135.67081619827101</c:v>
                </c:pt>
                <c:pt idx="29">
                  <c:v>140.62772755735301</c:v>
                </c:pt>
                <c:pt idx="30">
                  <c:v>143.72362072337</c:v>
                </c:pt>
                <c:pt idx="31">
                  <c:v>146.76490944569201</c:v>
                </c:pt>
                <c:pt idx="32">
                  <c:v>153.74670243199401</c:v>
                </c:pt>
                <c:pt idx="33">
                  <c:v>162.62837486307399</c:v>
                </c:pt>
                <c:pt idx="34">
                  <c:v>166.876786307717</c:v>
                </c:pt>
                <c:pt idx="35">
                  <c:v>168.556881411793</c:v>
                </c:pt>
                <c:pt idx="36">
                  <c:v>174.43977978196401</c:v>
                </c:pt>
                <c:pt idx="37">
                  <c:v>184.00084408589001</c:v>
                </c:pt>
                <c:pt idx="38">
                  <c:v>190.01335744979801</c:v>
                </c:pt>
                <c:pt idx="39">
                  <c:v>190.76066762538599</c:v>
                </c:pt>
                <c:pt idx="40">
                  <c:v>190.53204698854</c:v>
                </c:pt>
                <c:pt idx="41">
                  <c:v>189.306099625884</c:v>
                </c:pt>
                <c:pt idx="42">
                  <c:v>186.84638856302999</c:v>
                </c:pt>
                <c:pt idx="43">
                  <c:v>186.99059821176201</c:v>
                </c:pt>
                <c:pt idx="44">
                  <c:v>191.97983733861699</c:v>
                </c:pt>
                <c:pt idx="45">
                  <c:v>196.73887210451599</c:v>
                </c:pt>
                <c:pt idx="46">
                  <c:v>190.201577112537</c:v>
                </c:pt>
                <c:pt idx="47">
                  <c:v>180.01974464477701</c:v>
                </c:pt>
                <c:pt idx="48">
                  <c:v>176.403320059761</c:v>
                </c:pt>
                <c:pt idx="49">
                  <c:v>174.60908609672401</c:v>
                </c:pt>
                <c:pt idx="50">
                  <c:v>166.07932843247301</c:v>
                </c:pt>
                <c:pt idx="51">
                  <c:v>156.12360855172801</c:v>
                </c:pt>
                <c:pt idx="52">
                  <c:v>148.43928055810201</c:v>
                </c:pt>
                <c:pt idx="53">
                  <c:v>137.96362654297701</c:v>
                </c:pt>
                <c:pt idx="54">
                  <c:v>129.19009255212501</c:v>
                </c:pt>
                <c:pt idx="55">
                  <c:v>126.20676583571699</c:v>
                </c:pt>
                <c:pt idx="56">
                  <c:v>126.579378541626</c:v>
                </c:pt>
                <c:pt idx="57">
                  <c:v>125.446393636266</c:v>
                </c:pt>
                <c:pt idx="58">
                  <c:v>125.820713658953</c:v>
                </c:pt>
                <c:pt idx="59">
                  <c:v>128.767017692324</c:v>
                </c:pt>
                <c:pt idx="60">
                  <c:v>132.28186287641799</c:v>
                </c:pt>
                <c:pt idx="61">
                  <c:v>136.578796584288</c:v>
                </c:pt>
                <c:pt idx="62">
                  <c:v>140.600673213639</c:v>
                </c:pt>
                <c:pt idx="63">
                  <c:v>143.07342644713199</c:v>
                </c:pt>
                <c:pt idx="64">
                  <c:v>145.34822437557699</c:v>
                </c:pt>
                <c:pt idx="65">
                  <c:v>149.61285754487099</c:v>
                </c:pt>
                <c:pt idx="66">
                  <c:v>155.36719409804201</c:v>
                </c:pt>
                <c:pt idx="67">
                  <c:v>159.40449990232599</c:v>
                </c:pt>
                <c:pt idx="68">
                  <c:v>162.97919098553601</c:v>
                </c:pt>
                <c:pt idx="69">
                  <c:v>169.67918233555099</c:v>
                </c:pt>
                <c:pt idx="70">
                  <c:v>176.192942839431</c:v>
                </c:pt>
                <c:pt idx="71">
                  <c:v>179.779349379606</c:v>
                </c:pt>
                <c:pt idx="72">
                  <c:v>185.69199673668601</c:v>
                </c:pt>
                <c:pt idx="73">
                  <c:v>196.05683288701499</c:v>
                </c:pt>
                <c:pt idx="74">
                  <c:v>201.863439136095</c:v>
                </c:pt>
                <c:pt idx="75">
                  <c:v>202.56015427932201</c:v>
                </c:pt>
                <c:pt idx="76">
                  <c:v>208.19321800573701</c:v>
                </c:pt>
                <c:pt idx="77">
                  <c:v>219.56407993995799</c:v>
                </c:pt>
                <c:pt idx="78">
                  <c:v>224.66321423231901</c:v>
                </c:pt>
                <c:pt idx="79">
                  <c:v>224.250009901346</c:v>
                </c:pt>
                <c:pt idx="80">
                  <c:v>231.55988641444699</c:v>
                </c:pt>
                <c:pt idx="81">
                  <c:v>245.79434505303601</c:v>
                </c:pt>
                <c:pt idx="82">
                  <c:v>251.90507256110101</c:v>
                </c:pt>
                <c:pt idx="83">
                  <c:v>251.34375677085299</c:v>
                </c:pt>
                <c:pt idx="84">
                  <c:v>260.21779980098398</c:v>
                </c:pt>
                <c:pt idx="85">
                  <c:v>274.75286940694599</c:v>
                </c:pt>
                <c:pt idx="86">
                  <c:v>278.04514061079601</c:v>
                </c:pt>
                <c:pt idx="87">
                  <c:v>275.596882512131</c:v>
                </c:pt>
                <c:pt idx="88">
                  <c:v>284.09184468731598</c:v>
                </c:pt>
                <c:pt idx="89">
                  <c:v>298.50547692563799</c:v>
                </c:pt>
                <c:pt idx="90">
                  <c:v>303.12323694488998</c:v>
                </c:pt>
                <c:pt idx="91">
                  <c:v>301.91598831144398</c:v>
                </c:pt>
                <c:pt idx="92">
                  <c:v>307.07456102520399</c:v>
                </c:pt>
                <c:pt idx="93">
                  <c:v>317.00127470921598</c:v>
                </c:pt>
                <c:pt idx="94">
                  <c:v>326.96985373380602</c:v>
                </c:pt>
                <c:pt idx="95">
                  <c:v>331.60760049513198</c:v>
                </c:pt>
                <c:pt idx="96">
                  <c:v>330.49182651117599</c:v>
                </c:pt>
                <c:pt idx="97">
                  <c:v>328.23024335853302</c:v>
                </c:pt>
                <c:pt idx="98">
                  <c:v>342.02938367814397</c:v>
                </c:pt>
                <c:pt idx="99">
                  <c:v>362.38436891087701</c:v>
                </c:pt>
                <c:pt idx="100">
                  <c:v>376.43801657783001</c:v>
                </c:pt>
                <c:pt idx="101">
                  <c:v>399.07850820449403</c:v>
                </c:pt>
                <c:pt idx="102">
                  <c:v>422.77670334519701</c:v>
                </c:pt>
                <c:pt idx="103">
                  <c:v>434.69635661236902</c:v>
                </c:pt>
                <c:pt idx="104">
                  <c:v>451.87032628713303</c:v>
                </c:pt>
                <c:pt idx="105">
                  <c:v>477.272395686278</c:v>
                </c:pt>
                <c:pt idx="106">
                  <c:v>463.57979665463603</c:v>
                </c:pt>
                <c:pt idx="107">
                  <c:v>437.15418159061602</c:v>
                </c:pt>
                <c:pt idx="108">
                  <c:v>432.82254886844697</c:v>
                </c:pt>
                <c:pt idx="109">
                  <c:v>433.41223289423499</c:v>
                </c:pt>
                <c:pt idx="110">
                  <c:v>431.000527605309</c:v>
                </c:pt>
                <c:pt idx="111">
                  <c:v>426.56797737625601</c:v>
                </c:pt>
                <c:pt idx="112">
                  <c:v>425.75346222823799</c:v>
                </c:pt>
                <c:pt idx="113">
                  <c:v>423.28989359896099</c:v>
                </c:pt>
                <c:pt idx="114">
                  <c:v>418.95218143813997</c:v>
                </c:pt>
                <c:pt idx="115">
                  <c:v>418.76521686215602</c:v>
                </c:pt>
                <c:pt idx="116">
                  <c:v>420.35291588396802</c:v>
                </c:pt>
                <c:pt idx="117">
                  <c:v>421.58684385661502</c:v>
                </c:pt>
                <c:pt idx="118">
                  <c:v>429.34255362724099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222-4567-B364-E6234F7AA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8468936"/>
        <c:axId val="528469328"/>
      </c:scatterChart>
      <c:valAx>
        <c:axId val="528468936"/>
        <c:scaling>
          <c:orientation val="minMax"/>
          <c:max val="45991"/>
          <c:min val="35155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69328"/>
        <c:crosses val="autoZero"/>
        <c:crossBetween val="midCat"/>
        <c:majorUnit val="365"/>
      </c:valAx>
      <c:valAx>
        <c:axId val="528469328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 sz="100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528468936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5.9722222222222225E-2"/>
          <c:y val="2.7795245216417162E-2"/>
          <c:w val="0.82789381014873131"/>
          <c:h val="4.1846476004233975E-2"/>
        </c:manualLayout>
      </c:layout>
      <c:overlay val="0"/>
      <c:txPr>
        <a:bodyPr/>
        <a:lstStyle/>
        <a:p>
          <a:pPr>
            <a:defRPr sz="10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900"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83252127163761"/>
          <c:y val="0.11265529140091206"/>
          <c:w val="0.83210988372133643"/>
          <c:h val="0.76438270506351624"/>
        </c:manualLayout>
      </c:layout>
      <c:scatterChart>
        <c:scatterStyle val="lineMarker"/>
        <c:varyColors val="0"/>
        <c:ser>
          <c:idx val="0"/>
          <c:order val="0"/>
          <c:tx>
            <c:strRef>
              <c:f>PropertyType!$U$6</c:f>
              <c:strCache>
                <c:ptCount val="1"/>
                <c:pt idx="0">
                  <c:v>U.S. Land</c:v>
                </c:pt>
              </c:strCache>
            </c:strRef>
          </c:tx>
          <c:spPr>
            <a:ln w="38100"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PropertyType!$P$15:$P$125</c:f>
              <c:numCache>
                <c:formatCode>[$-409]mmm\-yy;@</c:formatCode>
                <c:ptCount val="111"/>
                <c:pt idx="0">
                  <c:v>35885</c:v>
                </c:pt>
                <c:pt idx="1">
                  <c:v>35976</c:v>
                </c:pt>
                <c:pt idx="2">
                  <c:v>36068</c:v>
                </c:pt>
                <c:pt idx="3">
                  <c:v>36160</c:v>
                </c:pt>
                <c:pt idx="4">
                  <c:v>36250</c:v>
                </c:pt>
                <c:pt idx="5">
                  <c:v>36341</c:v>
                </c:pt>
                <c:pt idx="6">
                  <c:v>36433</c:v>
                </c:pt>
                <c:pt idx="7">
                  <c:v>36525</c:v>
                </c:pt>
                <c:pt idx="8">
                  <c:v>36616</c:v>
                </c:pt>
                <c:pt idx="9">
                  <c:v>36707</c:v>
                </c:pt>
                <c:pt idx="10">
                  <c:v>36799</c:v>
                </c:pt>
                <c:pt idx="11">
                  <c:v>36891</c:v>
                </c:pt>
                <c:pt idx="12">
                  <c:v>36981</c:v>
                </c:pt>
                <c:pt idx="13">
                  <c:v>37072</c:v>
                </c:pt>
                <c:pt idx="14">
                  <c:v>37164</c:v>
                </c:pt>
                <c:pt idx="15">
                  <c:v>37256</c:v>
                </c:pt>
                <c:pt idx="16">
                  <c:v>37346</c:v>
                </c:pt>
                <c:pt idx="17">
                  <c:v>37437</c:v>
                </c:pt>
                <c:pt idx="18">
                  <c:v>37529</c:v>
                </c:pt>
                <c:pt idx="19">
                  <c:v>37621</c:v>
                </c:pt>
                <c:pt idx="20">
                  <c:v>37711</c:v>
                </c:pt>
                <c:pt idx="21">
                  <c:v>37802</c:v>
                </c:pt>
                <c:pt idx="22">
                  <c:v>37894</c:v>
                </c:pt>
                <c:pt idx="23">
                  <c:v>37986</c:v>
                </c:pt>
                <c:pt idx="24">
                  <c:v>38077</c:v>
                </c:pt>
                <c:pt idx="25">
                  <c:v>38168</c:v>
                </c:pt>
                <c:pt idx="26">
                  <c:v>38260</c:v>
                </c:pt>
                <c:pt idx="27">
                  <c:v>38352</c:v>
                </c:pt>
                <c:pt idx="28">
                  <c:v>38442</c:v>
                </c:pt>
                <c:pt idx="29">
                  <c:v>38533</c:v>
                </c:pt>
                <c:pt idx="30">
                  <c:v>38625</c:v>
                </c:pt>
                <c:pt idx="31">
                  <c:v>38717</c:v>
                </c:pt>
                <c:pt idx="32">
                  <c:v>38807</c:v>
                </c:pt>
                <c:pt idx="33">
                  <c:v>38898</c:v>
                </c:pt>
                <c:pt idx="34">
                  <c:v>38990</c:v>
                </c:pt>
                <c:pt idx="35">
                  <c:v>39082</c:v>
                </c:pt>
                <c:pt idx="36">
                  <c:v>39172</c:v>
                </c:pt>
                <c:pt idx="37">
                  <c:v>39263</c:v>
                </c:pt>
                <c:pt idx="38">
                  <c:v>39355</c:v>
                </c:pt>
                <c:pt idx="39">
                  <c:v>39447</c:v>
                </c:pt>
                <c:pt idx="40">
                  <c:v>39538</c:v>
                </c:pt>
                <c:pt idx="41">
                  <c:v>39629</c:v>
                </c:pt>
                <c:pt idx="42">
                  <c:v>39721</c:v>
                </c:pt>
                <c:pt idx="43">
                  <c:v>39813</c:v>
                </c:pt>
                <c:pt idx="44">
                  <c:v>39903</c:v>
                </c:pt>
                <c:pt idx="45">
                  <c:v>39994</c:v>
                </c:pt>
                <c:pt idx="46">
                  <c:v>40086</c:v>
                </c:pt>
                <c:pt idx="47">
                  <c:v>40178</c:v>
                </c:pt>
                <c:pt idx="48">
                  <c:v>40268</c:v>
                </c:pt>
                <c:pt idx="49">
                  <c:v>40359</c:v>
                </c:pt>
                <c:pt idx="50">
                  <c:v>40451</c:v>
                </c:pt>
                <c:pt idx="51">
                  <c:v>40543</c:v>
                </c:pt>
                <c:pt idx="52">
                  <c:v>40633</c:v>
                </c:pt>
                <c:pt idx="53">
                  <c:v>40724</c:v>
                </c:pt>
                <c:pt idx="54">
                  <c:v>40816</c:v>
                </c:pt>
                <c:pt idx="55">
                  <c:v>40908</c:v>
                </c:pt>
                <c:pt idx="56">
                  <c:v>40999</c:v>
                </c:pt>
                <c:pt idx="57">
                  <c:v>41090</c:v>
                </c:pt>
                <c:pt idx="58">
                  <c:v>41182</c:v>
                </c:pt>
                <c:pt idx="59">
                  <c:v>41274</c:v>
                </c:pt>
                <c:pt idx="60">
                  <c:v>41364</c:v>
                </c:pt>
                <c:pt idx="61">
                  <c:v>41455</c:v>
                </c:pt>
                <c:pt idx="62">
                  <c:v>41547</c:v>
                </c:pt>
                <c:pt idx="63">
                  <c:v>41639</c:v>
                </c:pt>
                <c:pt idx="64">
                  <c:v>41729</c:v>
                </c:pt>
                <c:pt idx="65">
                  <c:v>41820</c:v>
                </c:pt>
                <c:pt idx="66">
                  <c:v>41912</c:v>
                </c:pt>
                <c:pt idx="67">
                  <c:v>42004</c:v>
                </c:pt>
                <c:pt idx="68">
                  <c:v>42094</c:v>
                </c:pt>
                <c:pt idx="69">
                  <c:v>42185</c:v>
                </c:pt>
                <c:pt idx="70">
                  <c:v>42277</c:v>
                </c:pt>
                <c:pt idx="71">
                  <c:v>42369</c:v>
                </c:pt>
                <c:pt idx="72">
                  <c:v>42460</c:v>
                </c:pt>
                <c:pt idx="73">
                  <c:v>42551</c:v>
                </c:pt>
                <c:pt idx="74">
                  <c:v>42643</c:v>
                </c:pt>
                <c:pt idx="75">
                  <c:v>42735</c:v>
                </c:pt>
                <c:pt idx="76">
                  <c:v>42825</c:v>
                </c:pt>
                <c:pt idx="77">
                  <c:v>42916</c:v>
                </c:pt>
                <c:pt idx="78">
                  <c:v>43008</c:v>
                </c:pt>
                <c:pt idx="79">
                  <c:v>43100</c:v>
                </c:pt>
                <c:pt idx="80">
                  <c:v>43190</c:v>
                </c:pt>
                <c:pt idx="81">
                  <c:v>43281</c:v>
                </c:pt>
                <c:pt idx="82">
                  <c:v>43373</c:v>
                </c:pt>
                <c:pt idx="83">
                  <c:v>43465</c:v>
                </c:pt>
                <c:pt idx="84">
                  <c:v>43555</c:v>
                </c:pt>
                <c:pt idx="85">
                  <c:v>43646</c:v>
                </c:pt>
                <c:pt idx="86">
                  <c:v>43738</c:v>
                </c:pt>
                <c:pt idx="87">
                  <c:v>43830</c:v>
                </c:pt>
                <c:pt idx="88">
                  <c:v>43921</c:v>
                </c:pt>
                <c:pt idx="89">
                  <c:v>44012</c:v>
                </c:pt>
                <c:pt idx="90">
                  <c:v>44104</c:v>
                </c:pt>
                <c:pt idx="91">
                  <c:v>44196</c:v>
                </c:pt>
                <c:pt idx="92">
                  <c:v>44286</c:v>
                </c:pt>
                <c:pt idx="93">
                  <c:v>44377</c:v>
                </c:pt>
                <c:pt idx="94">
                  <c:v>44469</c:v>
                </c:pt>
                <c:pt idx="95">
                  <c:v>44561</c:v>
                </c:pt>
                <c:pt idx="96">
                  <c:v>44651</c:v>
                </c:pt>
                <c:pt idx="97">
                  <c:v>44742</c:v>
                </c:pt>
                <c:pt idx="98">
                  <c:v>44834</c:v>
                </c:pt>
                <c:pt idx="99">
                  <c:v>44926</c:v>
                </c:pt>
                <c:pt idx="100">
                  <c:v>45016</c:v>
                </c:pt>
                <c:pt idx="101">
                  <c:v>45107</c:v>
                </c:pt>
                <c:pt idx="102">
                  <c:v>45199</c:v>
                </c:pt>
                <c:pt idx="103">
                  <c:v>45291</c:v>
                </c:pt>
                <c:pt idx="104">
                  <c:v>45382</c:v>
                </c:pt>
                <c:pt idx="105">
                  <c:v>45473</c:v>
                </c:pt>
                <c:pt idx="106">
                  <c:v>45565</c:v>
                </c:pt>
                <c:pt idx="107">
                  <c:v>45657</c:v>
                </c:pt>
                <c:pt idx="108">
                  <c:v>45747</c:v>
                </c:pt>
                <c:pt idx="109">
                  <c:v>45838</c:v>
                </c:pt>
                <c:pt idx="110">
                  <c:v>45930</c:v>
                </c:pt>
              </c:numCache>
            </c:numRef>
          </c:xVal>
          <c:yVal>
            <c:numRef>
              <c:f>PropertyType!$U$15:$U$125</c:f>
              <c:numCache>
                <c:formatCode>0</c:formatCode>
                <c:ptCount val="111"/>
                <c:pt idx="0">
                  <c:v>74.905732851166803</c:v>
                </c:pt>
                <c:pt idx="1">
                  <c:v>73.294751036551901</c:v>
                </c:pt>
                <c:pt idx="2">
                  <c:v>74.685092401201601</c:v>
                </c:pt>
                <c:pt idx="3">
                  <c:v>79.147475592259696</c:v>
                </c:pt>
                <c:pt idx="4">
                  <c:v>82.214913016542695</c:v>
                </c:pt>
                <c:pt idx="5">
                  <c:v>85.926528025539795</c:v>
                </c:pt>
                <c:pt idx="6">
                  <c:v>89.637170888475495</c:v>
                </c:pt>
                <c:pt idx="7">
                  <c:v>89.698159644669005</c:v>
                </c:pt>
                <c:pt idx="8">
                  <c:v>93.588321889042206</c:v>
                </c:pt>
                <c:pt idx="9">
                  <c:v>95.546957372038307</c:v>
                </c:pt>
                <c:pt idx="10">
                  <c:v>97.402101850595798</c:v>
                </c:pt>
                <c:pt idx="11">
                  <c:v>100</c:v>
                </c:pt>
                <c:pt idx="12">
                  <c:v>99.810769980390802</c:v>
                </c:pt>
                <c:pt idx="13">
                  <c:v>102.74997882747</c:v>
                </c:pt>
                <c:pt idx="14">
                  <c:v>103.532162875696</c:v>
                </c:pt>
                <c:pt idx="15">
                  <c:v>105.75053005569001</c:v>
                </c:pt>
                <c:pt idx="16">
                  <c:v>109.10784695847499</c:v>
                </c:pt>
                <c:pt idx="17">
                  <c:v>112.113217553496</c:v>
                </c:pt>
                <c:pt idx="18">
                  <c:v>117.23339099357</c:v>
                </c:pt>
                <c:pt idx="19">
                  <c:v>121.978236303895</c:v>
                </c:pt>
                <c:pt idx="20">
                  <c:v>128.17833018747001</c:v>
                </c:pt>
                <c:pt idx="21">
                  <c:v>131.0545589006</c:v>
                </c:pt>
                <c:pt idx="22">
                  <c:v>134.54826388666899</c:v>
                </c:pt>
                <c:pt idx="23">
                  <c:v>135.503607640886</c:v>
                </c:pt>
                <c:pt idx="24">
                  <c:v>142.16077604912499</c:v>
                </c:pt>
                <c:pt idx="25">
                  <c:v>151.87361561965901</c:v>
                </c:pt>
                <c:pt idx="26">
                  <c:v>165.81187984496501</c:v>
                </c:pt>
                <c:pt idx="27">
                  <c:v>170.108078296488</c:v>
                </c:pt>
                <c:pt idx="28">
                  <c:v>188.297545388548</c:v>
                </c:pt>
                <c:pt idx="29">
                  <c:v>198.81183092200999</c:v>
                </c:pt>
                <c:pt idx="30">
                  <c:v>203.021863077131</c:v>
                </c:pt>
                <c:pt idx="31">
                  <c:v>217.18614961089801</c:v>
                </c:pt>
                <c:pt idx="32">
                  <c:v>212.185696145262</c:v>
                </c:pt>
                <c:pt idx="33">
                  <c:v>215.21571536762499</c:v>
                </c:pt>
                <c:pt idx="34">
                  <c:v>218.75863866457999</c:v>
                </c:pt>
                <c:pt idx="35">
                  <c:v>218.97210073520799</c:v>
                </c:pt>
                <c:pt idx="36">
                  <c:v>217.932071007627</c:v>
                </c:pt>
                <c:pt idx="37">
                  <c:v>217.807201886299</c:v>
                </c:pt>
                <c:pt idx="38">
                  <c:v>219.08311894081299</c:v>
                </c:pt>
                <c:pt idx="39">
                  <c:v>223.67306095780501</c:v>
                </c:pt>
                <c:pt idx="40">
                  <c:v>214.19463490812299</c:v>
                </c:pt>
                <c:pt idx="41">
                  <c:v>201.594068564662</c:v>
                </c:pt>
                <c:pt idx="42">
                  <c:v>189.256962197821</c:v>
                </c:pt>
                <c:pt idx="43">
                  <c:v>170.445168438618</c:v>
                </c:pt>
                <c:pt idx="44">
                  <c:v>163.23322200890101</c:v>
                </c:pt>
                <c:pt idx="45">
                  <c:v>154.99761817320999</c:v>
                </c:pt>
                <c:pt idx="46">
                  <c:v>148.20435388597099</c:v>
                </c:pt>
                <c:pt idx="47">
                  <c:v>143.22119156308901</c:v>
                </c:pt>
                <c:pt idx="48">
                  <c:v>136.281178600582</c:v>
                </c:pt>
                <c:pt idx="49">
                  <c:v>135.10620759467301</c:v>
                </c:pt>
                <c:pt idx="50">
                  <c:v>132.546991753155</c:v>
                </c:pt>
                <c:pt idx="51">
                  <c:v>130.04389619477701</c:v>
                </c:pt>
                <c:pt idx="52">
                  <c:v>130.890500870132</c:v>
                </c:pt>
                <c:pt idx="53">
                  <c:v>127.17031593531</c:v>
                </c:pt>
                <c:pt idx="54">
                  <c:v>125.571900243286</c:v>
                </c:pt>
                <c:pt idx="55">
                  <c:v>128.06127070401999</c:v>
                </c:pt>
                <c:pt idx="56">
                  <c:v>125.281606388889</c:v>
                </c:pt>
                <c:pt idx="57">
                  <c:v>123.86125489176</c:v>
                </c:pt>
                <c:pt idx="58">
                  <c:v>127.411797229581</c:v>
                </c:pt>
                <c:pt idx="59">
                  <c:v>127.96575039119</c:v>
                </c:pt>
                <c:pt idx="60">
                  <c:v>127.800205719319</c:v>
                </c:pt>
                <c:pt idx="61">
                  <c:v>130.54858794173799</c:v>
                </c:pt>
                <c:pt idx="62">
                  <c:v>129.95496681455</c:v>
                </c:pt>
                <c:pt idx="63">
                  <c:v>134.698998145697</c:v>
                </c:pt>
                <c:pt idx="64">
                  <c:v>138.116331200427</c:v>
                </c:pt>
                <c:pt idx="65">
                  <c:v>142.64484226482301</c:v>
                </c:pt>
                <c:pt idx="66">
                  <c:v>149.18143832322201</c:v>
                </c:pt>
                <c:pt idx="67">
                  <c:v>156.47027785103199</c:v>
                </c:pt>
                <c:pt idx="68">
                  <c:v>158.61543339323001</c:v>
                </c:pt>
                <c:pt idx="69">
                  <c:v>162.15362895135601</c:v>
                </c:pt>
                <c:pt idx="70">
                  <c:v>163.947004712758</c:v>
                </c:pt>
                <c:pt idx="71">
                  <c:v>169.63938822834101</c:v>
                </c:pt>
                <c:pt idx="72">
                  <c:v>173.31546872206999</c:v>
                </c:pt>
                <c:pt idx="73">
                  <c:v>178.757614983813</c:v>
                </c:pt>
                <c:pt idx="74">
                  <c:v>186.275645664584</c:v>
                </c:pt>
                <c:pt idx="75">
                  <c:v>191.41161036283799</c:v>
                </c:pt>
                <c:pt idx="76">
                  <c:v>196.84614727489799</c:v>
                </c:pt>
                <c:pt idx="77">
                  <c:v>205.34491354839301</c:v>
                </c:pt>
                <c:pt idx="78">
                  <c:v>216.00181601587801</c:v>
                </c:pt>
                <c:pt idx="79">
                  <c:v>233.34935251408399</c:v>
                </c:pt>
                <c:pt idx="80">
                  <c:v>241.580073943532</c:v>
                </c:pt>
                <c:pt idx="81">
                  <c:v>242.333878004388</c:v>
                </c:pt>
                <c:pt idx="82">
                  <c:v>243.32699536277701</c:v>
                </c:pt>
                <c:pt idx="83">
                  <c:v>240.147793830507</c:v>
                </c:pt>
                <c:pt idx="84">
                  <c:v>238.788649874935</c:v>
                </c:pt>
                <c:pt idx="85">
                  <c:v>249.50085658999299</c:v>
                </c:pt>
                <c:pt idx="86">
                  <c:v>257.108086025712</c:v>
                </c:pt>
                <c:pt idx="87">
                  <c:v>270.15270142478801</c:v>
                </c:pt>
                <c:pt idx="88">
                  <c:v>280.044442547708</c:v>
                </c:pt>
                <c:pt idx="89">
                  <c:v>283.79537697812299</c:v>
                </c:pt>
                <c:pt idx="90">
                  <c:v>295.08122042273902</c:v>
                </c:pt>
                <c:pt idx="91">
                  <c:v>314.54874005378798</c:v>
                </c:pt>
                <c:pt idx="92">
                  <c:v>314.99180033341298</c:v>
                </c:pt>
                <c:pt idx="93">
                  <c:v>331.01100274162502</c:v>
                </c:pt>
                <c:pt idx="94">
                  <c:v>338.07815542528101</c:v>
                </c:pt>
                <c:pt idx="95">
                  <c:v>344.09696731670698</c:v>
                </c:pt>
                <c:pt idx="96">
                  <c:v>357.05560750712999</c:v>
                </c:pt>
                <c:pt idx="97">
                  <c:v>370.72313781971502</c:v>
                </c:pt>
                <c:pt idx="98">
                  <c:v>383.71643516029002</c:v>
                </c:pt>
                <c:pt idx="99">
                  <c:v>397.99340536863701</c:v>
                </c:pt>
                <c:pt idx="100">
                  <c:v>402.670367143563</c:v>
                </c:pt>
                <c:pt idx="101">
                  <c:v>401.095357828923</c:v>
                </c:pt>
                <c:pt idx="102">
                  <c:v>397.22847500932102</c:v>
                </c:pt>
                <c:pt idx="103">
                  <c:v>413.41499764667901</c:v>
                </c:pt>
                <c:pt idx="104">
                  <c:v>419.85113261055898</c:v>
                </c:pt>
                <c:pt idx="105">
                  <c:v>439.81542019631303</c:v>
                </c:pt>
                <c:pt idx="106">
                  <c:v>445.65360395069501</c:v>
                </c:pt>
                <c:pt idx="107">
                  <c:v>431.79788151869798</c:v>
                </c:pt>
                <c:pt idx="108">
                  <c:v>449.30045311266798</c:v>
                </c:pt>
                <c:pt idx="109">
                  <c:v>452.96848268935298</c:v>
                </c:pt>
                <c:pt idx="110">
                  <c:v>439.06557220245298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2D0-40C6-8FB2-6B6CC6F84906}"/>
            </c:ext>
          </c:extLst>
        </c:ser>
        <c:ser>
          <c:idx val="1"/>
          <c:order val="1"/>
          <c:tx>
            <c:strRef>
              <c:f>PropertyType!$V$6</c:f>
              <c:strCache>
                <c:ptCount val="1"/>
                <c:pt idx="0">
                  <c:v>U.S. Hospitality</c:v>
                </c:pt>
              </c:strCache>
            </c:strRef>
          </c:tx>
          <c:spPr>
            <a:ln w="38100">
              <a:solidFill>
                <a:srgbClr val="7030A0"/>
              </a:solidFill>
            </a:ln>
          </c:spPr>
          <c:marker>
            <c:symbol val="none"/>
          </c:marker>
          <c:xVal>
            <c:numRef>
              <c:f>PropertyType!$P$15:$P$125</c:f>
              <c:numCache>
                <c:formatCode>[$-409]mmm\-yy;@</c:formatCode>
                <c:ptCount val="111"/>
                <c:pt idx="0">
                  <c:v>35885</c:v>
                </c:pt>
                <c:pt idx="1">
                  <c:v>35976</c:v>
                </c:pt>
                <c:pt idx="2">
                  <c:v>36068</c:v>
                </c:pt>
                <c:pt idx="3">
                  <c:v>36160</c:v>
                </c:pt>
                <c:pt idx="4">
                  <c:v>36250</c:v>
                </c:pt>
                <c:pt idx="5">
                  <c:v>36341</c:v>
                </c:pt>
                <c:pt idx="6">
                  <c:v>36433</c:v>
                </c:pt>
                <c:pt idx="7">
                  <c:v>36525</c:v>
                </c:pt>
                <c:pt idx="8">
                  <c:v>36616</c:v>
                </c:pt>
                <c:pt idx="9">
                  <c:v>36707</c:v>
                </c:pt>
                <c:pt idx="10">
                  <c:v>36799</c:v>
                </c:pt>
                <c:pt idx="11">
                  <c:v>36891</c:v>
                </c:pt>
                <c:pt idx="12">
                  <c:v>36981</c:v>
                </c:pt>
                <c:pt idx="13">
                  <c:v>37072</c:v>
                </c:pt>
                <c:pt idx="14">
                  <c:v>37164</c:v>
                </c:pt>
                <c:pt idx="15">
                  <c:v>37256</c:v>
                </c:pt>
                <c:pt idx="16">
                  <c:v>37346</c:v>
                </c:pt>
                <c:pt idx="17">
                  <c:v>37437</c:v>
                </c:pt>
                <c:pt idx="18">
                  <c:v>37529</c:v>
                </c:pt>
                <c:pt idx="19">
                  <c:v>37621</c:v>
                </c:pt>
                <c:pt idx="20">
                  <c:v>37711</c:v>
                </c:pt>
                <c:pt idx="21">
                  <c:v>37802</c:v>
                </c:pt>
                <c:pt idx="22">
                  <c:v>37894</c:v>
                </c:pt>
                <c:pt idx="23">
                  <c:v>37986</c:v>
                </c:pt>
                <c:pt idx="24">
                  <c:v>38077</c:v>
                </c:pt>
                <c:pt idx="25">
                  <c:v>38168</c:v>
                </c:pt>
                <c:pt idx="26">
                  <c:v>38260</c:v>
                </c:pt>
                <c:pt idx="27">
                  <c:v>38352</c:v>
                </c:pt>
                <c:pt idx="28">
                  <c:v>38442</c:v>
                </c:pt>
                <c:pt idx="29">
                  <c:v>38533</c:v>
                </c:pt>
                <c:pt idx="30">
                  <c:v>38625</c:v>
                </c:pt>
                <c:pt idx="31">
                  <c:v>38717</c:v>
                </c:pt>
                <c:pt idx="32">
                  <c:v>38807</c:v>
                </c:pt>
                <c:pt idx="33">
                  <c:v>38898</c:v>
                </c:pt>
                <c:pt idx="34">
                  <c:v>38990</c:v>
                </c:pt>
                <c:pt idx="35">
                  <c:v>39082</c:v>
                </c:pt>
                <c:pt idx="36">
                  <c:v>39172</c:v>
                </c:pt>
                <c:pt idx="37">
                  <c:v>39263</c:v>
                </c:pt>
                <c:pt idx="38">
                  <c:v>39355</c:v>
                </c:pt>
                <c:pt idx="39">
                  <c:v>39447</c:v>
                </c:pt>
                <c:pt idx="40">
                  <c:v>39538</c:v>
                </c:pt>
                <c:pt idx="41">
                  <c:v>39629</c:v>
                </c:pt>
                <c:pt idx="42">
                  <c:v>39721</c:v>
                </c:pt>
                <c:pt idx="43">
                  <c:v>39813</c:v>
                </c:pt>
                <c:pt idx="44">
                  <c:v>39903</c:v>
                </c:pt>
                <c:pt idx="45">
                  <c:v>39994</c:v>
                </c:pt>
                <c:pt idx="46">
                  <c:v>40086</c:v>
                </c:pt>
                <c:pt idx="47">
                  <c:v>40178</c:v>
                </c:pt>
                <c:pt idx="48">
                  <c:v>40268</c:v>
                </c:pt>
                <c:pt idx="49">
                  <c:v>40359</c:v>
                </c:pt>
                <c:pt idx="50">
                  <c:v>40451</c:v>
                </c:pt>
                <c:pt idx="51">
                  <c:v>40543</c:v>
                </c:pt>
                <c:pt idx="52">
                  <c:v>40633</c:v>
                </c:pt>
                <c:pt idx="53">
                  <c:v>40724</c:v>
                </c:pt>
                <c:pt idx="54">
                  <c:v>40816</c:v>
                </c:pt>
                <c:pt idx="55">
                  <c:v>40908</c:v>
                </c:pt>
                <c:pt idx="56">
                  <c:v>40999</c:v>
                </c:pt>
                <c:pt idx="57">
                  <c:v>41090</c:v>
                </c:pt>
                <c:pt idx="58">
                  <c:v>41182</c:v>
                </c:pt>
                <c:pt idx="59">
                  <c:v>41274</c:v>
                </c:pt>
                <c:pt idx="60">
                  <c:v>41364</c:v>
                </c:pt>
                <c:pt idx="61">
                  <c:v>41455</c:v>
                </c:pt>
                <c:pt idx="62">
                  <c:v>41547</c:v>
                </c:pt>
                <c:pt idx="63">
                  <c:v>41639</c:v>
                </c:pt>
                <c:pt idx="64">
                  <c:v>41729</c:v>
                </c:pt>
                <c:pt idx="65">
                  <c:v>41820</c:v>
                </c:pt>
                <c:pt idx="66">
                  <c:v>41912</c:v>
                </c:pt>
                <c:pt idx="67">
                  <c:v>42004</c:v>
                </c:pt>
                <c:pt idx="68">
                  <c:v>42094</c:v>
                </c:pt>
                <c:pt idx="69">
                  <c:v>42185</c:v>
                </c:pt>
                <c:pt idx="70">
                  <c:v>42277</c:v>
                </c:pt>
                <c:pt idx="71">
                  <c:v>42369</c:v>
                </c:pt>
                <c:pt idx="72">
                  <c:v>42460</c:v>
                </c:pt>
                <c:pt idx="73">
                  <c:v>42551</c:v>
                </c:pt>
                <c:pt idx="74">
                  <c:v>42643</c:v>
                </c:pt>
                <c:pt idx="75">
                  <c:v>42735</c:v>
                </c:pt>
                <c:pt idx="76">
                  <c:v>42825</c:v>
                </c:pt>
                <c:pt idx="77">
                  <c:v>42916</c:v>
                </c:pt>
                <c:pt idx="78">
                  <c:v>43008</c:v>
                </c:pt>
                <c:pt idx="79">
                  <c:v>43100</c:v>
                </c:pt>
                <c:pt idx="80">
                  <c:v>43190</c:v>
                </c:pt>
                <c:pt idx="81">
                  <c:v>43281</c:v>
                </c:pt>
                <c:pt idx="82">
                  <c:v>43373</c:v>
                </c:pt>
                <c:pt idx="83">
                  <c:v>43465</c:v>
                </c:pt>
                <c:pt idx="84">
                  <c:v>43555</c:v>
                </c:pt>
                <c:pt idx="85">
                  <c:v>43646</c:v>
                </c:pt>
                <c:pt idx="86">
                  <c:v>43738</c:v>
                </c:pt>
                <c:pt idx="87">
                  <c:v>43830</c:v>
                </c:pt>
                <c:pt idx="88">
                  <c:v>43921</c:v>
                </c:pt>
                <c:pt idx="89">
                  <c:v>44012</c:v>
                </c:pt>
                <c:pt idx="90">
                  <c:v>44104</c:v>
                </c:pt>
                <c:pt idx="91">
                  <c:v>44196</c:v>
                </c:pt>
                <c:pt idx="92">
                  <c:v>44286</c:v>
                </c:pt>
                <c:pt idx="93">
                  <c:v>44377</c:v>
                </c:pt>
                <c:pt idx="94">
                  <c:v>44469</c:v>
                </c:pt>
                <c:pt idx="95">
                  <c:v>44561</c:v>
                </c:pt>
                <c:pt idx="96">
                  <c:v>44651</c:v>
                </c:pt>
                <c:pt idx="97">
                  <c:v>44742</c:v>
                </c:pt>
                <c:pt idx="98">
                  <c:v>44834</c:v>
                </c:pt>
                <c:pt idx="99">
                  <c:v>44926</c:v>
                </c:pt>
                <c:pt idx="100">
                  <c:v>45016</c:v>
                </c:pt>
                <c:pt idx="101">
                  <c:v>45107</c:v>
                </c:pt>
                <c:pt idx="102">
                  <c:v>45199</c:v>
                </c:pt>
                <c:pt idx="103">
                  <c:v>45291</c:v>
                </c:pt>
                <c:pt idx="104">
                  <c:v>45382</c:v>
                </c:pt>
                <c:pt idx="105">
                  <c:v>45473</c:v>
                </c:pt>
                <c:pt idx="106">
                  <c:v>45565</c:v>
                </c:pt>
                <c:pt idx="107">
                  <c:v>45657</c:v>
                </c:pt>
                <c:pt idx="108">
                  <c:v>45747</c:v>
                </c:pt>
                <c:pt idx="109">
                  <c:v>45838</c:v>
                </c:pt>
                <c:pt idx="110">
                  <c:v>45930</c:v>
                </c:pt>
              </c:numCache>
            </c:numRef>
          </c:xVal>
          <c:yVal>
            <c:numRef>
              <c:f>PropertyType!$V$15:$V$125</c:f>
              <c:numCache>
                <c:formatCode>0</c:formatCode>
                <c:ptCount val="111"/>
                <c:pt idx="0">
                  <c:v>87.155476703960005</c:v>
                </c:pt>
                <c:pt idx="1">
                  <c:v>85.000408365578707</c:v>
                </c:pt>
                <c:pt idx="2">
                  <c:v>85.461590450275807</c:v>
                </c:pt>
                <c:pt idx="3">
                  <c:v>82.250363842038695</c:v>
                </c:pt>
                <c:pt idx="4">
                  <c:v>88.501631629833597</c:v>
                </c:pt>
                <c:pt idx="5">
                  <c:v>89.634776863769901</c:v>
                </c:pt>
                <c:pt idx="6">
                  <c:v>87.822754831978799</c:v>
                </c:pt>
                <c:pt idx="7">
                  <c:v>91.649519601179506</c:v>
                </c:pt>
                <c:pt idx="8">
                  <c:v>90.645427317692196</c:v>
                </c:pt>
                <c:pt idx="9">
                  <c:v>94.566801479726905</c:v>
                </c:pt>
                <c:pt idx="10">
                  <c:v>98.9809259904073</c:v>
                </c:pt>
                <c:pt idx="11">
                  <c:v>100</c:v>
                </c:pt>
                <c:pt idx="12">
                  <c:v>101.020950676711</c:v>
                </c:pt>
                <c:pt idx="13">
                  <c:v>99.692954999776504</c:v>
                </c:pt>
                <c:pt idx="14">
                  <c:v>100.927365535229</c:v>
                </c:pt>
                <c:pt idx="15">
                  <c:v>98.622795903106606</c:v>
                </c:pt>
                <c:pt idx="16">
                  <c:v>100.123130610261</c:v>
                </c:pt>
                <c:pt idx="17">
                  <c:v>101.150398260323</c:v>
                </c:pt>
                <c:pt idx="18">
                  <c:v>101.99713015720199</c:v>
                </c:pt>
                <c:pt idx="19">
                  <c:v>102.92680004418</c:v>
                </c:pt>
                <c:pt idx="20">
                  <c:v>104.286364852132</c:v>
                </c:pt>
                <c:pt idx="21">
                  <c:v>106.608626185037</c:v>
                </c:pt>
                <c:pt idx="22">
                  <c:v>108.686487567169</c:v>
                </c:pt>
                <c:pt idx="23">
                  <c:v>112.623186029225</c:v>
                </c:pt>
                <c:pt idx="24">
                  <c:v>115.854285701416</c:v>
                </c:pt>
                <c:pt idx="25">
                  <c:v>120.991480948467</c:v>
                </c:pt>
                <c:pt idx="26">
                  <c:v>127.796647047557</c:v>
                </c:pt>
                <c:pt idx="27">
                  <c:v>128.044264100352</c:v>
                </c:pt>
                <c:pt idx="28">
                  <c:v>136.34064792782499</c:v>
                </c:pt>
                <c:pt idx="29">
                  <c:v>141.205772036566</c:v>
                </c:pt>
                <c:pt idx="30">
                  <c:v>143.88774393451101</c:v>
                </c:pt>
                <c:pt idx="31">
                  <c:v>151.18894395861699</c:v>
                </c:pt>
                <c:pt idx="32">
                  <c:v>148.143515285831</c:v>
                </c:pt>
                <c:pt idx="33">
                  <c:v>148.80776123055699</c:v>
                </c:pt>
                <c:pt idx="34">
                  <c:v>151.93898640216199</c:v>
                </c:pt>
                <c:pt idx="35">
                  <c:v>152.77814279599599</c:v>
                </c:pt>
                <c:pt idx="36">
                  <c:v>158.75363370991201</c:v>
                </c:pt>
                <c:pt idx="37">
                  <c:v>167.929790012046</c:v>
                </c:pt>
                <c:pt idx="38">
                  <c:v>173.84179680884699</c:v>
                </c:pt>
                <c:pt idx="39">
                  <c:v>174.11675992506301</c:v>
                </c:pt>
                <c:pt idx="40">
                  <c:v>173.66516923126699</c:v>
                </c:pt>
                <c:pt idx="41">
                  <c:v>163.55275481581299</c:v>
                </c:pt>
                <c:pt idx="42">
                  <c:v>153.75309166743699</c:v>
                </c:pt>
                <c:pt idx="43">
                  <c:v>149.39119404549101</c:v>
                </c:pt>
                <c:pt idx="44">
                  <c:v>136.607926603908</c:v>
                </c:pt>
                <c:pt idx="45">
                  <c:v>126.99100859987099</c:v>
                </c:pt>
                <c:pt idx="46">
                  <c:v>114.49854997620299</c:v>
                </c:pt>
                <c:pt idx="47">
                  <c:v>99.937550388940906</c:v>
                </c:pt>
                <c:pt idx="48">
                  <c:v>99.896179991348504</c:v>
                </c:pt>
                <c:pt idx="49">
                  <c:v>96.934556456844007</c:v>
                </c:pt>
                <c:pt idx="50">
                  <c:v>98.879972832584798</c:v>
                </c:pt>
                <c:pt idx="51">
                  <c:v>101.338291436708</c:v>
                </c:pt>
                <c:pt idx="52">
                  <c:v>100.16590342196599</c:v>
                </c:pt>
                <c:pt idx="53">
                  <c:v>101.73235611172601</c:v>
                </c:pt>
                <c:pt idx="54">
                  <c:v>103.31300303306</c:v>
                </c:pt>
                <c:pt idx="55">
                  <c:v>102.129826446328</c:v>
                </c:pt>
                <c:pt idx="56">
                  <c:v>103.677280576131</c:v>
                </c:pt>
                <c:pt idx="57">
                  <c:v>105.220389500056</c:v>
                </c:pt>
                <c:pt idx="58">
                  <c:v>105.711280934241</c:v>
                </c:pt>
                <c:pt idx="59">
                  <c:v>110.345602005419</c:v>
                </c:pt>
                <c:pt idx="60">
                  <c:v>114.21924402278501</c:v>
                </c:pt>
                <c:pt idx="61">
                  <c:v>116.769764816501</c:v>
                </c:pt>
                <c:pt idx="62">
                  <c:v>117.593525454375</c:v>
                </c:pt>
                <c:pt idx="63">
                  <c:v>115.83337784748601</c:v>
                </c:pt>
                <c:pt idx="64">
                  <c:v>119.546334497532</c:v>
                </c:pt>
                <c:pt idx="65">
                  <c:v>126.291960939456</c:v>
                </c:pt>
                <c:pt idx="66">
                  <c:v>131.80843777539201</c:v>
                </c:pt>
                <c:pt idx="67">
                  <c:v>138.864929000807</c:v>
                </c:pt>
                <c:pt idx="68">
                  <c:v>139.40566360460599</c:v>
                </c:pt>
                <c:pt idx="69">
                  <c:v>141.49489526156299</c:v>
                </c:pt>
                <c:pt idx="70">
                  <c:v>147.02043373546999</c:v>
                </c:pt>
                <c:pt idx="71">
                  <c:v>151.39792723116801</c:v>
                </c:pt>
                <c:pt idx="72">
                  <c:v>153.765187657745</c:v>
                </c:pt>
                <c:pt idx="73">
                  <c:v>161.09875137773901</c:v>
                </c:pt>
                <c:pt idx="74">
                  <c:v>162.70085937632601</c:v>
                </c:pt>
                <c:pt idx="75">
                  <c:v>165.69926907114001</c:v>
                </c:pt>
                <c:pt idx="76">
                  <c:v>172.97146268796101</c:v>
                </c:pt>
                <c:pt idx="77">
                  <c:v>173.86920140708301</c:v>
                </c:pt>
                <c:pt idx="78">
                  <c:v>177.249410943577</c:v>
                </c:pt>
                <c:pt idx="79">
                  <c:v>180.97544422120799</c:v>
                </c:pt>
                <c:pt idx="80">
                  <c:v>179.82574875035399</c:v>
                </c:pt>
                <c:pt idx="81">
                  <c:v>182.41604127857801</c:v>
                </c:pt>
                <c:pt idx="82">
                  <c:v>183.35433896053701</c:v>
                </c:pt>
                <c:pt idx="83">
                  <c:v>185.538809862628</c:v>
                </c:pt>
                <c:pt idx="84">
                  <c:v>183.294754712094</c:v>
                </c:pt>
                <c:pt idx="85">
                  <c:v>186.61559234424399</c:v>
                </c:pt>
                <c:pt idx="86">
                  <c:v>187.25673939015201</c:v>
                </c:pt>
                <c:pt idx="87">
                  <c:v>190.16376015727499</c:v>
                </c:pt>
                <c:pt idx="88">
                  <c:v>193.74029220135299</c:v>
                </c:pt>
                <c:pt idx="89">
                  <c:v>186.586746321958</c:v>
                </c:pt>
                <c:pt idx="90">
                  <c:v>186.29634424393799</c:v>
                </c:pt>
                <c:pt idx="91">
                  <c:v>186.31773473012299</c:v>
                </c:pt>
                <c:pt idx="92">
                  <c:v>186.11660860080201</c:v>
                </c:pt>
                <c:pt idx="93">
                  <c:v>195.60738688170201</c:v>
                </c:pt>
                <c:pt idx="94">
                  <c:v>202.15563724844199</c:v>
                </c:pt>
                <c:pt idx="95">
                  <c:v>216.23267186296499</c:v>
                </c:pt>
                <c:pt idx="96">
                  <c:v>225.86611888438301</c:v>
                </c:pt>
                <c:pt idx="97">
                  <c:v>229.369050610117</c:v>
                </c:pt>
                <c:pt idx="98">
                  <c:v>233.489973839382</c:v>
                </c:pt>
                <c:pt idx="99">
                  <c:v>238.396118230924</c:v>
                </c:pt>
                <c:pt idx="100">
                  <c:v>232.75443450757899</c:v>
                </c:pt>
                <c:pt idx="101">
                  <c:v>235.097409943933</c:v>
                </c:pt>
                <c:pt idx="102">
                  <c:v>238.83404108438299</c:v>
                </c:pt>
                <c:pt idx="103">
                  <c:v>241.34729305461801</c:v>
                </c:pt>
                <c:pt idx="104">
                  <c:v>242.48419168531601</c:v>
                </c:pt>
                <c:pt idx="105">
                  <c:v>237.451612311719</c:v>
                </c:pt>
                <c:pt idx="106">
                  <c:v>230.65446092993</c:v>
                </c:pt>
                <c:pt idx="107">
                  <c:v>240.342512947519</c:v>
                </c:pt>
                <c:pt idx="108">
                  <c:v>237.76943079894099</c:v>
                </c:pt>
                <c:pt idx="109">
                  <c:v>230.47685053586301</c:v>
                </c:pt>
                <c:pt idx="110">
                  <c:v>230.08119982419799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2D0-40C6-8FB2-6B6CC6F84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8468544"/>
        <c:axId val="528470112"/>
      </c:scatterChart>
      <c:valAx>
        <c:axId val="528468544"/>
        <c:scaling>
          <c:orientation val="minMax"/>
          <c:max val="45991"/>
          <c:min val="35885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70112"/>
        <c:crosses val="autoZero"/>
        <c:crossBetween val="midCat"/>
        <c:majorUnit val="365"/>
      </c:valAx>
      <c:valAx>
        <c:axId val="52847011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 sz="100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layout>
            <c:manualLayout>
              <c:xMode val="edge"/>
              <c:yMode val="edge"/>
              <c:x val="1.3575451862897247E-2"/>
              <c:y val="0.31272867699517609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68544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.10297415121327116"/>
          <c:y val="2.8246444256812036E-2"/>
          <c:w val="0.63924825021872267"/>
          <c:h val="4.1846476004233975E-2"/>
        </c:manualLayout>
      </c:layout>
      <c:overlay val="0"/>
      <c:txPr>
        <a:bodyPr/>
        <a:lstStyle/>
        <a:p>
          <a:pPr>
            <a:defRPr sz="10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800"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95653564055782"/>
          <c:y val="0.13675173133478799"/>
          <c:w val="0.8209858400003992"/>
          <c:h val="0.74107643171109638"/>
        </c:manualLayout>
      </c:layout>
      <c:scatterChart>
        <c:scatterStyle val="lineMarker"/>
        <c:varyColors val="0"/>
        <c:ser>
          <c:idx val="0"/>
          <c:order val="0"/>
          <c:tx>
            <c:strRef>
              <c:f>PropertyType!$W$6</c:f>
              <c:strCache>
                <c:ptCount val="1"/>
                <c:pt idx="0">
                  <c:v>U.S. Office</c:v>
                </c:pt>
              </c:strCache>
            </c:strRef>
          </c:tx>
          <c:spPr>
            <a:ln w="38100">
              <a:solidFill>
                <a:srgbClr val="FF9900"/>
              </a:solidFill>
            </a:ln>
          </c:spPr>
          <c:marker>
            <c:symbol val="none"/>
          </c:marker>
          <c:xVal>
            <c:numRef>
              <c:f>PropertyType!$P$7:$P$125</c:f>
              <c:numCache>
                <c:formatCode>[$-409]mmm\-yy;@</c:formatCode>
                <c:ptCount val="119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</c:numCache>
            </c:numRef>
          </c:xVal>
          <c:yVal>
            <c:numRef>
              <c:f>PropertyType!$W$7:$W$125</c:f>
              <c:numCache>
                <c:formatCode>0</c:formatCode>
                <c:ptCount val="119"/>
                <c:pt idx="0">
                  <c:v>60.9435809676608</c:v>
                </c:pt>
                <c:pt idx="1">
                  <c:v>61.216219229578499</c:v>
                </c:pt>
                <c:pt idx="2">
                  <c:v>64.414585794536805</c:v>
                </c:pt>
                <c:pt idx="3">
                  <c:v>66.603352424862706</c:v>
                </c:pt>
                <c:pt idx="4">
                  <c:v>67.345905809706295</c:v>
                </c:pt>
                <c:pt idx="5">
                  <c:v>68.088860631852498</c:v>
                </c:pt>
                <c:pt idx="6">
                  <c:v>73.954036506006005</c:v>
                </c:pt>
                <c:pt idx="7">
                  <c:v>81.9639842667236</c:v>
                </c:pt>
                <c:pt idx="8">
                  <c:v>83.092448579201204</c:v>
                </c:pt>
                <c:pt idx="9">
                  <c:v>84.060706041115594</c:v>
                </c:pt>
                <c:pt idx="10">
                  <c:v>86.609303195639896</c:v>
                </c:pt>
                <c:pt idx="11">
                  <c:v>86.573686706026706</c:v>
                </c:pt>
                <c:pt idx="12">
                  <c:v>85.225189881255105</c:v>
                </c:pt>
                <c:pt idx="13">
                  <c:v>87.048776544045495</c:v>
                </c:pt>
                <c:pt idx="14">
                  <c:v>90.656986316204097</c:v>
                </c:pt>
                <c:pt idx="15">
                  <c:v>88.492979915280202</c:v>
                </c:pt>
                <c:pt idx="16">
                  <c:v>86.716094955788506</c:v>
                </c:pt>
                <c:pt idx="17">
                  <c:v>92.083681937391006</c:v>
                </c:pt>
                <c:pt idx="18">
                  <c:v>98.364753697157695</c:v>
                </c:pt>
                <c:pt idx="19">
                  <c:v>100</c:v>
                </c:pt>
                <c:pt idx="20">
                  <c:v>99.266735674067903</c:v>
                </c:pt>
                <c:pt idx="21">
                  <c:v>99.565112258559196</c:v>
                </c:pt>
                <c:pt idx="22">
                  <c:v>99.019970038114806</c:v>
                </c:pt>
                <c:pt idx="23">
                  <c:v>98.771420995246601</c:v>
                </c:pt>
                <c:pt idx="24">
                  <c:v>99.466037909130094</c:v>
                </c:pt>
                <c:pt idx="25">
                  <c:v>98.576598029952393</c:v>
                </c:pt>
                <c:pt idx="26">
                  <c:v>98.288684202700097</c:v>
                </c:pt>
                <c:pt idx="27">
                  <c:v>101.1258245385</c:v>
                </c:pt>
                <c:pt idx="28">
                  <c:v>105.19460753197301</c:v>
                </c:pt>
                <c:pt idx="29">
                  <c:v>103.228350144031</c:v>
                </c:pt>
                <c:pt idx="30">
                  <c:v>98.675999558061406</c:v>
                </c:pt>
                <c:pt idx="31">
                  <c:v>101.341359391594</c:v>
                </c:pt>
                <c:pt idx="32">
                  <c:v>107.969156282881</c:v>
                </c:pt>
                <c:pt idx="33">
                  <c:v>112.829807325158</c:v>
                </c:pt>
                <c:pt idx="34">
                  <c:v>116.193867557942</c:v>
                </c:pt>
                <c:pt idx="35">
                  <c:v>119.677365787933</c:v>
                </c:pt>
                <c:pt idx="36">
                  <c:v>123.872744935966</c:v>
                </c:pt>
                <c:pt idx="37">
                  <c:v>126.275814677871</c:v>
                </c:pt>
                <c:pt idx="38">
                  <c:v>129.28126798653699</c:v>
                </c:pt>
                <c:pt idx="39">
                  <c:v>134.48963509577601</c:v>
                </c:pt>
                <c:pt idx="40">
                  <c:v>138.96775931706199</c:v>
                </c:pt>
                <c:pt idx="41">
                  <c:v>145.08389888451299</c:v>
                </c:pt>
                <c:pt idx="42">
                  <c:v>152.02617279931499</c:v>
                </c:pt>
                <c:pt idx="43">
                  <c:v>157.75088972273599</c:v>
                </c:pt>
                <c:pt idx="44">
                  <c:v>163.36838375063101</c:v>
                </c:pt>
                <c:pt idx="45">
                  <c:v>167.055428319562</c:v>
                </c:pt>
                <c:pt idx="46">
                  <c:v>170.59117265018699</c:v>
                </c:pt>
                <c:pt idx="47">
                  <c:v>171.062044710023</c:v>
                </c:pt>
                <c:pt idx="48">
                  <c:v>161.327323093508</c:v>
                </c:pt>
                <c:pt idx="49">
                  <c:v>155.00297416729001</c:v>
                </c:pt>
                <c:pt idx="50">
                  <c:v>153.94668183031899</c:v>
                </c:pt>
                <c:pt idx="51">
                  <c:v>150.485538983711</c:v>
                </c:pt>
                <c:pt idx="52">
                  <c:v>133.643298424085</c:v>
                </c:pt>
                <c:pt idx="53">
                  <c:v>110.913535346316</c:v>
                </c:pt>
                <c:pt idx="54">
                  <c:v>101.078445194129</c:v>
                </c:pt>
                <c:pt idx="55">
                  <c:v>100.20343317188301</c:v>
                </c:pt>
                <c:pt idx="56">
                  <c:v>110.33675957050799</c:v>
                </c:pt>
                <c:pt idx="57">
                  <c:v>118.241407952104</c:v>
                </c:pt>
                <c:pt idx="58">
                  <c:v>114.534353958346</c:v>
                </c:pt>
                <c:pt idx="59">
                  <c:v>116.27146438050799</c:v>
                </c:pt>
                <c:pt idx="60">
                  <c:v>120.68958136232401</c:v>
                </c:pt>
                <c:pt idx="61">
                  <c:v>120.21982333364301</c:v>
                </c:pt>
                <c:pt idx="62">
                  <c:v>119.500704661269</c:v>
                </c:pt>
                <c:pt idx="63">
                  <c:v>123.651771872197</c:v>
                </c:pt>
                <c:pt idx="64">
                  <c:v>127.16312191169099</c:v>
                </c:pt>
                <c:pt idx="65">
                  <c:v>128.59382665605301</c:v>
                </c:pt>
                <c:pt idx="66">
                  <c:v>130.13631943037001</c:v>
                </c:pt>
                <c:pt idx="67">
                  <c:v>131.00433556545201</c:v>
                </c:pt>
                <c:pt idx="68">
                  <c:v>136.682540218329</c:v>
                </c:pt>
                <c:pt idx="69">
                  <c:v>145.04588961142099</c:v>
                </c:pt>
                <c:pt idx="70">
                  <c:v>148.58894223967499</c:v>
                </c:pt>
                <c:pt idx="71">
                  <c:v>147.750665641079</c:v>
                </c:pt>
                <c:pt idx="72">
                  <c:v>148.68294437818699</c:v>
                </c:pt>
                <c:pt idx="73">
                  <c:v>155.39189401532099</c:v>
                </c:pt>
                <c:pt idx="74">
                  <c:v>160.062863551905</c:v>
                </c:pt>
                <c:pt idx="75">
                  <c:v>163.61472981709599</c:v>
                </c:pt>
                <c:pt idx="76">
                  <c:v>170.35189395909299</c:v>
                </c:pt>
                <c:pt idx="77">
                  <c:v>174.95512947118999</c:v>
                </c:pt>
                <c:pt idx="78">
                  <c:v>175.15358625014301</c:v>
                </c:pt>
                <c:pt idx="79">
                  <c:v>169.55152908957601</c:v>
                </c:pt>
                <c:pt idx="80">
                  <c:v>165.984872236424</c:v>
                </c:pt>
                <c:pt idx="81">
                  <c:v>170.474906442319</c:v>
                </c:pt>
                <c:pt idx="82">
                  <c:v>175.00640643540501</c:v>
                </c:pt>
                <c:pt idx="83">
                  <c:v>174.276079155741</c:v>
                </c:pt>
                <c:pt idx="84">
                  <c:v>175.11346596691001</c:v>
                </c:pt>
                <c:pt idx="85">
                  <c:v>182.084491388385</c:v>
                </c:pt>
                <c:pt idx="86">
                  <c:v>185.08253947508399</c:v>
                </c:pt>
                <c:pt idx="87">
                  <c:v>185.46065840307099</c:v>
                </c:pt>
                <c:pt idx="88">
                  <c:v>186.18897935121799</c:v>
                </c:pt>
                <c:pt idx="89">
                  <c:v>186.25154845944701</c:v>
                </c:pt>
                <c:pt idx="90">
                  <c:v>189.11980763067399</c:v>
                </c:pt>
                <c:pt idx="91">
                  <c:v>190.635674243458</c:v>
                </c:pt>
                <c:pt idx="92">
                  <c:v>195.035775058003</c:v>
                </c:pt>
                <c:pt idx="93">
                  <c:v>201.872980941549</c:v>
                </c:pt>
                <c:pt idx="94">
                  <c:v>204.12284024979701</c:v>
                </c:pt>
                <c:pt idx="95">
                  <c:v>204.10662961654401</c:v>
                </c:pt>
                <c:pt idx="96">
                  <c:v>202.00589825132801</c:v>
                </c:pt>
                <c:pt idx="97">
                  <c:v>193.63432426268699</c:v>
                </c:pt>
                <c:pt idx="98">
                  <c:v>191.225477777636</c:v>
                </c:pt>
                <c:pt idx="99">
                  <c:v>194.35404087679299</c:v>
                </c:pt>
                <c:pt idx="100">
                  <c:v>192.61734377684999</c:v>
                </c:pt>
                <c:pt idx="101">
                  <c:v>198.355136520207</c:v>
                </c:pt>
                <c:pt idx="102">
                  <c:v>211.09243749394801</c:v>
                </c:pt>
                <c:pt idx="103">
                  <c:v>215.108947922808</c:v>
                </c:pt>
                <c:pt idx="104">
                  <c:v>209.286799820184</c:v>
                </c:pt>
                <c:pt idx="105">
                  <c:v>202.114377075731</c:v>
                </c:pt>
                <c:pt idx="106">
                  <c:v>192.59098029812699</c:v>
                </c:pt>
                <c:pt idx="107">
                  <c:v>180.73113219047801</c:v>
                </c:pt>
                <c:pt idx="108">
                  <c:v>171.97190702080201</c:v>
                </c:pt>
                <c:pt idx="109">
                  <c:v>170.17669696802699</c:v>
                </c:pt>
                <c:pt idx="110">
                  <c:v>157.38915374019899</c:v>
                </c:pt>
                <c:pt idx="111">
                  <c:v>137.85053088754799</c:v>
                </c:pt>
                <c:pt idx="112">
                  <c:v>129.07876875703499</c:v>
                </c:pt>
                <c:pt idx="113">
                  <c:v>123.482387054562</c:v>
                </c:pt>
                <c:pt idx="114">
                  <c:v>122.24978412584601</c:v>
                </c:pt>
                <c:pt idx="115">
                  <c:v>122.083464245543</c:v>
                </c:pt>
                <c:pt idx="116">
                  <c:v>118.381824299436</c:v>
                </c:pt>
                <c:pt idx="117">
                  <c:v>119.70835572835</c:v>
                </c:pt>
                <c:pt idx="118">
                  <c:v>122.49282664518699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8D3-4FC6-B40B-C3ABDF206486}"/>
            </c:ext>
          </c:extLst>
        </c:ser>
        <c:ser>
          <c:idx val="1"/>
          <c:order val="1"/>
          <c:tx>
            <c:strRef>
              <c:f>PropertyType!$X$6</c:f>
              <c:strCache>
                <c:ptCount val="1"/>
                <c:pt idx="0">
                  <c:v>U.S. Industrial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PropertyType!$P$7:$P$125</c:f>
              <c:numCache>
                <c:formatCode>[$-409]mmm\-yy;@</c:formatCode>
                <c:ptCount val="119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</c:numCache>
            </c:numRef>
          </c:xVal>
          <c:yVal>
            <c:numRef>
              <c:f>PropertyType!$X$7:$X$125</c:f>
              <c:numCache>
                <c:formatCode>0</c:formatCode>
                <c:ptCount val="119"/>
                <c:pt idx="0">
                  <c:v>69.514462802251799</c:v>
                </c:pt>
                <c:pt idx="1">
                  <c:v>68.600815846600696</c:v>
                </c:pt>
                <c:pt idx="2">
                  <c:v>70.046579657282194</c:v>
                </c:pt>
                <c:pt idx="3">
                  <c:v>72.591371453840694</c:v>
                </c:pt>
                <c:pt idx="4">
                  <c:v>73.209444584462105</c:v>
                </c:pt>
                <c:pt idx="5">
                  <c:v>72.710512332173195</c:v>
                </c:pt>
                <c:pt idx="6">
                  <c:v>74.526161456999802</c:v>
                </c:pt>
                <c:pt idx="7">
                  <c:v>78.583894888159193</c:v>
                </c:pt>
                <c:pt idx="8">
                  <c:v>80.985051506448499</c:v>
                </c:pt>
                <c:pt idx="9">
                  <c:v>81.788675478829902</c:v>
                </c:pt>
                <c:pt idx="10">
                  <c:v>82.370548608616105</c:v>
                </c:pt>
                <c:pt idx="11">
                  <c:v>82.313252468857996</c:v>
                </c:pt>
                <c:pt idx="12">
                  <c:v>84.079162139303506</c:v>
                </c:pt>
                <c:pt idx="13">
                  <c:v>87.362845924543294</c:v>
                </c:pt>
                <c:pt idx="14">
                  <c:v>89.855489132544605</c:v>
                </c:pt>
                <c:pt idx="15">
                  <c:v>91.799814271150296</c:v>
                </c:pt>
                <c:pt idx="16">
                  <c:v>92.150390152937007</c:v>
                </c:pt>
                <c:pt idx="17">
                  <c:v>94.553630242405504</c:v>
                </c:pt>
                <c:pt idx="18">
                  <c:v>98.971240876366295</c:v>
                </c:pt>
                <c:pt idx="19">
                  <c:v>100</c:v>
                </c:pt>
                <c:pt idx="20">
                  <c:v>100.410549748416</c:v>
                </c:pt>
                <c:pt idx="21">
                  <c:v>102.13615992179299</c:v>
                </c:pt>
                <c:pt idx="22">
                  <c:v>102.10539317067401</c:v>
                </c:pt>
                <c:pt idx="23">
                  <c:v>100.70633281173301</c:v>
                </c:pt>
                <c:pt idx="24">
                  <c:v>99.7644981283037</c:v>
                </c:pt>
                <c:pt idx="25">
                  <c:v>99.556600184943903</c:v>
                </c:pt>
                <c:pt idx="26">
                  <c:v>100.318921145435</c:v>
                </c:pt>
                <c:pt idx="27">
                  <c:v>102.780091234889</c:v>
                </c:pt>
                <c:pt idx="28">
                  <c:v>105.725769906414</c:v>
                </c:pt>
                <c:pt idx="29">
                  <c:v>108.11286353153599</c:v>
                </c:pt>
                <c:pt idx="30">
                  <c:v>109.70698844284</c:v>
                </c:pt>
                <c:pt idx="31">
                  <c:v>111.25049462318999</c:v>
                </c:pt>
                <c:pt idx="32">
                  <c:v>114.115868398483</c:v>
                </c:pt>
                <c:pt idx="33">
                  <c:v>118.061708287546</c:v>
                </c:pt>
                <c:pt idx="34">
                  <c:v>122.516218684443</c:v>
                </c:pt>
                <c:pt idx="35">
                  <c:v>126.02504172707999</c:v>
                </c:pt>
                <c:pt idx="36">
                  <c:v>129.55482273814499</c:v>
                </c:pt>
                <c:pt idx="37">
                  <c:v>133.91105458095299</c:v>
                </c:pt>
                <c:pt idx="38">
                  <c:v>138.300452209486</c:v>
                </c:pt>
                <c:pt idx="39">
                  <c:v>143.28458634543301</c:v>
                </c:pt>
                <c:pt idx="40">
                  <c:v>148.40210991765599</c:v>
                </c:pt>
                <c:pt idx="41">
                  <c:v>152.687113034167</c:v>
                </c:pt>
                <c:pt idx="42">
                  <c:v>155.87927735718901</c:v>
                </c:pt>
                <c:pt idx="43">
                  <c:v>158.829536520864</c:v>
                </c:pt>
                <c:pt idx="44">
                  <c:v>164.51942197631499</c:v>
                </c:pt>
                <c:pt idx="45">
                  <c:v>170.91890974006199</c:v>
                </c:pt>
                <c:pt idx="46">
                  <c:v>171.305146437671</c:v>
                </c:pt>
                <c:pt idx="47">
                  <c:v>168.74823448217299</c:v>
                </c:pt>
                <c:pt idx="48">
                  <c:v>168.595308470059</c:v>
                </c:pt>
                <c:pt idx="49">
                  <c:v>167.23529916130801</c:v>
                </c:pt>
                <c:pt idx="50">
                  <c:v>163.235538402591</c:v>
                </c:pt>
                <c:pt idx="51">
                  <c:v>159.89088717775701</c:v>
                </c:pt>
                <c:pt idx="52">
                  <c:v>149.77679722507699</c:v>
                </c:pt>
                <c:pt idx="53">
                  <c:v>135.16838457700399</c:v>
                </c:pt>
                <c:pt idx="54">
                  <c:v>127.494674664721</c:v>
                </c:pt>
                <c:pt idx="55">
                  <c:v>124.01668560357299</c:v>
                </c:pt>
                <c:pt idx="56">
                  <c:v>120.25152004074199</c:v>
                </c:pt>
                <c:pt idx="57">
                  <c:v>120.230708279837</c:v>
                </c:pt>
                <c:pt idx="58">
                  <c:v>121.457574268646</c:v>
                </c:pt>
                <c:pt idx="59">
                  <c:v>120.17012330946901</c:v>
                </c:pt>
                <c:pt idx="60">
                  <c:v>120.15134014530101</c:v>
                </c:pt>
                <c:pt idx="61">
                  <c:v>121.928035222679</c:v>
                </c:pt>
                <c:pt idx="62">
                  <c:v>124.51818795520499</c:v>
                </c:pt>
                <c:pt idx="63">
                  <c:v>124.77393220375301</c:v>
                </c:pt>
                <c:pt idx="64">
                  <c:v>124.761124907365</c:v>
                </c:pt>
                <c:pt idx="65">
                  <c:v>128.24803064792701</c:v>
                </c:pt>
                <c:pt idx="66">
                  <c:v>130.46208614791499</c:v>
                </c:pt>
                <c:pt idx="67">
                  <c:v>129.69191780181399</c:v>
                </c:pt>
                <c:pt idx="68">
                  <c:v>130.95699649361899</c:v>
                </c:pt>
                <c:pt idx="69">
                  <c:v>134.242595617397</c:v>
                </c:pt>
                <c:pt idx="70">
                  <c:v>137.754143794763</c:v>
                </c:pt>
                <c:pt idx="71">
                  <c:v>141.628903428256</c:v>
                </c:pt>
                <c:pt idx="72">
                  <c:v>145.98750301383899</c:v>
                </c:pt>
                <c:pt idx="73">
                  <c:v>149.194659749859</c:v>
                </c:pt>
                <c:pt idx="74">
                  <c:v>153.45349200204899</c:v>
                </c:pt>
                <c:pt idx="75">
                  <c:v>159.65344617998699</c:v>
                </c:pt>
                <c:pt idx="76">
                  <c:v>163.296948250301</c:v>
                </c:pt>
                <c:pt idx="77">
                  <c:v>165.735003008403</c:v>
                </c:pt>
                <c:pt idx="78">
                  <c:v>167.431972855965</c:v>
                </c:pt>
                <c:pt idx="79">
                  <c:v>169.216345978731</c:v>
                </c:pt>
                <c:pt idx="80">
                  <c:v>173.73251966693701</c:v>
                </c:pt>
                <c:pt idx="81">
                  <c:v>178.375416938748</c:v>
                </c:pt>
                <c:pt idx="82">
                  <c:v>181.18005335231399</c:v>
                </c:pt>
                <c:pt idx="83">
                  <c:v>184.72242770948199</c:v>
                </c:pt>
                <c:pt idx="84">
                  <c:v>191.70129849254201</c:v>
                </c:pt>
                <c:pt idx="85">
                  <c:v>197.31922471357601</c:v>
                </c:pt>
                <c:pt idx="86">
                  <c:v>198.39413607287401</c:v>
                </c:pt>
                <c:pt idx="87">
                  <c:v>202.40830808367201</c:v>
                </c:pt>
                <c:pt idx="88">
                  <c:v>213.006753531128</c:v>
                </c:pt>
                <c:pt idx="89">
                  <c:v>220.23524476397</c:v>
                </c:pt>
                <c:pt idx="90">
                  <c:v>218.888582163813</c:v>
                </c:pt>
                <c:pt idx="91">
                  <c:v>217.95298148810201</c:v>
                </c:pt>
                <c:pt idx="92">
                  <c:v>223.25921099539201</c:v>
                </c:pt>
                <c:pt idx="93">
                  <c:v>231.503481215687</c:v>
                </c:pt>
                <c:pt idx="94">
                  <c:v>236.200748646081</c:v>
                </c:pt>
                <c:pt idx="95">
                  <c:v>241.41817068752999</c:v>
                </c:pt>
                <c:pt idx="96">
                  <c:v>249.232232836799</c:v>
                </c:pt>
                <c:pt idx="97">
                  <c:v>255.11668064336001</c:v>
                </c:pt>
                <c:pt idx="98">
                  <c:v>263.98364955858602</c:v>
                </c:pt>
                <c:pt idx="99">
                  <c:v>274.86253521847698</c:v>
                </c:pt>
                <c:pt idx="100">
                  <c:v>279.951000428714</c:v>
                </c:pt>
                <c:pt idx="101">
                  <c:v>291.59841859547203</c:v>
                </c:pt>
                <c:pt idx="102">
                  <c:v>318.55429138180801</c:v>
                </c:pt>
                <c:pt idx="103">
                  <c:v>337.72175616031097</c:v>
                </c:pt>
                <c:pt idx="104">
                  <c:v>356.56108231144702</c:v>
                </c:pt>
                <c:pt idx="105">
                  <c:v>386.39115353153301</c:v>
                </c:pt>
                <c:pt idx="106">
                  <c:v>394.47376680116503</c:v>
                </c:pt>
                <c:pt idx="107">
                  <c:v>384.86240539753601</c:v>
                </c:pt>
                <c:pt idx="108">
                  <c:v>377.334730032717</c:v>
                </c:pt>
                <c:pt idx="109">
                  <c:v>376.653889291773</c:v>
                </c:pt>
                <c:pt idx="110">
                  <c:v>377.15275955682199</c:v>
                </c:pt>
                <c:pt idx="111">
                  <c:v>376.72573277955598</c:v>
                </c:pt>
                <c:pt idx="112">
                  <c:v>379.74396864177902</c:v>
                </c:pt>
                <c:pt idx="113">
                  <c:v>385.70850898878399</c:v>
                </c:pt>
                <c:pt idx="114">
                  <c:v>391.31645737402999</c:v>
                </c:pt>
                <c:pt idx="115">
                  <c:v>393.29706842867398</c:v>
                </c:pt>
                <c:pt idx="116">
                  <c:v>396.89388942573999</c:v>
                </c:pt>
                <c:pt idx="117">
                  <c:v>401.27832827775597</c:v>
                </c:pt>
                <c:pt idx="118">
                  <c:v>399.49157807819398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8D3-4FC6-B40B-C3ABDF206486}"/>
            </c:ext>
          </c:extLst>
        </c:ser>
        <c:ser>
          <c:idx val="2"/>
          <c:order val="2"/>
          <c:tx>
            <c:strRef>
              <c:f>PropertyType!$Y$6</c:f>
              <c:strCache>
                <c:ptCount val="1"/>
                <c:pt idx="0">
                  <c:v>U.S. Retail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PropertyType!$P$7:$P$125</c:f>
              <c:numCache>
                <c:formatCode>[$-409]mmm\-yy;@</c:formatCode>
                <c:ptCount val="119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</c:numCache>
            </c:numRef>
          </c:xVal>
          <c:yVal>
            <c:numRef>
              <c:f>PropertyType!$Y$7:$Y$125</c:f>
              <c:numCache>
                <c:formatCode>0</c:formatCode>
                <c:ptCount val="119"/>
                <c:pt idx="0">
                  <c:v>78.914892371363507</c:v>
                </c:pt>
                <c:pt idx="1">
                  <c:v>73.556669115403693</c:v>
                </c:pt>
                <c:pt idx="2">
                  <c:v>68.734235998864705</c:v>
                </c:pt>
                <c:pt idx="3">
                  <c:v>72.276792022920105</c:v>
                </c:pt>
                <c:pt idx="4">
                  <c:v>80.127522370193802</c:v>
                </c:pt>
                <c:pt idx="5">
                  <c:v>83.980056401046994</c:v>
                </c:pt>
                <c:pt idx="6">
                  <c:v>85.403857408820599</c:v>
                </c:pt>
                <c:pt idx="7">
                  <c:v>85.242463233425099</c:v>
                </c:pt>
                <c:pt idx="8">
                  <c:v>85.1329976737415</c:v>
                </c:pt>
                <c:pt idx="9">
                  <c:v>88.582388255422501</c:v>
                </c:pt>
                <c:pt idx="10">
                  <c:v>91.514554427769795</c:v>
                </c:pt>
                <c:pt idx="11">
                  <c:v>92.715883719031794</c:v>
                </c:pt>
                <c:pt idx="12">
                  <c:v>93.854910512384393</c:v>
                </c:pt>
                <c:pt idx="13">
                  <c:v>93.359124099066904</c:v>
                </c:pt>
                <c:pt idx="14">
                  <c:v>93.319244807331401</c:v>
                </c:pt>
                <c:pt idx="15">
                  <c:v>94.892572930158707</c:v>
                </c:pt>
                <c:pt idx="16">
                  <c:v>95.699066973538095</c:v>
                </c:pt>
                <c:pt idx="17">
                  <c:v>95.962676734776096</c:v>
                </c:pt>
                <c:pt idx="18">
                  <c:v>97.647849941234398</c:v>
                </c:pt>
                <c:pt idx="19">
                  <c:v>100</c:v>
                </c:pt>
                <c:pt idx="20">
                  <c:v>101.115462197431</c:v>
                </c:pt>
                <c:pt idx="21">
                  <c:v>102.782998067528</c:v>
                </c:pt>
                <c:pt idx="22">
                  <c:v>104.236237590991</c:v>
                </c:pt>
                <c:pt idx="23">
                  <c:v>103.54808210292499</c:v>
                </c:pt>
                <c:pt idx="24">
                  <c:v>103.73068184889701</c:v>
                </c:pt>
                <c:pt idx="25">
                  <c:v>105.310700577918</c:v>
                </c:pt>
                <c:pt idx="26">
                  <c:v>109.361438519402</c:v>
                </c:pt>
                <c:pt idx="27">
                  <c:v>114.51464197433801</c:v>
                </c:pt>
                <c:pt idx="28">
                  <c:v>117.343801536968</c:v>
                </c:pt>
                <c:pt idx="29">
                  <c:v>121.320498771974</c:v>
                </c:pt>
                <c:pt idx="30">
                  <c:v>125.37660579582599</c:v>
                </c:pt>
                <c:pt idx="31">
                  <c:v>128.07663873269601</c:v>
                </c:pt>
                <c:pt idx="32">
                  <c:v>133.86827914629299</c:v>
                </c:pt>
                <c:pt idx="33">
                  <c:v>141.66851509903199</c:v>
                </c:pt>
                <c:pt idx="34">
                  <c:v>147.92417052654301</c:v>
                </c:pt>
                <c:pt idx="35">
                  <c:v>150.99827126564799</c:v>
                </c:pt>
                <c:pt idx="36">
                  <c:v>154.54688448600299</c:v>
                </c:pt>
                <c:pt idx="37">
                  <c:v>162.48022265456899</c:v>
                </c:pt>
                <c:pt idx="38">
                  <c:v>169.08610484610901</c:v>
                </c:pt>
                <c:pt idx="39">
                  <c:v>172.036459845422</c:v>
                </c:pt>
                <c:pt idx="40">
                  <c:v>173.98829834583401</c:v>
                </c:pt>
                <c:pt idx="41">
                  <c:v>174.93129818395201</c:v>
                </c:pt>
                <c:pt idx="42">
                  <c:v>175.61383651797701</c:v>
                </c:pt>
                <c:pt idx="43">
                  <c:v>176.67274789342301</c:v>
                </c:pt>
                <c:pt idx="44">
                  <c:v>178.898167032093</c:v>
                </c:pt>
                <c:pt idx="45">
                  <c:v>183.16536511205899</c:v>
                </c:pt>
                <c:pt idx="46">
                  <c:v>187.52933699279899</c:v>
                </c:pt>
                <c:pt idx="47">
                  <c:v>186.20193944660801</c:v>
                </c:pt>
                <c:pt idx="48">
                  <c:v>180.85704712219001</c:v>
                </c:pt>
                <c:pt idx="49">
                  <c:v>177.14796364882599</c:v>
                </c:pt>
                <c:pt idx="50">
                  <c:v>168.76957531178601</c:v>
                </c:pt>
                <c:pt idx="51">
                  <c:v>157.24420456462701</c:v>
                </c:pt>
                <c:pt idx="52">
                  <c:v>147.52110395635</c:v>
                </c:pt>
                <c:pt idx="53">
                  <c:v>138.424061091986</c:v>
                </c:pt>
                <c:pt idx="54">
                  <c:v>132.233337367937</c:v>
                </c:pt>
                <c:pt idx="55">
                  <c:v>129.287043680408</c:v>
                </c:pt>
                <c:pt idx="56">
                  <c:v>129.744458941647</c:v>
                </c:pt>
                <c:pt idx="57">
                  <c:v>130.74845460099101</c:v>
                </c:pt>
                <c:pt idx="58">
                  <c:v>130.12444438066399</c:v>
                </c:pt>
                <c:pt idx="59">
                  <c:v>131.06189691009899</c:v>
                </c:pt>
                <c:pt idx="60">
                  <c:v>133.75134512167401</c:v>
                </c:pt>
                <c:pt idx="61">
                  <c:v>135.57076242105299</c:v>
                </c:pt>
                <c:pt idx="62">
                  <c:v>135.75735331595601</c:v>
                </c:pt>
                <c:pt idx="63">
                  <c:v>136.94085671979599</c:v>
                </c:pt>
                <c:pt idx="64">
                  <c:v>139.53541865684301</c:v>
                </c:pt>
                <c:pt idx="65">
                  <c:v>141.053989895001</c:v>
                </c:pt>
                <c:pt idx="66">
                  <c:v>142.27131338669801</c:v>
                </c:pt>
                <c:pt idx="67">
                  <c:v>142.62191735796799</c:v>
                </c:pt>
                <c:pt idx="68">
                  <c:v>144.912176498533</c:v>
                </c:pt>
                <c:pt idx="69">
                  <c:v>150.55494651882401</c:v>
                </c:pt>
                <c:pt idx="70">
                  <c:v>154.70755958759401</c:v>
                </c:pt>
                <c:pt idx="71">
                  <c:v>158.23663617573499</c:v>
                </c:pt>
                <c:pt idx="72">
                  <c:v>161.628076624805</c:v>
                </c:pt>
                <c:pt idx="73">
                  <c:v>163.00014971758</c:v>
                </c:pt>
                <c:pt idx="74">
                  <c:v>164.18512170560101</c:v>
                </c:pt>
                <c:pt idx="75">
                  <c:v>168.27239838185901</c:v>
                </c:pt>
                <c:pt idx="76">
                  <c:v>175.181361098623</c:v>
                </c:pt>
                <c:pt idx="77">
                  <c:v>179.06969432087101</c:v>
                </c:pt>
                <c:pt idx="78">
                  <c:v>178.947850505096</c:v>
                </c:pt>
                <c:pt idx="79">
                  <c:v>178.92038486691399</c:v>
                </c:pt>
                <c:pt idx="80">
                  <c:v>179.676752450138</c:v>
                </c:pt>
                <c:pt idx="81">
                  <c:v>181.32057243262801</c:v>
                </c:pt>
                <c:pt idx="82">
                  <c:v>184.78471636211199</c:v>
                </c:pt>
                <c:pt idx="83">
                  <c:v>189.16955649016799</c:v>
                </c:pt>
                <c:pt idx="84">
                  <c:v>189.51849236911301</c:v>
                </c:pt>
                <c:pt idx="85">
                  <c:v>187.886715222796</c:v>
                </c:pt>
                <c:pt idx="86">
                  <c:v>187.88326436266999</c:v>
                </c:pt>
                <c:pt idx="87">
                  <c:v>188.79874646402101</c:v>
                </c:pt>
                <c:pt idx="88">
                  <c:v>190.864843861521</c:v>
                </c:pt>
                <c:pt idx="89">
                  <c:v>191.958325432799</c:v>
                </c:pt>
                <c:pt idx="90">
                  <c:v>189.29881830907999</c:v>
                </c:pt>
                <c:pt idx="91">
                  <c:v>186.08547163869801</c:v>
                </c:pt>
                <c:pt idx="92">
                  <c:v>187.10592238994099</c:v>
                </c:pt>
                <c:pt idx="93">
                  <c:v>188.89149379564699</c:v>
                </c:pt>
                <c:pt idx="94">
                  <c:v>189.18857977126399</c:v>
                </c:pt>
                <c:pt idx="95">
                  <c:v>190.44471881711999</c:v>
                </c:pt>
                <c:pt idx="96">
                  <c:v>191.00287404927801</c:v>
                </c:pt>
                <c:pt idx="97">
                  <c:v>189.47392029679099</c:v>
                </c:pt>
                <c:pt idx="98">
                  <c:v>190.493994544586</c:v>
                </c:pt>
                <c:pt idx="99">
                  <c:v>193.33893020017399</c:v>
                </c:pt>
                <c:pt idx="100">
                  <c:v>196.990879204762</c:v>
                </c:pt>
                <c:pt idx="101">
                  <c:v>204.27221616990701</c:v>
                </c:pt>
                <c:pt idx="102">
                  <c:v>211.191922466188</c:v>
                </c:pt>
                <c:pt idx="103">
                  <c:v>216.23149815812499</c:v>
                </c:pt>
                <c:pt idx="104">
                  <c:v>221.091431376445</c:v>
                </c:pt>
                <c:pt idx="105">
                  <c:v>222.89853476840099</c:v>
                </c:pt>
                <c:pt idx="106">
                  <c:v>221.291953645105</c:v>
                </c:pt>
                <c:pt idx="107">
                  <c:v>218.45990664478899</c:v>
                </c:pt>
                <c:pt idx="108">
                  <c:v>215.45069630629899</c:v>
                </c:pt>
                <c:pt idx="109">
                  <c:v>216.41934956233101</c:v>
                </c:pt>
                <c:pt idx="110">
                  <c:v>218.375864390564</c:v>
                </c:pt>
                <c:pt idx="111">
                  <c:v>219.534190987339</c:v>
                </c:pt>
                <c:pt idx="112">
                  <c:v>220.43920417048301</c:v>
                </c:pt>
                <c:pt idx="113">
                  <c:v>220.16232104625399</c:v>
                </c:pt>
                <c:pt idx="114">
                  <c:v>221.898766505266</c:v>
                </c:pt>
                <c:pt idx="115">
                  <c:v>224.81790481648099</c:v>
                </c:pt>
                <c:pt idx="116">
                  <c:v>226.12643652595</c:v>
                </c:pt>
                <c:pt idx="117">
                  <c:v>226.22826011236199</c:v>
                </c:pt>
                <c:pt idx="118">
                  <c:v>228.30512436060499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8D3-4FC6-B40B-C3ABDF206486}"/>
            </c:ext>
          </c:extLst>
        </c:ser>
        <c:ser>
          <c:idx val="3"/>
          <c:order val="3"/>
          <c:tx>
            <c:strRef>
              <c:f>PropertyType!$Z$6</c:f>
              <c:strCache>
                <c:ptCount val="1"/>
                <c:pt idx="0">
                  <c:v>U.S. Multifamily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PropertyType!$P$7:$P$125</c:f>
              <c:numCache>
                <c:formatCode>[$-409]mmm\-yy;@</c:formatCode>
                <c:ptCount val="119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</c:numCache>
            </c:numRef>
          </c:xVal>
          <c:yVal>
            <c:numRef>
              <c:f>PropertyType!$Z$7:$Z$125</c:f>
              <c:numCache>
                <c:formatCode>0</c:formatCode>
                <c:ptCount val="119"/>
                <c:pt idx="0">
                  <c:v>66.841377763104006</c:v>
                </c:pt>
                <c:pt idx="1">
                  <c:v>66.346372384540899</c:v>
                </c:pt>
                <c:pt idx="2">
                  <c:v>67.561288132131807</c:v>
                </c:pt>
                <c:pt idx="3">
                  <c:v>68.307153571914299</c:v>
                </c:pt>
                <c:pt idx="4">
                  <c:v>69.920300636690996</c:v>
                </c:pt>
                <c:pt idx="5">
                  <c:v>72.025167013749893</c:v>
                </c:pt>
                <c:pt idx="6">
                  <c:v>74.046083727317907</c:v>
                </c:pt>
                <c:pt idx="7">
                  <c:v>77.066331716298905</c:v>
                </c:pt>
                <c:pt idx="8">
                  <c:v>79.444304083567403</c:v>
                </c:pt>
                <c:pt idx="9">
                  <c:v>80.465347014309501</c:v>
                </c:pt>
                <c:pt idx="10">
                  <c:v>82.281457446449807</c:v>
                </c:pt>
                <c:pt idx="11">
                  <c:v>82.826361031599802</c:v>
                </c:pt>
                <c:pt idx="12">
                  <c:v>81.788835305502303</c:v>
                </c:pt>
                <c:pt idx="13">
                  <c:v>85.260117784940903</c:v>
                </c:pt>
                <c:pt idx="14">
                  <c:v>91.722227378771706</c:v>
                </c:pt>
                <c:pt idx="15">
                  <c:v>94.299729231627694</c:v>
                </c:pt>
                <c:pt idx="16">
                  <c:v>94.274511498621806</c:v>
                </c:pt>
                <c:pt idx="17">
                  <c:v>94.992487538975297</c:v>
                </c:pt>
                <c:pt idx="18">
                  <c:v>97.429248247700301</c:v>
                </c:pt>
                <c:pt idx="19">
                  <c:v>100</c:v>
                </c:pt>
                <c:pt idx="20">
                  <c:v>101.87313595950501</c:v>
                </c:pt>
                <c:pt idx="21">
                  <c:v>103.72429103006399</c:v>
                </c:pt>
                <c:pt idx="22">
                  <c:v>104.77936330473599</c:v>
                </c:pt>
                <c:pt idx="23">
                  <c:v>106.376009256508</c:v>
                </c:pt>
                <c:pt idx="24">
                  <c:v>109.453574440625</c:v>
                </c:pt>
                <c:pt idx="25">
                  <c:v>111.15741244880201</c:v>
                </c:pt>
                <c:pt idx="26">
                  <c:v>112.32721359234399</c:v>
                </c:pt>
                <c:pt idx="27">
                  <c:v>115.829341727418</c:v>
                </c:pt>
                <c:pt idx="28">
                  <c:v>119.32199209964</c:v>
                </c:pt>
                <c:pt idx="29">
                  <c:v>121.472240672345</c:v>
                </c:pt>
                <c:pt idx="30">
                  <c:v>122.88493301307901</c:v>
                </c:pt>
                <c:pt idx="31">
                  <c:v>123.89938206092199</c:v>
                </c:pt>
                <c:pt idx="32">
                  <c:v>126.04845867151199</c:v>
                </c:pt>
                <c:pt idx="33">
                  <c:v>131.014906963154</c:v>
                </c:pt>
                <c:pt idx="34">
                  <c:v>136.88286712960101</c:v>
                </c:pt>
                <c:pt idx="35">
                  <c:v>141.27668706719501</c:v>
                </c:pt>
                <c:pt idx="36">
                  <c:v>145.209415433998</c:v>
                </c:pt>
                <c:pt idx="37">
                  <c:v>151.52396948631201</c:v>
                </c:pt>
                <c:pt idx="38">
                  <c:v>160.40530439014299</c:v>
                </c:pt>
                <c:pt idx="39">
                  <c:v>166.81348583146101</c:v>
                </c:pt>
                <c:pt idx="40">
                  <c:v>167.41898731851299</c:v>
                </c:pt>
                <c:pt idx="41">
                  <c:v>165.46614289428601</c:v>
                </c:pt>
                <c:pt idx="42">
                  <c:v>169.267830437295</c:v>
                </c:pt>
                <c:pt idx="43">
                  <c:v>176.94658716465099</c:v>
                </c:pt>
                <c:pt idx="44">
                  <c:v>176.48030537845801</c:v>
                </c:pt>
                <c:pt idx="45">
                  <c:v>172.34719630331099</c:v>
                </c:pt>
                <c:pt idx="46">
                  <c:v>169.97279852654199</c:v>
                </c:pt>
                <c:pt idx="47">
                  <c:v>167.70264270963699</c:v>
                </c:pt>
                <c:pt idx="48">
                  <c:v>164.020465749138</c:v>
                </c:pt>
                <c:pt idx="49">
                  <c:v>159.65595440913901</c:v>
                </c:pt>
                <c:pt idx="50">
                  <c:v>154.61717443934899</c:v>
                </c:pt>
                <c:pt idx="51">
                  <c:v>146.13990713462499</c:v>
                </c:pt>
                <c:pt idx="52">
                  <c:v>135.623859326619</c:v>
                </c:pt>
                <c:pt idx="53">
                  <c:v>126.435058240424</c:v>
                </c:pt>
                <c:pt idx="54">
                  <c:v>121.38513479649799</c:v>
                </c:pt>
                <c:pt idx="55">
                  <c:v>119.503154458369</c:v>
                </c:pt>
                <c:pt idx="56">
                  <c:v>120.430919650275</c:v>
                </c:pt>
                <c:pt idx="57">
                  <c:v>126.649541836076</c:v>
                </c:pt>
                <c:pt idx="58">
                  <c:v>135.64070315812401</c:v>
                </c:pt>
                <c:pt idx="59">
                  <c:v>140.39677011440401</c:v>
                </c:pt>
                <c:pt idx="60">
                  <c:v>141.42088435810001</c:v>
                </c:pt>
                <c:pt idx="61">
                  <c:v>144.17403099338301</c:v>
                </c:pt>
                <c:pt idx="62">
                  <c:v>149.72704150884601</c:v>
                </c:pt>
                <c:pt idx="63">
                  <c:v>152.81817559997901</c:v>
                </c:pt>
                <c:pt idx="64">
                  <c:v>151.42893776358201</c:v>
                </c:pt>
                <c:pt idx="65">
                  <c:v>153.70075481782001</c:v>
                </c:pt>
                <c:pt idx="66">
                  <c:v>159.89996631134099</c:v>
                </c:pt>
                <c:pt idx="67">
                  <c:v>163.875926450642</c:v>
                </c:pt>
                <c:pt idx="68">
                  <c:v>166.954114820125</c:v>
                </c:pt>
                <c:pt idx="69">
                  <c:v>169.83414230438399</c:v>
                </c:pt>
                <c:pt idx="70">
                  <c:v>173.42513349510099</c:v>
                </c:pt>
                <c:pt idx="71">
                  <c:v>178.08256320904499</c:v>
                </c:pt>
                <c:pt idx="72">
                  <c:v>176.76789495786599</c:v>
                </c:pt>
                <c:pt idx="73">
                  <c:v>176.569566073288</c:v>
                </c:pt>
                <c:pt idx="74">
                  <c:v>186.89431847148401</c:v>
                </c:pt>
                <c:pt idx="75">
                  <c:v>196.252994570759</c:v>
                </c:pt>
                <c:pt idx="76">
                  <c:v>200.87260540474301</c:v>
                </c:pt>
                <c:pt idx="77">
                  <c:v>206.55749728784801</c:v>
                </c:pt>
                <c:pt idx="78">
                  <c:v>210.00897874325099</c:v>
                </c:pt>
                <c:pt idx="79">
                  <c:v>212.62097207612101</c:v>
                </c:pt>
                <c:pt idx="80">
                  <c:v>217.08514421881301</c:v>
                </c:pt>
                <c:pt idx="81">
                  <c:v>221.819406803584</c:v>
                </c:pt>
                <c:pt idx="82">
                  <c:v>226.479239013583</c:v>
                </c:pt>
                <c:pt idx="83">
                  <c:v>229.08653924284201</c:v>
                </c:pt>
                <c:pt idx="84">
                  <c:v>230.44318249416801</c:v>
                </c:pt>
                <c:pt idx="85">
                  <c:v>234.583362470476</c:v>
                </c:pt>
                <c:pt idx="86">
                  <c:v>241.03133016270701</c:v>
                </c:pt>
                <c:pt idx="87">
                  <c:v>246.978977380711</c:v>
                </c:pt>
                <c:pt idx="88">
                  <c:v>250.875336454197</c:v>
                </c:pt>
                <c:pt idx="89">
                  <c:v>254.365447483477</c:v>
                </c:pt>
                <c:pt idx="90">
                  <c:v>257.91691978574198</c:v>
                </c:pt>
                <c:pt idx="91">
                  <c:v>260.40720651417701</c:v>
                </c:pt>
                <c:pt idx="92">
                  <c:v>265.39356974290803</c:v>
                </c:pt>
                <c:pt idx="93">
                  <c:v>271.23493983075002</c:v>
                </c:pt>
                <c:pt idx="94">
                  <c:v>275.80670774963301</c:v>
                </c:pt>
                <c:pt idx="95">
                  <c:v>281.021496976783</c:v>
                </c:pt>
                <c:pt idx="96">
                  <c:v>283.75186618807402</c:v>
                </c:pt>
                <c:pt idx="97">
                  <c:v>287.658001816178</c:v>
                </c:pt>
                <c:pt idx="98">
                  <c:v>295.653627225001</c:v>
                </c:pt>
                <c:pt idx="99">
                  <c:v>301.779154371299</c:v>
                </c:pt>
                <c:pt idx="100">
                  <c:v>311.67985872272601</c:v>
                </c:pt>
                <c:pt idx="101">
                  <c:v>331.10348767484601</c:v>
                </c:pt>
                <c:pt idx="102">
                  <c:v>356.42021310856501</c:v>
                </c:pt>
                <c:pt idx="103">
                  <c:v>377.604946374191</c:v>
                </c:pt>
                <c:pt idx="104">
                  <c:v>393.36748834991897</c:v>
                </c:pt>
                <c:pt idx="105">
                  <c:v>407.54568679260802</c:v>
                </c:pt>
                <c:pt idx="106">
                  <c:v>400.76407380516798</c:v>
                </c:pt>
                <c:pt idx="107">
                  <c:v>375.42397691707799</c:v>
                </c:pt>
                <c:pt idx="108">
                  <c:v>352.10647588541201</c:v>
                </c:pt>
                <c:pt idx="109">
                  <c:v>337.85067571798999</c:v>
                </c:pt>
                <c:pt idx="110">
                  <c:v>333.24139978135503</c:v>
                </c:pt>
                <c:pt idx="111">
                  <c:v>326.09795044557399</c:v>
                </c:pt>
                <c:pt idx="112">
                  <c:v>312.10129830989803</c:v>
                </c:pt>
                <c:pt idx="113">
                  <c:v>305.47436488065603</c:v>
                </c:pt>
                <c:pt idx="114">
                  <c:v>309.90305199383897</c:v>
                </c:pt>
                <c:pt idx="115">
                  <c:v>318.51161119121099</c:v>
                </c:pt>
                <c:pt idx="116">
                  <c:v>323.69123309494699</c:v>
                </c:pt>
                <c:pt idx="117">
                  <c:v>319.030359011043</c:v>
                </c:pt>
                <c:pt idx="118">
                  <c:v>312.754585004879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8D3-4FC6-B40B-C3ABDF206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8468152"/>
        <c:axId val="528470896"/>
      </c:scatterChart>
      <c:valAx>
        <c:axId val="528468152"/>
        <c:scaling>
          <c:orientation val="minMax"/>
          <c:max val="45991"/>
          <c:min val="35155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70896"/>
        <c:crosses val="autoZero"/>
        <c:crossBetween val="midCat"/>
        <c:majorUnit val="365"/>
      </c:valAx>
      <c:valAx>
        <c:axId val="528470896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en-US" sz="1000"/>
                  <a:t>Index Value (2000 Dec = 100)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528468152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3.888888888888889E-2"/>
          <c:y val="1.930287028090108E-2"/>
          <c:w val="0.96111117103512744"/>
          <c:h val="8.7365214727385385E-2"/>
        </c:manualLayout>
      </c:layout>
      <c:overlay val="0"/>
      <c:txPr>
        <a:bodyPr/>
        <a:lstStyle/>
        <a:p>
          <a:pPr>
            <a:defRPr sz="10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900"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61026875772759"/>
          <c:y val="0.1407677955918161"/>
          <c:w val="0.86976116286132399"/>
          <c:h val="0.73304430319704017"/>
        </c:manualLayout>
      </c:layout>
      <c:scatterChart>
        <c:scatterStyle val="lineMarker"/>
        <c:varyColors val="0"/>
        <c:ser>
          <c:idx val="0"/>
          <c:order val="0"/>
          <c:tx>
            <c:strRef>
              <c:f>Regional!$O$6</c:f>
              <c:strCache>
                <c:ptCount val="1"/>
                <c:pt idx="0">
                  <c:v>Midwest Composite</c:v>
                </c:pt>
              </c:strCache>
            </c:strRef>
          </c:tx>
          <c:spPr>
            <a:ln w="38100">
              <a:solidFill>
                <a:srgbClr val="FF9900"/>
              </a:solidFill>
            </a:ln>
          </c:spPr>
          <c:marker>
            <c:symbol val="none"/>
          </c:marker>
          <c:xVal>
            <c:numRef>
              <c:f>Regional!$N$7:$N$125</c:f>
              <c:numCache>
                <c:formatCode>[$-409]mmm\-yy;@</c:formatCode>
                <c:ptCount val="119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</c:numCache>
            </c:numRef>
          </c:xVal>
          <c:yVal>
            <c:numRef>
              <c:f>Regional!$O$7:$O$125</c:f>
              <c:numCache>
                <c:formatCode>0</c:formatCode>
                <c:ptCount val="119"/>
                <c:pt idx="0">
                  <c:v>66.390960724631896</c:v>
                </c:pt>
                <c:pt idx="1">
                  <c:v>66.572274333121996</c:v>
                </c:pt>
                <c:pt idx="2">
                  <c:v>69.613252816672201</c:v>
                </c:pt>
                <c:pt idx="3">
                  <c:v>71.897512452663094</c:v>
                </c:pt>
                <c:pt idx="4">
                  <c:v>71.413285115644001</c:v>
                </c:pt>
                <c:pt idx="5">
                  <c:v>71.916015557652699</c:v>
                </c:pt>
                <c:pt idx="6">
                  <c:v>72.490594764645195</c:v>
                </c:pt>
                <c:pt idx="7">
                  <c:v>73.1749682261771</c:v>
                </c:pt>
                <c:pt idx="8">
                  <c:v>74.967464821040295</c:v>
                </c:pt>
                <c:pt idx="9">
                  <c:v>77.153243562802899</c:v>
                </c:pt>
                <c:pt idx="10">
                  <c:v>77.399233704790504</c:v>
                </c:pt>
                <c:pt idx="11">
                  <c:v>77.634653635632802</c:v>
                </c:pt>
                <c:pt idx="12">
                  <c:v>82.3479223376183</c:v>
                </c:pt>
                <c:pt idx="13">
                  <c:v>90.130911604710903</c:v>
                </c:pt>
                <c:pt idx="14">
                  <c:v>93.4682379023929</c:v>
                </c:pt>
                <c:pt idx="15">
                  <c:v>92.387096159802795</c:v>
                </c:pt>
                <c:pt idx="16">
                  <c:v>93.843082766046194</c:v>
                </c:pt>
                <c:pt idx="17">
                  <c:v>98.141248169797507</c:v>
                </c:pt>
                <c:pt idx="18">
                  <c:v>100.620758238592</c:v>
                </c:pt>
                <c:pt idx="19">
                  <c:v>100</c:v>
                </c:pt>
                <c:pt idx="20">
                  <c:v>101.41394197835599</c:v>
                </c:pt>
                <c:pt idx="21">
                  <c:v>106.384707743017</c:v>
                </c:pt>
                <c:pt idx="22">
                  <c:v>108.901031845004</c:v>
                </c:pt>
                <c:pt idx="23">
                  <c:v>108.029203606801</c:v>
                </c:pt>
                <c:pt idx="24">
                  <c:v>109.39002978898399</c:v>
                </c:pt>
                <c:pt idx="25">
                  <c:v>113.977798458664</c:v>
                </c:pt>
                <c:pt idx="26">
                  <c:v>117.561608414896</c:v>
                </c:pt>
                <c:pt idx="27">
                  <c:v>117.949049524492</c:v>
                </c:pt>
                <c:pt idx="28">
                  <c:v>119.355646445318</c:v>
                </c:pt>
                <c:pt idx="29">
                  <c:v>122.414728672851</c:v>
                </c:pt>
                <c:pt idx="30">
                  <c:v>124.51561757521399</c:v>
                </c:pt>
                <c:pt idx="31">
                  <c:v>126.962406966877</c:v>
                </c:pt>
                <c:pt idx="32">
                  <c:v>131.217347978714</c:v>
                </c:pt>
                <c:pt idx="33">
                  <c:v>134.27171531722999</c:v>
                </c:pt>
                <c:pt idx="34">
                  <c:v>134.80136219738301</c:v>
                </c:pt>
                <c:pt idx="35">
                  <c:v>135.70834054275701</c:v>
                </c:pt>
                <c:pt idx="36">
                  <c:v>139.36460938463699</c:v>
                </c:pt>
                <c:pt idx="37">
                  <c:v>144.74455867303399</c:v>
                </c:pt>
                <c:pt idx="38">
                  <c:v>147.39457747939801</c:v>
                </c:pt>
                <c:pt idx="39">
                  <c:v>147.09352732017999</c:v>
                </c:pt>
                <c:pt idx="40">
                  <c:v>145.22547528631</c:v>
                </c:pt>
                <c:pt idx="41">
                  <c:v>141.61621364981099</c:v>
                </c:pt>
                <c:pt idx="42">
                  <c:v>142.01325533568101</c:v>
                </c:pt>
                <c:pt idx="43">
                  <c:v>144.880221368561</c:v>
                </c:pt>
                <c:pt idx="44">
                  <c:v>143.889297150266</c:v>
                </c:pt>
                <c:pt idx="45">
                  <c:v>140.57852790355801</c:v>
                </c:pt>
                <c:pt idx="46">
                  <c:v>137.69235893311699</c:v>
                </c:pt>
                <c:pt idx="47">
                  <c:v>135.82923130567701</c:v>
                </c:pt>
                <c:pt idx="48">
                  <c:v>134.09641324051299</c:v>
                </c:pt>
                <c:pt idx="49">
                  <c:v>133.28324271242499</c:v>
                </c:pt>
                <c:pt idx="50">
                  <c:v>125.773575153886</c:v>
                </c:pt>
                <c:pt idx="51">
                  <c:v>114.712283669694</c:v>
                </c:pt>
                <c:pt idx="52">
                  <c:v>108.504216648088</c:v>
                </c:pt>
                <c:pt idx="53">
                  <c:v>107.172902944085</c:v>
                </c:pt>
                <c:pt idx="54">
                  <c:v>106.234735423998</c:v>
                </c:pt>
                <c:pt idx="55">
                  <c:v>101.869085316717</c:v>
                </c:pt>
                <c:pt idx="56">
                  <c:v>97.616787682535801</c:v>
                </c:pt>
                <c:pt idx="57">
                  <c:v>94.9446026274113</c:v>
                </c:pt>
                <c:pt idx="58">
                  <c:v>92.770248733311504</c:v>
                </c:pt>
                <c:pt idx="59">
                  <c:v>90.536754119467602</c:v>
                </c:pt>
                <c:pt idx="60">
                  <c:v>90.138789347444103</c:v>
                </c:pt>
                <c:pt idx="61">
                  <c:v>91.853844731689605</c:v>
                </c:pt>
                <c:pt idx="62">
                  <c:v>92.7565416016933</c:v>
                </c:pt>
                <c:pt idx="63">
                  <c:v>91.822176019651806</c:v>
                </c:pt>
                <c:pt idx="64">
                  <c:v>89.433196744959403</c:v>
                </c:pt>
                <c:pt idx="65">
                  <c:v>87.275550297456107</c:v>
                </c:pt>
                <c:pt idx="66">
                  <c:v>90.942656641199093</c:v>
                </c:pt>
                <c:pt idx="67">
                  <c:v>95.253039464653</c:v>
                </c:pt>
                <c:pt idx="68">
                  <c:v>95.0450013217379</c:v>
                </c:pt>
                <c:pt idx="69">
                  <c:v>96.418851619829198</c:v>
                </c:pt>
                <c:pt idx="70">
                  <c:v>99.129268195879604</c:v>
                </c:pt>
                <c:pt idx="71">
                  <c:v>100.349778350173</c:v>
                </c:pt>
                <c:pt idx="72">
                  <c:v>102.701485473999</c:v>
                </c:pt>
                <c:pt idx="73">
                  <c:v>107.707404463378</c:v>
                </c:pt>
                <c:pt idx="74">
                  <c:v>110.39147673470499</c:v>
                </c:pt>
                <c:pt idx="75">
                  <c:v>110.074748128903</c:v>
                </c:pt>
                <c:pt idx="76">
                  <c:v>111.745798206286</c:v>
                </c:pt>
                <c:pt idx="77">
                  <c:v>116.145607302809</c:v>
                </c:pt>
                <c:pt idx="78">
                  <c:v>117.489779743859</c:v>
                </c:pt>
                <c:pt idx="79">
                  <c:v>116.09834683702699</c:v>
                </c:pt>
                <c:pt idx="80">
                  <c:v>118.160928141412</c:v>
                </c:pt>
                <c:pt idx="81">
                  <c:v>123.12401844919199</c:v>
                </c:pt>
                <c:pt idx="82">
                  <c:v>125.441399250548</c:v>
                </c:pt>
                <c:pt idx="83">
                  <c:v>126.22814739948601</c:v>
                </c:pt>
                <c:pt idx="84">
                  <c:v>134.08574978227401</c:v>
                </c:pt>
                <c:pt idx="85">
                  <c:v>147.560781906214</c:v>
                </c:pt>
                <c:pt idx="86">
                  <c:v>148.581179327906</c:v>
                </c:pt>
                <c:pt idx="87">
                  <c:v>141.07169944202801</c:v>
                </c:pt>
                <c:pt idx="88">
                  <c:v>140.58971904391601</c:v>
                </c:pt>
                <c:pt idx="89">
                  <c:v>144.54645488289401</c:v>
                </c:pt>
                <c:pt idx="90">
                  <c:v>148.30233536860601</c:v>
                </c:pt>
                <c:pt idx="91">
                  <c:v>149.049267889898</c:v>
                </c:pt>
                <c:pt idx="92">
                  <c:v>149.257952187885</c:v>
                </c:pt>
                <c:pt idx="93">
                  <c:v>150.520636011623</c:v>
                </c:pt>
                <c:pt idx="94">
                  <c:v>151.26642522789601</c:v>
                </c:pt>
                <c:pt idx="95">
                  <c:v>151.688579641118</c:v>
                </c:pt>
                <c:pt idx="96">
                  <c:v>150.99836068292601</c:v>
                </c:pt>
                <c:pt idx="97">
                  <c:v>148.75601350024201</c:v>
                </c:pt>
                <c:pt idx="98">
                  <c:v>153.587849938234</c:v>
                </c:pt>
                <c:pt idx="99">
                  <c:v>161.57193605805401</c:v>
                </c:pt>
                <c:pt idx="100">
                  <c:v>165.112267223668</c:v>
                </c:pt>
                <c:pt idx="101">
                  <c:v>170.72642089011799</c:v>
                </c:pt>
                <c:pt idx="102">
                  <c:v>177.941636326154</c:v>
                </c:pt>
                <c:pt idx="103">
                  <c:v>182.04256782728299</c:v>
                </c:pt>
                <c:pt idx="104">
                  <c:v>185.72769366320799</c:v>
                </c:pt>
                <c:pt idx="105">
                  <c:v>191.32180006220599</c:v>
                </c:pt>
                <c:pt idx="106">
                  <c:v>189.89385005298999</c:v>
                </c:pt>
                <c:pt idx="107">
                  <c:v>184.432755831273</c:v>
                </c:pt>
                <c:pt idx="108">
                  <c:v>184.93215851705199</c:v>
                </c:pt>
                <c:pt idx="109">
                  <c:v>192.46479566328799</c:v>
                </c:pt>
                <c:pt idx="110">
                  <c:v>196.95190544604401</c:v>
                </c:pt>
                <c:pt idx="111">
                  <c:v>193.95030631564299</c:v>
                </c:pt>
                <c:pt idx="112">
                  <c:v>193.15940668766899</c:v>
                </c:pt>
                <c:pt idx="113">
                  <c:v>195.62237403982499</c:v>
                </c:pt>
                <c:pt idx="114">
                  <c:v>196.87190184208501</c:v>
                </c:pt>
                <c:pt idx="115">
                  <c:v>197.76805004037399</c:v>
                </c:pt>
                <c:pt idx="116">
                  <c:v>198.627352857673</c:v>
                </c:pt>
                <c:pt idx="117">
                  <c:v>196.782387451012</c:v>
                </c:pt>
                <c:pt idx="118">
                  <c:v>195.456952864019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22C-49C4-BFA7-7D750CBA603C}"/>
            </c:ext>
          </c:extLst>
        </c:ser>
        <c:ser>
          <c:idx val="1"/>
          <c:order val="1"/>
          <c:tx>
            <c:strRef>
              <c:f>Regional!$P$6</c:f>
              <c:strCache>
                <c:ptCount val="1"/>
                <c:pt idx="0">
                  <c:v>Northeast Composite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Regional!$N$7:$N$125</c:f>
              <c:numCache>
                <c:formatCode>[$-409]mmm\-yy;@</c:formatCode>
                <c:ptCount val="119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</c:numCache>
            </c:numRef>
          </c:xVal>
          <c:yVal>
            <c:numRef>
              <c:f>Regional!$P$7:$P$125</c:f>
              <c:numCache>
                <c:formatCode>0</c:formatCode>
                <c:ptCount val="119"/>
                <c:pt idx="0">
                  <c:v>55.0963663166769</c:v>
                </c:pt>
                <c:pt idx="1">
                  <c:v>53.939131221171998</c:v>
                </c:pt>
                <c:pt idx="2">
                  <c:v>56.155169092234303</c:v>
                </c:pt>
                <c:pt idx="3">
                  <c:v>62.739588163162999</c:v>
                </c:pt>
                <c:pt idx="4">
                  <c:v>66.567866150109495</c:v>
                </c:pt>
                <c:pt idx="5">
                  <c:v>66.483922799297105</c:v>
                </c:pt>
                <c:pt idx="6">
                  <c:v>70.489015283741196</c:v>
                </c:pt>
                <c:pt idx="7">
                  <c:v>76.913270299156395</c:v>
                </c:pt>
                <c:pt idx="8">
                  <c:v>77.886396590097306</c:v>
                </c:pt>
                <c:pt idx="9">
                  <c:v>78.605497554724494</c:v>
                </c:pt>
                <c:pt idx="10">
                  <c:v>83.668308694891095</c:v>
                </c:pt>
                <c:pt idx="11">
                  <c:v>88.229056726949196</c:v>
                </c:pt>
                <c:pt idx="12">
                  <c:v>88.744817225830602</c:v>
                </c:pt>
                <c:pt idx="13">
                  <c:v>88.244245499944398</c:v>
                </c:pt>
                <c:pt idx="14">
                  <c:v>88.520017946076194</c:v>
                </c:pt>
                <c:pt idx="15">
                  <c:v>90.663460140168596</c:v>
                </c:pt>
                <c:pt idx="16">
                  <c:v>94.550946625955206</c:v>
                </c:pt>
                <c:pt idx="17">
                  <c:v>99.600425957648795</c:v>
                </c:pt>
                <c:pt idx="18">
                  <c:v>100.421715082791</c:v>
                </c:pt>
                <c:pt idx="19">
                  <c:v>100</c:v>
                </c:pt>
                <c:pt idx="20">
                  <c:v>103.710531923359</c:v>
                </c:pt>
                <c:pt idx="21">
                  <c:v>103.523261117614</c:v>
                </c:pt>
                <c:pt idx="22">
                  <c:v>100.40867719131801</c:v>
                </c:pt>
                <c:pt idx="23">
                  <c:v>102.767321709406</c:v>
                </c:pt>
                <c:pt idx="24">
                  <c:v>108.76561072571</c:v>
                </c:pt>
                <c:pt idx="25">
                  <c:v>113.90711874624</c:v>
                </c:pt>
                <c:pt idx="26">
                  <c:v>116.433651548345</c:v>
                </c:pt>
                <c:pt idx="27">
                  <c:v>117.884715989448</c:v>
                </c:pt>
                <c:pt idx="28">
                  <c:v>121.33604113830999</c:v>
                </c:pt>
                <c:pt idx="29">
                  <c:v>126.842689871749</c:v>
                </c:pt>
                <c:pt idx="30">
                  <c:v>132.31482374441401</c:v>
                </c:pt>
                <c:pt idx="31">
                  <c:v>136.61501927098399</c:v>
                </c:pt>
                <c:pt idx="32">
                  <c:v>141.413930585679</c:v>
                </c:pt>
                <c:pt idx="33">
                  <c:v>146.21028006113701</c:v>
                </c:pt>
                <c:pt idx="34">
                  <c:v>150.234100800687</c:v>
                </c:pt>
                <c:pt idx="35">
                  <c:v>155.199732929725</c:v>
                </c:pt>
                <c:pt idx="36">
                  <c:v>163.96273163297801</c:v>
                </c:pt>
                <c:pt idx="37">
                  <c:v>174.63639020549701</c:v>
                </c:pt>
                <c:pt idx="38">
                  <c:v>177.934902734171</c:v>
                </c:pt>
                <c:pt idx="39">
                  <c:v>178.910443211011</c:v>
                </c:pt>
                <c:pt idx="40">
                  <c:v>184.15934609952799</c:v>
                </c:pt>
                <c:pt idx="41">
                  <c:v>186.74892564274001</c:v>
                </c:pt>
                <c:pt idx="42">
                  <c:v>185.10822587357899</c:v>
                </c:pt>
                <c:pt idx="43">
                  <c:v>186.96871339264601</c:v>
                </c:pt>
                <c:pt idx="44">
                  <c:v>194.94435992607001</c:v>
                </c:pt>
                <c:pt idx="45">
                  <c:v>200.802602496368</c:v>
                </c:pt>
                <c:pt idx="46">
                  <c:v>195.93526826021201</c:v>
                </c:pt>
                <c:pt idx="47">
                  <c:v>190.17916706571401</c:v>
                </c:pt>
                <c:pt idx="48">
                  <c:v>192.330382952099</c:v>
                </c:pt>
                <c:pt idx="49">
                  <c:v>194.961851394332</c:v>
                </c:pt>
                <c:pt idx="50">
                  <c:v>185.64049125409599</c:v>
                </c:pt>
                <c:pt idx="51">
                  <c:v>173.64639982473599</c:v>
                </c:pt>
                <c:pt idx="52">
                  <c:v>165.22588894327399</c:v>
                </c:pt>
                <c:pt idx="53">
                  <c:v>157.55280340946001</c:v>
                </c:pt>
                <c:pt idx="54">
                  <c:v>159.59811312544201</c:v>
                </c:pt>
                <c:pt idx="55">
                  <c:v>163.63514991166701</c:v>
                </c:pt>
                <c:pt idx="56">
                  <c:v>157.83696099128201</c:v>
                </c:pt>
                <c:pt idx="57">
                  <c:v>147.46385376265599</c:v>
                </c:pt>
                <c:pt idx="58">
                  <c:v>148.76812619726201</c:v>
                </c:pt>
                <c:pt idx="59">
                  <c:v>155.79869756282201</c:v>
                </c:pt>
                <c:pt idx="60">
                  <c:v>154.21125343939701</c:v>
                </c:pt>
                <c:pt idx="61">
                  <c:v>152.54504205227701</c:v>
                </c:pt>
                <c:pt idx="62">
                  <c:v>156.97322628582501</c:v>
                </c:pt>
                <c:pt idx="63">
                  <c:v>160.93572024848399</c:v>
                </c:pt>
                <c:pt idx="64">
                  <c:v>159.019066523557</c:v>
                </c:pt>
                <c:pt idx="65">
                  <c:v>157.25774182426599</c:v>
                </c:pt>
                <c:pt idx="66">
                  <c:v>161.683010451575</c:v>
                </c:pt>
                <c:pt idx="67">
                  <c:v>166.81452536758101</c:v>
                </c:pt>
                <c:pt idx="68">
                  <c:v>167.41710032423899</c:v>
                </c:pt>
                <c:pt idx="69">
                  <c:v>168.45633662548599</c:v>
                </c:pt>
                <c:pt idx="70">
                  <c:v>171.95169234263</c:v>
                </c:pt>
                <c:pt idx="71">
                  <c:v>176.10855327063601</c:v>
                </c:pt>
                <c:pt idx="72">
                  <c:v>180.83139165185901</c:v>
                </c:pt>
                <c:pt idx="73">
                  <c:v>187.51937252019499</c:v>
                </c:pt>
                <c:pt idx="74">
                  <c:v>194.10147363038499</c:v>
                </c:pt>
                <c:pt idx="75">
                  <c:v>198.519902824881</c:v>
                </c:pt>
                <c:pt idx="76">
                  <c:v>203.34159892220299</c:v>
                </c:pt>
                <c:pt idx="77">
                  <c:v>208.35331136957799</c:v>
                </c:pt>
                <c:pt idx="78">
                  <c:v>205.32310639607201</c:v>
                </c:pt>
                <c:pt idx="79">
                  <c:v>201.39062398381799</c:v>
                </c:pt>
                <c:pt idx="80">
                  <c:v>205.97396877796299</c:v>
                </c:pt>
                <c:pt idx="81">
                  <c:v>213.52613295551399</c:v>
                </c:pt>
                <c:pt idx="82">
                  <c:v>219.73790927234</c:v>
                </c:pt>
                <c:pt idx="83">
                  <c:v>226.232343240684</c:v>
                </c:pt>
                <c:pt idx="84">
                  <c:v>237.69762334015201</c:v>
                </c:pt>
                <c:pt idx="85">
                  <c:v>250.21289179886699</c:v>
                </c:pt>
                <c:pt idx="86">
                  <c:v>251.402594569515</c:v>
                </c:pt>
                <c:pt idx="87">
                  <c:v>246.727678620831</c:v>
                </c:pt>
                <c:pt idx="88">
                  <c:v>244.12980633608899</c:v>
                </c:pt>
                <c:pt idx="89">
                  <c:v>242.561483398354</c:v>
                </c:pt>
                <c:pt idx="90">
                  <c:v>247.267072351607</c:v>
                </c:pt>
                <c:pt idx="91">
                  <c:v>254.52870558826299</c:v>
                </c:pt>
                <c:pt idx="92">
                  <c:v>258.11891284092701</c:v>
                </c:pt>
                <c:pt idx="93">
                  <c:v>259.290486281342</c:v>
                </c:pt>
                <c:pt idx="94">
                  <c:v>258.86433363948697</c:v>
                </c:pt>
                <c:pt idx="95">
                  <c:v>260.53274477247498</c:v>
                </c:pt>
                <c:pt idx="96">
                  <c:v>266.81168305771303</c:v>
                </c:pt>
                <c:pt idx="97">
                  <c:v>270.52879993151799</c:v>
                </c:pt>
                <c:pt idx="98">
                  <c:v>269.69675027488199</c:v>
                </c:pt>
                <c:pt idx="99">
                  <c:v>272.00515780727699</c:v>
                </c:pt>
                <c:pt idx="100">
                  <c:v>278.58084646761398</c:v>
                </c:pt>
                <c:pt idx="101">
                  <c:v>290.13319359191797</c:v>
                </c:pt>
                <c:pt idx="102">
                  <c:v>306.09768655741499</c:v>
                </c:pt>
                <c:pt idx="103">
                  <c:v>312.94348474564299</c:v>
                </c:pt>
                <c:pt idx="104">
                  <c:v>314.05028427551099</c:v>
                </c:pt>
                <c:pt idx="105">
                  <c:v>326.91687352241001</c:v>
                </c:pt>
                <c:pt idx="106">
                  <c:v>336.42243830284002</c:v>
                </c:pt>
                <c:pt idx="107">
                  <c:v>329.88433964644702</c:v>
                </c:pt>
                <c:pt idx="108">
                  <c:v>322.22336420049299</c:v>
                </c:pt>
                <c:pt idx="109">
                  <c:v>328.58590942728603</c:v>
                </c:pt>
                <c:pt idx="110">
                  <c:v>334.44070563217502</c:v>
                </c:pt>
                <c:pt idx="111">
                  <c:v>327.71907720392801</c:v>
                </c:pt>
                <c:pt idx="112">
                  <c:v>328.050825400902</c:v>
                </c:pt>
                <c:pt idx="113">
                  <c:v>341.12549039469599</c:v>
                </c:pt>
                <c:pt idx="114">
                  <c:v>347.20168819614298</c:v>
                </c:pt>
                <c:pt idx="115">
                  <c:v>341.66155274567899</c:v>
                </c:pt>
                <c:pt idx="116">
                  <c:v>336.80610795083697</c:v>
                </c:pt>
                <c:pt idx="117">
                  <c:v>336.646079050499</c:v>
                </c:pt>
                <c:pt idx="118">
                  <c:v>342.35030490115599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22C-49C4-BFA7-7D750CBA603C}"/>
            </c:ext>
          </c:extLst>
        </c:ser>
        <c:ser>
          <c:idx val="2"/>
          <c:order val="2"/>
          <c:tx>
            <c:strRef>
              <c:f>Regional!$Q$6</c:f>
              <c:strCache>
                <c:ptCount val="1"/>
                <c:pt idx="0">
                  <c:v>South Composite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Regional!$N$7:$N$125</c:f>
              <c:numCache>
                <c:formatCode>[$-409]mmm\-yy;@</c:formatCode>
                <c:ptCount val="119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</c:numCache>
            </c:numRef>
          </c:xVal>
          <c:yVal>
            <c:numRef>
              <c:f>Regional!$Q$7:$Q$125</c:f>
              <c:numCache>
                <c:formatCode>0</c:formatCode>
                <c:ptCount val="119"/>
                <c:pt idx="0">
                  <c:v>74.849821579654005</c:v>
                </c:pt>
                <c:pt idx="1">
                  <c:v>74.557372534641104</c:v>
                </c:pt>
                <c:pt idx="2">
                  <c:v>77.433622204846799</c:v>
                </c:pt>
                <c:pt idx="3">
                  <c:v>82.548180023099803</c:v>
                </c:pt>
                <c:pt idx="4">
                  <c:v>85.114297672790002</c:v>
                </c:pt>
                <c:pt idx="5">
                  <c:v>86.434648606206494</c:v>
                </c:pt>
                <c:pt idx="6">
                  <c:v>87.731202738400597</c:v>
                </c:pt>
                <c:pt idx="7">
                  <c:v>88.746150474245695</c:v>
                </c:pt>
                <c:pt idx="8">
                  <c:v>88.596160268152104</c:v>
                </c:pt>
                <c:pt idx="9">
                  <c:v>86.040665068510407</c:v>
                </c:pt>
                <c:pt idx="10">
                  <c:v>85.593769839628806</c:v>
                </c:pt>
                <c:pt idx="11">
                  <c:v>88.649001024101906</c:v>
                </c:pt>
                <c:pt idx="12">
                  <c:v>90.415834587064296</c:v>
                </c:pt>
                <c:pt idx="13">
                  <c:v>91.581183449039102</c:v>
                </c:pt>
                <c:pt idx="14">
                  <c:v>93.461780440722606</c:v>
                </c:pt>
                <c:pt idx="15">
                  <c:v>94.590980028423701</c:v>
                </c:pt>
                <c:pt idx="16">
                  <c:v>96.062780681081506</c:v>
                </c:pt>
                <c:pt idx="17">
                  <c:v>99.124923471772306</c:v>
                </c:pt>
                <c:pt idx="18">
                  <c:v>100.688581602268</c:v>
                </c:pt>
                <c:pt idx="19">
                  <c:v>100</c:v>
                </c:pt>
                <c:pt idx="20">
                  <c:v>99.767176294982903</c:v>
                </c:pt>
                <c:pt idx="21">
                  <c:v>101.842957267543</c:v>
                </c:pt>
                <c:pt idx="22">
                  <c:v>105.90229935381301</c:v>
                </c:pt>
                <c:pt idx="23">
                  <c:v>108.20890129222001</c:v>
                </c:pt>
                <c:pt idx="24">
                  <c:v>107.951643655849</c:v>
                </c:pt>
                <c:pt idx="25">
                  <c:v>108.574522744468</c:v>
                </c:pt>
                <c:pt idx="26">
                  <c:v>112.718143509767</c:v>
                </c:pt>
                <c:pt idx="27">
                  <c:v>117.75585841773101</c:v>
                </c:pt>
                <c:pt idx="28">
                  <c:v>120.026198791345</c:v>
                </c:pt>
                <c:pt idx="29">
                  <c:v>119.376322673199</c:v>
                </c:pt>
                <c:pt idx="30">
                  <c:v>121.434773276211</c:v>
                </c:pt>
                <c:pt idx="31">
                  <c:v>128.012908098097</c:v>
                </c:pt>
                <c:pt idx="32">
                  <c:v>135.25946313243301</c:v>
                </c:pt>
                <c:pt idx="33">
                  <c:v>141.49719252940901</c:v>
                </c:pt>
                <c:pt idx="34">
                  <c:v>145.42055746011201</c:v>
                </c:pt>
                <c:pt idx="35">
                  <c:v>150.50377693008201</c:v>
                </c:pt>
                <c:pt idx="36">
                  <c:v>160.64210130070799</c:v>
                </c:pt>
                <c:pt idx="37">
                  <c:v>172.59159248975601</c:v>
                </c:pt>
                <c:pt idx="38">
                  <c:v>175.788487737422</c:v>
                </c:pt>
                <c:pt idx="39">
                  <c:v>175.25448224573901</c:v>
                </c:pt>
                <c:pt idx="40">
                  <c:v>179.440746425833</c:v>
                </c:pt>
                <c:pt idx="41">
                  <c:v>180.14570490063599</c:v>
                </c:pt>
                <c:pt idx="42">
                  <c:v>174.80894718074001</c:v>
                </c:pt>
                <c:pt idx="43">
                  <c:v>173.988259959902</c:v>
                </c:pt>
                <c:pt idx="44">
                  <c:v>181.007008382099</c:v>
                </c:pt>
                <c:pt idx="45">
                  <c:v>186.34727353246001</c:v>
                </c:pt>
                <c:pt idx="46">
                  <c:v>180.39156183003701</c:v>
                </c:pt>
                <c:pt idx="47">
                  <c:v>172.58214098581499</c:v>
                </c:pt>
                <c:pt idx="48">
                  <c:v>169.548766864447</c:v>
                </c:pt>
                <c:pt idx="49">
                  <c:v>165.111041532569</c:v>
                </c:pt>
                <c:pt idx="50">
                  <c:v>154.77110747717899</c:v>
                </c:pt>
                <c:pt idx="51">
                  <c:v>144.78191277982299</c:v>
                </c:pt>
                <c:pt idx="52">
                  <c:v>138.90607034690299</c:v>
                </c:pt>
                <c:pt idx="53">
                  <c:v>134.22734695687299</c:v>
                </c:pt>
                <c:pt idx="54">
                  <c:v>129.97269386578901</c:v>
                </c:pt>
                <c:pt idx="55">
                  <c:v>126.47789894568599</c:v>
                </c:pt>
                <c:pt idx="56">
                  <c:v>124.578001901999</c:v>
                </c:pt>
                <c:pt idx="57">
                  <c:v>123.492956030995</c:v>
                </c:pt>
                <c:pt idx="58">
                  <c:v>123.10106853301799</c:v>
                </c:pt>
                <c:pt idx="59">
                  <c:v>121.884277359251</c:v>
                </c:pt>
                <c:pt idx="60">
                  <c:v>120.107768551668</c:v>
                </c:pt>
                <c:pt idx="61">
                  <c:v>120.157820995568</c:v>
                </c:pt>
                <c:pt idx="62">
                  <c:v>120.725245526742</c:v>
                </c:pt>
                <c:pt idx="63">
                  <c:v>119.651101387208</c:v>
                </c:pt>
                <c:pt idx="64">
                  <c:v>119.258860249216</c:v>
                </c:pt>
                <c:pt idx="65">
                  <c:v>121.536637693728</c:v>
                </c:pt>
                <c:pt idx="66">
                  <c:v>124.78640808535199</c:v>
                </c:pt>
                <c:pt idx="67">
                  <c:v>126.12785996469501</c:v>
                </c:pt>
                <c:pt idx="68">
                  <c:v>127.91913587434399</c:v>
                </c:pt>
                <c:pt idx="69">
                  <c:v>132.16864014864299</c:v>
                </c:pt>
                <c:pt idx="70">
                  <c:v>133.86468964066799</c:v>
                </c:pt>
                <c:pt idx="71">
                  <c:v>133.72038098745301</c:v>
                </c:pt>
                <c:pt idx="72">
                  <c:v>138.25387753375799</c:v>
                </c:pt>
                <c:pt idx="73">
                  <c:v>146.245274577549</c:v>
                </c:pt>
                <c:pt idx="74">
                  <c:v>149.64411480229199</c:v>
                </c:pt>
                <c:pt idx="75">
                  <c:v>149.721123777786</c:v>
                </c:pt>
                <c:pt idx="76">
                  <c:v>154.13110502154399</c:v>
                </c:pt>
                <c:pt idx="77">
                  <c:v>159.95589612561301</c:v>
                </c:pt>
                <c:pt idx="78">
                  <c:v>161.235022624821</c:v>
                </c:pt>
                <c:pt idx="79">
                  <c:v>161.326168468238</c:v>
                </c:pt>
                <c:pt idx="80">
                  <c:v>165.185495068911</c:v>
                </c:pt>
                <c:pt idx="81">
                  <c:v>170.87653541466801</c:v>
                </c:pt>
                <c:pt idx="82">
                  <c:v>174.142162112161</c:v>
                </c:pt>
                <c:pt idx="83">
                  <c:v>176.97694884766</c:v>
                </c:pt>
                <c:pt idx="84">
                  <c:v>187.697506926573</c:v>
                </c:pt>
                <c:pt idx="85">
                  <c:v>201.71295154455501</c:v>
                </c:pt>
                <c:pt idx="86">
                  <c:v>200.857227601029</c:v>
                </c:pt>
                <c:pt idx="87">
                  <c:v>194.64108320065699</c:v>
                </c:pt>
                <c:pt idx="88">
                  <c:v>198.11262594565</c:v>
                </c:pt>
                <c:pt idx="89">
                  <c:v>204.864448631237</c:v>
                </c:pt>
                <c:pt idx="90">
                  <c:v>209.149581970388</c:v>
                </c:pt>
                <c:pt idx="91">
                  <c:v>210.779172187613</c:v>
                </c:pt>
                <c:pt idx="92">
                  <c:v>211.87115985793201</c:v>
                </c:pt>
                <c:pt idx="93">
                  <c:v>213.903360778517</c:v>
                </c:pt>
                <c:pt idx="94">
                  <c:v>218.08578809114999</c:v>
                </c:pt>
                <c:pt idx="95">
                  <c:v>221.574553265492</c:v>
                </c:pt>
                <c:pt idx="96">
                  <c:v>222.742835863865</c:v>
                </c:pt>
                <c:pt idx="97">
                  <c:v>223.50934795768401</c:v>
                </c:pt>
                <c:pt idx="98">
                  <c:v>230.96294391007601</c:v>
                </c:pt>
                <c:pt idx="99">
                  <c:v>241.16319371769001</c:v>
                </c:pt>
                <c:pt idx="100">
                  <c:v>248.88538919600799</c:v>
                </c:pt>
                <c:pt idx="101">
                  <c:v>259.72790975705902</c:v>
                </c:pt>
                <c:pt idx="102">
                  <c:v>270.66312644417798</c:v>
                </c:pt>
                <c:pt idx="103">
                  <c:v>278.43232776346002</c:v>
                </c:pt>
                <c:pt idx="104">
                  <c:v>291.64051887767499</c:v>
                </c:pt>
                <c:pt idx="105">
                  <c:v>308.907284920515</c:v>
                </c:pt>
                <c:pt idx="106">
                  <c:v>305.73601874295002</c:v>
                </c:pt>
                <c:pt idx="107">
                  <c:v>297.00108581650602</c:v>
                </c:pt>
                <c:pt idx="108">
                  <c:v>302.84593345230797</c:v>
                </c:pt>
                <c:pt idx="109">
                  <c:v>310.37417922016903</c:v>
                </c:pt>
                <c:pt idx="110">
                  <c:v>309.56554491044699</c:v>
                </c:pt>
                <c:pt idx="111">
                  <c:v>307.75924889815201</c:v>
                </c:pt>
                <c:pt idx="112">
                  <c:v>315.66797551969302</c:v>
                </c:pt>
                <c:pt idx="113">
                  <c:v>324.79732232327302</c:v>
                </c:pt>
                <c:pt idx="114">
                  <c:v>321.57136394406098</c:v>
                </c:pt>
                <c:pt idx="115">
                  <c:v>316.67057441001799</c:v>
                </c:pt>
                <c:pt idx="116">
                  <c:v>321.73940412239699</c:v>
                </c:pt>
                <c:pt idx="117">
                  <c:v>327.14327965874799</c:v>
                </c:pt>
                <c:pt idx="118">
                  <c:v>323.99321523868701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22C-49C4-BFA7-7D750CBA603C}"/>
            </c:ext>
          </c:extLst>
        </c:ser>
        <c:ser>
          <c:idx val="3"/>
          <c:order val="3"/>
          <c:tx>
            <c:strRef>
              <c:f>Regional!$R$6</c:f>
              <c:strCache>
                <c:ptCount val="1"/>
                <c:pt idx="0">
                  <c:v>West Composite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Regional!$N$7:$N$125</c:f>
              <c:numCache>
                <c:formatCode>[$-409]mmm\-yy;@</c:formatCode>
                <c:ptCount val="119"/>
                <c:pt idx="0">
                  <c:v>35155</c:v>
                </c:pt>
                <c:pt idx="1">
                  <c:v>35246</c:v>
                </c:pt>
                <c:pt idx="2">
                  <c:v>35338</c:v>
                </c:pt>
                <c:pt idx="3">
                  <c:v>35430</c:v>
                </c:pt>
                <c:pt idx="4">
                  <c:v>35520</c:v>
                </c:pt>
                <c:pt idx="5">
                  <c:v>35611</c:v>
                </c:pt>
                <c:pt idx="6">
                  <c:v>35703</c:v>
                </c:pt>
                <c:pt idx="7">
                  <c:v>35795</c:v>
                </c:pt>
                <c:pt idx="8">
                  <c:v>35885</c:v>
                </c:pt>
                <c:pt idx="9">
                  <c:v>35976</c:v>
                </c:pt>
                <c:pt idx="10">
                  <c:v>36068</c:v>
                </c:pt>
                <c:pt idx="11">
                  <c:v>36160</c:v>
                </c:pt>
                <c:pt idx="12">
                  <c:v>36250</c:v>
                </c:pt>
                <c:pt idx="13">
                  <c:v>36341</c:v>
                </c:pt>
                <c:pt idx="14">
                  <c:v>36433</c:v>
                </c:pt>
                <c:pt idx="15">
                  <c:v>36525</c:v>
                </c:pt>
                <c:pt idx="16">
                  <c:v>36616</c:v>
                </c:pt>
                <c:pt idx="17">
                  <c:v>36707</c:v>
                </c:pt>
                <c:pt idx="18">
                  <c:v>36799</c:v>
                </c:pt>
                <c:pt idx="19">
                  <c:v>36891</c:v>
                </c:pt>
                <c:pt idx="20">
                  <c:v>36981</c:v>
                </c:pt>
                <c:pt idx="21">
                  <c:v>37072</c:v>
                </c:pt>
                <c:pt idx="22">
                  <c:v>37164</c:v>
                </c:pt>
                <c:pt idx="23">
                  <c:v>37256</c:v>
                </c:pt>
                <c:pt idx="24">
                  <c:v>37346</c:v>
                </c:pt>
                <c:pt idx="25">
                  <c:v>37437</c:v>
                </c:pt>
                <c:pt idx="26">
                  <c:v>37529</c:v>
                </c:pt>
                <c:pt idx="27">
                  <c:v>37621</c:v>
                </c:pt>
                <c:pt idx="28">
                  <c:v>37711</c:v>
                </c:pt>
                <c:pt idx="29">
                  <c:v>37802</c:v>
                </c:pt>
                <c:pt idx="30">
                  <c:v>37894</c:v>
                </c:pt>
                <c:pt idx="31">
                  <c:v>37986</c:v>
                </c:pt>
                <c:pt idx="32">
                  <c:v>38077</c:v>
                </c:pt>
                <c:pt idx="33">
                  <c:v>38168</c:v>
                </c:pt>
                <c:pt idx="34">
                  <c:v>38260</c:v>
                </c:pt>
                <c:pt idx="35">
                  <c:v>38352</c:v>
                </c:pt>
                <c:pt idx="36">
                  <c:v>38442</c:v>
                </c:pt>
                <c:pt idx="37">
                  <c:v>38533</c:v>
                </c:pt>
                <c:pt idx="38">
                  <c:v>38625</c:v>
                </c:pt>
                <c:pt idx="39">
                  <c:v>38717</c:v>
                </c:pt>
                <c:pt idx="40">
                  <c:v>38807</c:v>
                </c:pt>
                <c:pt idx="41">
                  <c:v>38898</c:v>
                </c:pt>
                <c:pt idx="42">
                  <c:v>38990</c:v>
                </c:pt>
                <c:pt idx="43">
                  <c:v>39082</c:v>
                </c:pt>
                <c:pt idx="44">
                  <c:v>39172</c:v>
                </c:pt>
                <c:pt idx="45">
                  <c:v>39263</c:v>
                </c:pt>
                <c:pt idx="46">
                  <c:v>39355</c:v>
                </c:pt>
                <c:pt idx="47">
                  <c:v>39447</c:v>
                </c:pt>
                <c:pt idx="48">
                  <c:v>39538</c:v>
                </c:pt>
                <c:pt idx="49">
                  <c:v>39629</c:v>
                </c:pt>
                <c:pt idx="50">
                  <c:v>39721</c:v>
                </c:pt>
                <c:pt idx="51">
                  <c:v>39813</c:v>
                </c:pt>
                <c:pt idx="52">
                  <c:v>39903</c:v>
                </c:pt>
                <c:pt idx="53">
                  <c:v>39994</c:v>
                </c:pt>
                <c:pt idx="54">
                  <c:v>40086</c:v>
                </c:pt>
                <c:pt idx="55">
                  <c:v>40178</c:v>
                </c:pt>
                <c:pt idx="56">
                  <c:v>40268</c:v>
                </c:pt>
                <c:pt idx="57">
                  <c:v>40359</c:v>
                </c:pt>
                <c:pt idx="58">
                  <c:v>40451</c:v>
                </c:pt>
                <c:pt idx="59">
                  <c:v>40543</c:v>
                </c:pt>
                <c:pt idx="60">
                  <c:v>40633</c:v>
                </c:pt>
                <c:pt idx="61">
                  <c:v>40724</c:v>
                </c:pt>
                <c:pt idx="62">
                  <c:v>40816</c:v>
                </c:pt>
                <c:pt idx="63">
                  <c:v>40908</c:v>
                </c:pt>
                <c:pt idx="64">
                  <c:v>40999</c:v>
                </c:pt>
                <c:pt idx="65">
                  <c:v>41090</c:v>
                </c:pt>
                <c:pt idx="66">
                  <c:v>41182</c:v>
                </c:pt>
                <c:pt idx="67">
                  <c:v>41274</c:v>
                </c:pt>
                <c:pt idx="68">
                  <c:v>41364</c:v>
                </c:pt>
                <c:pt idx="69">
                  <c:v>41455</c:v>
                </c:pt>
                <c:pt idx="70">
                  <c:v>41547</c:v>
                </c:pt>
                <c:pt idx="71">
                  <c:v>41639</c:v>
                </c:pt>
                <c:pt idx="72">
                  <c:v>41729</c:v>
                </c:pt>
                <c:pt idx="73">
                  <c:v>41820</c:v>
                </c:pt>
                <c:pt idx="74">
                  <c:v>41912</c:v>
                </c:pt>
                <c:pt idx="75">
                  <c:v>42004</c:v>
                </c:pt>
                <c:pt idx="76">
                  <c:v>42094</c:v>
                </c:pt>
                <c:pt idx="77">
                  <c:v>42185</c:v>
                </c:pt>
                <c:pt idx="78">
                  <c:v>42277</c:v>
                </c:pt>
                <c:pt idx="79">
                  <c:v>42369</c:v>
                </c:pt>
                <c:pt idx="80">
                  <c:v>42460</c:v>
                </c:pt>
                <c:pt idx="81">
                  <c:v>42551</c:v>
                </c:pt>
                <c:pt idx="82">
                  <c:v>42643</c:v>
                </c:pt>
                <c:pt idx="83">
                  <c:v>42735</c:v>
                </c:pt>
                <c:pt idx="84">
                  <c:v>42825</c:v>
                </c:pt>
                <c:pt idx="85">
                  <c:v>42916</c:v>
                </c:pt>
                <c:pt idx="86">
                  <c:v>43008</c:v>
                </c:pt>
                <c:pt idx="87">
                  <c:v>43100</c:v>
                </c:pt>
                <c:pt idx="88">
                  <c:v>43190</c:v>
                </c:pt>
                <c:pt idx="89">
                  <c:v>43281</c:v>
                </c:pt>
                <c:pt idx="90">
                  <c:v>43373</c:v>
                </c:pt>
                <c:pt idx="91">
                  <c:v>43465</c:v>
                </c:pt>
                <c:pt idx="92">
                  <c:v>43555</c:v>
                </c:pt>
                <c:pt idx="93">
                  <c:v>43646</c:v>
                </c:pt>
                <c:pt idx="94">
                  <c:v>43738</c:v>
                </c:pt>
                <c:pt idx="95">
                  <c:v>43830</c:v>
                </c:pt>
                <c:pt idx="96">
                  <c:v>43921</c:v>
                </c:pt>
                <c:pt idx="97">
                  <c:v>44012</c:v>
                </c:pt>
                <c:pt idx="98">
                  <c:v>44104</c:v>
                </c:pt>
                <c:pt idx="99">
                  <c:v>44196</c:v>
                </c:pt>
                <c:pt idx="100">
                  <c:v>44286</c:v>
                </c:pt>
                <c:pt idx="101">
                  <c:v>44377</c:v>
                </c:pt>
                <c:pt idx="102">
                  <c:v>44469</c:v>
                </c:pt>
                <c:pt idx="103">
                  <c:v>44561</c:v>
                </c:pt>
                <c:pt idx="104">
                  <c:v>44651</c:v>
                </c:pt>
                <c:pt idx="105">
                  <c:v>44742</c:v>
                </c:pt>
                <c:pt idx="106">
                  <c:v>44834</c:v>
                </c:pt>
                <c:pt idx="107">
                  <c:v>44926</c:v>
                </c:pt>
                <c:pt idx="108">
                  <c:v>45016</c:v>
                </c:pt>
                <c:pt idx="109">
                  <c:v>45107</c:v>
                </c:pt>
                <c:pt idx="110">
                  <c:v>45199</c:v>
                </c:pt>
                <c:pt idx="111">
                  <c:v>45291</c:v>
                </c:pt>
                <c:pt idx="112">
                  <c:v>45382</c:v>
                </c:pt>
                <c:pt idx="113">
                  <c:v>45473</c:v>
                </c:pt>
                <c:pt idx="114">
                  <c:v>45565</c:v>
                </c:pt>
                <c:pt idx="115">
                  <c:v>45657</c:v>
                </c:pt>
                <c:pt idx="116">
                  <c:v>45747</c:v>
                </c:pt>
                <c:pt idx="117">
                  <c:v>45838</c:v>
                </c:pt>
                <c:pt idx="118">
                  <c:v>45930</c:v>
                </c:pt>
              </c:numCache>
            </c:numRef>
          </c:xVal>
          <c:yVal>
            <c:numRef>
              <c:f>Regional!$R$7:$R$125</c:f>
              <c:numCache>
                <c:formatCode>0</c:formatCode>
                <c:ptCount val="119"/>
                <c:pt idx="0">
                  <c:v>62.904891499537001</c:v>
                </c:pt>
                <c:pt idx="1">
                  <c:v>64.890589039917401</c:v>
                </c:pt>
                <c:pt idx="2">
                  <c:v>67.020295103663599</c:v>
                </c:pt>
                <c:pt idx="3">
                  <c:v>67.274361010627402</c:v>
                </c:pt>
                <c:pt idx="4">
                  <c:v>67.9014580339026</c:v>
                </c:pt>
                <c:pt idx="5">
                  <c:v>69.902590339579902</c:v>
                </c:pt>
                <c:pt idx="6">
                  <c:v>73.776918826953803</c:v>
                </c:pt>
                <c:pt idx="7">
                  <c:v>77.130669175049604</c:v>
                </c:pt>
                <c:pt idx="8">
                  <c:v>78.300336978759503</c:v>
                </c:pt>
                <c:pt idx="9">
                  <c:v>79.523308298546894</c:v>
                </c:pt>
                <c:pt idx="10">
                  <c:v>81.314632732983796</c:v>
                </c:pt>
                <c:pt idx="11">
                  <c:v>83.166746381179905</c:v>
                </c:pt>
                <c:pt idx="12">
                  <c:v>84.931084640419797</c:v>
                </c:pt>
                <c:pt idx="13">
                  <c:v>86.205585450234196</c:v>
                </c:pt>
                <c:pt idx="14">
                  <c:v>88.021388035611594</c:v>
                </c:pt>
                <c:pt idx="15">
                  <c:v>90.983710246187002</c:v>
                </c:pt>
                <c:pt idx="16">
                  <c:v>94.6016934001252</c:v>
                </c:pt>
                <c:pt idx="17">
                  <c:v>98.166868097653705</c:v>
                </c:pt>
                <c:pt idx="18">
                  <c:v>99.404327713186404</c:v>
                </c:pt>
                <c:pt idx="19">
                  <c:v>100</c:v>
                </c:pt>
                <c:pt idx="20">
                  <c:v>102.52525456275499</c:v>
                </c:pt>
                <c:pt idx="21">
                  <c:v>105.459535851826</c:v>
                </c:pt>
                <c:pt idx="22">
                  <c:v>105.952640774052</c:v>
                </c:pt>
                <c:pt idx="23">
                  <c:v>105.970966756016</c:v>
                </c:pt>
                <c:pt idx="24">
                  <c:v>108.385225804388</c:v>
                </c:pt>
                <c:pt idx="25">
                  <c:v>112.42558369035901</c:v>
                </c:pt>
                <c:pt idx="26">
                  <c:v>116.258956152409</c:v>
                </c:pt>
                <c:pt idx="27">
                  <c:v>118.62590972845901</c:v>
                </c:pt>
                <c:pt idx="28">
                  <c:v>121.662014451595</c:v>
                </c:pt>
                <c:pt idx="29">
                  <c:v>125.95289868206299</c:v>
                </c:pt>
                <c:pt idx="30">
                  <c:v>129.08556045759099</c:v>
                </c:pt>
                <c:pt idx="31">
                  <c:v>132.05004313147401</c:v>
                </c:pt>
                <c:pt idx="32">
                  <c:v>138.755749243005</c:v>
                </c:pt>
                <c:pt idx="33">
                  <c:v>147.942270259358</c:v>
                </c:pt>
                <c:pt idx="34">
                  <c:v>151.744311337499</c:v>
                </c:pt>
                <c:pt idx="35">
                  <c:v>153.11263862536501</c:v>
                </c:pt>
                <c:pt idx="36">
                  <c:v>160.76564893767301</c:v>
                </c:pt>
                <c:pt idx="37">
                  <c:v>171.256225959641</c:v>
                </c:pt>
                <c:pt idx="38">
                  <c:v>175.89084973478199</c:v>
                </c:pt>
                <c:pt idx="39">
                  <c:v>176.938139186071</c:v>
                </c:pt>
                <c:pt idx="40">
                  <c:v>181.38590262942699</c:v>
                </c:pt>
                <c:pt idx="41">
                  <c:v>186.739339565975</c:v>
                </c:pt>
                <c:pt idx="42">
                  <c:v>188.07994381627699</c:v>
                </c:pt>
                <c:pt idx="43">
                  <c:v>188.67929248399199</c:v>
                </c:pt>
                <c:pt idx="44">
                  <c:v>193.93614476088899</c:v>
                </c:pt>
                <c:pt idx="45">
                  <c:v>201.262480702094</c:v>
                </c:pt>
                <c:pt idx="46">
                  <c:v>199.32465116453699</c:v>
                </c:pt>
                <c:pt idx="47">
                  <c:v>191.28115721832401</c:v>
                </c:pt>
                <c:pt idx="48">
                  <c:v>187.64502236105599</c:v>
                </c:pt>
                <c:pt idx="49">
                  <c:v>185.87103957352099</c:v>
                </c:pt>
                <c:pt idx="50">
                  <c:v>175.26386294116099</c:v>
                </c:pt>
                <c:pt idx="51">
                  <c:v>161.44558611838099</c:v>
                </c:pt>
                <c:pt idx="52">
                  <c:v>148.27775862524399</c:v>
                </c:pt>
                <c:pt idx="53">
                  <c:v>134.632993428503</c:v>
                </c:pt>
                <c:pt idx="54">
                  <c:v>128.636298352296</c:v>
                </c:pt>
                <c:pt idx="55">
                  <c:v>127.618980792866</c:v>
                </c:pt>
                <c:pt idx="56">
                  <c:v>126.074151359342</c:v>
                </c:pt>
                <c:pt idx="57">
                  <c:v>123.607495757614</c:v>
                </c:pt>
                <c:pt idx="58">
                  <c:v>120.793029766583</c:v>
                </c:pt>
                <c:pt idx="59">
                  <c:v>119.123060157395</c:v>
                </c:pt>
                <c:pt idx="60">
                  <c:v>119.55710762333</c:v>
                </c:pt>
                <c:pt idx="61">
                  <c:v>120.595581451624</c:v>
                </c:pt>
                <c:pt idx="62">
                  <c:v>121.081901291668</c:v>
                </c:pt>
                <c:pt idx="63">
                  <c:v>121.735500615207</c:v>
                </c:pt>
                <c:pt idx="64">
                  <c:v>124.502887036529</c:v>
                </c:pt>
                <c:pt idx="65">
                  <c:v>128.98865992077799</c:v>
                </c:pt>
                <c:pt idx="66">
                  <c:v>131.24874206145699</c:v>
                </c:pt>
                <c:pt idx="67">
                  <c:v>131.506342438057</c:v>
                </c:pt>
                <c:pt idx="68">
                  <c:v>135.29174161949899</c:v>
                </c:pt>
                <c:pt idx="69">
                  <c:v>144.00399533071999</c:v>
                </c:pt>
                <c:pt idx="70">
                  <c:v>150.41856592875399</c:v>
                </c:pt>
                <c:pt idx="71">
                  <c:v>151.93513028749899</c:v>
                </c:pt>
                <c:pt idx="72">
                  <c:v>156.40777566856499</c:v>
                </c:pt>
                <c:pt idx="73">
                  <c:v>164.42399641287801</c:v>
                </c:pt>
                <c:pt idx="74">
                  <c:v>167.91809894556499</c:v>
                </c:pt>
                <c:pt idx="75">
                  <c:v>168.175407214628</c:v>
                </c:pt>
                <c:pt idx="76">
                  <c:v>172.621422967575</c:v>
                </c:pt>
                <c:pt idx="77">
                  <c:v>180.44670922842201</c:v>
                </c:pt>
                <c:pt idx="78">
                  <c:v>184.73574844398701</c:v>
                </c:pt>
                <c:pt idx="79">
                  <c:v>185.378526535963</c:v>
                </c:pt>
                <c:pt idx="80">
                  <c:v>190.00131924572699</c:v>
                </c:pt>
                <c:pt idx="81">
                  <c:v>199.00600604743201</c:v>
                </c:pt>
                <c:pt idx="82">
                  <c:v>204.00616430607201</c:v>
                </c:pt>
                <c:pt idx="83">
                  <c:v>205.481158248843</c:v>
                </c:pt>
                <c:pt idx="84">
                  <c:v>213.374306790395</c:v>
                </c:pt>
                <c:pt idx="85">
                  <c:v>225.56656418043099</c:v>
                </c:pt>
                <c:pt idx="86">
                  <c:v>230.25288698940099</c:v>
                </c:pt>
                <c:pt idx="87">
                  <c:v>229.216789505717</c:v>
                </c:pt>
                <c:pt idx="88">
                  <c:v>233.21363733860699</c:v>
                </c:pt>
                <c:pt idx="89">
                  <c:v>241.48192679108499</c:v>
                </c:pt>
                <c:pt idx="90">
                  <c:v>243.36052598890001</c:v>
                </c:pt>
                <c:pt idx="91">
                  <c:v>242.07333981615301</c:v>
                </c:pt>
                <c:pt idx="92">
                  <c:v>248.135555680409</c:v>
                </c:pt>
                <c:pt idx="93">
                  <c:v>257.36840642291202</c:v>
                </c:pt>
                <c:pt idx="94">
                  <c:v>260.729261720735</c:v>
                </c:pt>
                <c:pt idx="95">
                  <c:v>259.14965698815001</c:v>
                </c:pt>
                <c:pt idx="96">
                  <c:v>257.18587712627902</c:v>
                </c:pt>
                <c:pt idx="97">
                  <c:v>256.34533729924902</c:v>
                </c:pt>
                <c:pt idx="98">
                  <c:v>264.69204692575101</c:v>
                </c:pt>
                <c:pt idx="99">
                  <c:v>275.54177363142998</c:v>
                </c:pt>
                <c:pt idx="100">
                  <c:v>282.841595619038</c:v>
                </c:pt>
                <c:pt idx="101">
                  <c:v>295.19929154619598</c:v>
                </c:pt>
                <c:pt idx="102">
                  <c:v>311.94072622402399</c:v>
                </c:pt>
                <c:pt idx="103">
                  <c:v>322.806171121788</c:v>
                </c:pt>
                <c:pt idx="104">
                  <c:v>331.53435031958099</c:v>
                </c:pt>
                <c:pt idx="105">
                  <c:v>343.908487355918</c:v>
                </c:pt>
                <c:pt idx="106">
                  <c:v>340.046128509754</c:v>
                </c:pt>
                <c:pt idx="107">
                  <c:v>329.30983613004003</c:v>
                </c:pt>
                <c:pt idx="108">
                  <c:v>332.51064996942699</c:v>
                </c:pt>
                <c:pt idx="109">
                  <c:v>343.15456264559401</c:v>
                </c:pt>
                <c:pt idx="110">
                  <c:v>341.11274208610899</c:v>
                </c:pt>
                <c:pt idx="111">
                  <c:v>332.300466143363</c:v>
                </c:pt>
                <c:pt idx="112">
                  <c:v>331.14139458896199</c:v>
                </c:pt>
                <c:pt idx="113">
                  <c:v>329.76857301162897</c:v>
                </c:pt>
                <c:pt idx="114">
                  <c:v>328.16182350157601</c:v>
                </c:pt>
                <c:pt idx="115">
                  <c:v>329.58233406444799</c:v>
                </c:pt>
                <c:pt idx="116">
                  <c:v>331.31202078902498</c:v>
                </c:pt>
                <c:pt idx="117">
                  <c:v>328.220146917671</c:v>
                </c:pt>
                <c:pt idx="118">
                  <c:v>322.71461687551698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22C-49C4-BFA7-7D750CBA6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8471680"/>
        <c:axId val="528472072"/>
      </c:scatterChart>
      <c:valAx>
        <c:axId val="528471680"/>
        <c:scaling>
          <c:orientation val="minMax"/>
          <c:max val="45991"/>
          <c:min val="3661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72072"/>
        <c:crosses val="autoZero"/>
        <c:crossBetween val="midCat"/>
        <c:majorUnit val="365"/>
      </c:valAx>
      <c:valAx>
        <c:axId val="528472072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 sz="100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71680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"/>
          <c:y val="2.7795245216417162E-2"/>
          <c:w val="0.9857932623185981"/>
          <c:h val="0.10467096733390253"/>
        </c:manualLayout>
      </c:layout>
      <c:overlay val="0"/>
      <c:txPr>
        <a:bodyPr/>
        <a:lstStyle/>
        <a:p>
          <a:pPr>
            <a:defRPr sz="10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900"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77289779743543"/>
          <c:y val="0.13657145395888015"/>
          <c:w val="0.86012686696810481"/>
          <c:h val="0.74179558898421283"/>
        </c:manualLayout>
      </c:layout>
      <c:scatterChart>
        <c:scatterStyle val="lineMarker"/>
        <c:varyColors val="0"/>
        <c:ser>
          <c:idx val="0"/>
          <c:order val="0"/>
          <c:tx>
            <c:strRef>
              <c:f>Regional!$S$6</c:f>
              <c:strCache>
                <c:ptCount val="1"/>
                <c:pt idx="0">
                  <c:v>Midwest Composite</c:v>
                </c:pt>
              </c:strCache>
            </c:strRef>
          </c:tx>
          <c:spPr>
            <a:ln>
              <a:solidFill>
                <a:srgbClr val="FF9900"/>
              </a:solidFill>
            </a:ln>
          </c:spPr>
          <c:marker>
            <c:symbol val="none"/>
          </c:marker>
          <c:xVal>
            <c:numRef>
              <c:f>Regional!$N$23:$N$125</c:f>
              <c:numCache>
                <c:formatCode>[$-409]mmm\-yy;@</c:formatCode>
                <c:ptCount val="103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</c:numCache>
            </c:numRef>
          </c:xVal>
          <c:yVal>
            <c:numRef>
              <c:f>Regional!$S$23:$S$125</c:f>
              <c:numCache>
                <c:formatCode>0</c:formatCode>
                <c:ptCount val="103"/>
                <c:pt idx="0">
                  <c:v>101.185884335235</c:v>
                </c:pt>
                <c:pt idx="1">
                  <c:v>101.042250977284</c:v>
                </c:pt>
                <c:pt idx="2">
                  <c:v>100.743943527645</c:v>
                </c:pt>
                <c:pt idx="3">
                  <c:v>100</c:v>
                </c:pt>
                <c:pt idx="4">
                  <c:v>100.10370981865501</c:v>
                </c:pt>
                <c:pt idx="5">
                  <c:v>105.089086431989</c:v>
                </c:pt>
                <c:pt idx="6">
                  <c:v>110.996647851264</c:v>
                </c:pt>
                <c:pt idx="7">
                  <c:v>111.764285851594</c:v>
                </c:pt>
                <c:pt idx="8">
                  <c:v>111.250944219506</c:v>
                </c:pt>
                <c:pt idx="9">
                  <c:v>110.58627839766299</c:v>
                </c:pt>
                <c:pt idx="10">
                  <c:v>113.78070999446599</c:v>
                </c:pt>
                <c:pt idx="11">
                  <c:v>120.095620122095</c:v>
                </c:pt>
                <c:pt idx="12">
                  <c:v>116.58179071856399</c:v>
                </c:pt>
                <c:pt idx="13">
                  <c:v>110.570484458103</c:v>
                </c:pt>
                <c:pt idx="14">
                  <c:v>115.97792222397101</c:v>
                </c:pt>
                <c:pt idx="15">
                  <c:v>126.41969479046899</c:v>
                </c:pt>
                <c:pt idx="16">
                  <c:v>120.14869441422699</c:v>
                </c:pt>
                <c:pt idx="17">
                  <c:v>112.87552445803701</c:v>
                </c:pt>
                <c:pt idx="18">
                  <c:v>121.40369888350899</c:v>
                </c:pt>
                <c:pt idx="19">
                  <c:v>129.41446613066401</c:v>
                </c:pt>
                <c:pt idx="20">
                  <c:v>131.510336107326</c:v>
                </c:pt>
                <c:pt idx="21">
                  <c:v>132.581615745611</c:v>
                </c:pt>
                <c:pt idx="22">
                  <c:v>132.192344881314</c:v>
                </c:pt>
                <c:pt idx="23">
                  <c:v>130.60090462499599</c:v>
                </c:pt>
                <c:pt idx="24">
                  <c:v>132.589429325553</c:v>
                </c:pt>
                <c:pt idx="25">
                  <c:v>136.85492025075601</c:v>
                </c:pt>
                <c:pt idx="26">
                  <c:v>137.960257540101</c:v>
                </c:pt>
                <c:pt idx="27">
                  <c:v>140.490721041867</c:v>
                </c:pt>
                <c:pt idx="28">
                  <c:v>144.68207599781701</c:v>
                </c:pt>
                <c:pt idx="29">
                  <c:v>144.62016589263899</c:v>
                </c:pt>
                <c:pt idx="30">
                  <c:v>145.010495602269</c:v>
                </c:pt>
                <c:pt idx="31">
                  <c:v>147.14448184452101</c:v>
                </c:pt>
                <c:pt idx="32">
                  <c:v>144.56224376537301</c:v>
                </c:pt>
                <c:pt idx="33">
                  <c:v>140.09123534695999</c:v>
                </c:pt>
                <c:pt idx="34">
                  <c:v>137.72524622453099</c:v>
                </c:pt>
                <c:pt idx="35">
                  <c:v>133.29050846533301</c:v>
                </c:pt>
                <c:pt idx="36">
                  <c:v>121.536855069975</c:v>
                </c:pt>
                <c:pt idx="37">
                  <c:v>111.371856390004</c:v>
                </c:pt>
                <c:pt idx="38">
                  <c:v>105.342752675111</c:v>
                </c:pt>
                <c:pt idx="39">
                  <c:v>104.021493297296</c:v>
                </c:pt>
                <c:pt idx="40">
                  <c:v>106.26947289250801</c:v>
                </c:pt>
                <c:pt idx="41">
                  <c:v>104.451078100944</c:v>
                </c:pt>
                <c:pt idx="42">
                  <c:v>103.21438857149001</c:v>
                </c:pt>
                <c:pt idx="43">
                  <c:v>103.16414541835201</c:v>
                </c:pt>
                <c:pt idx="44">
                  <c:v>102.724952089265</c:v>
                </c:pt>
                <c:pt idx="45">
                  <c:v>105.742554455853</c:v>
                </c:pt>
                <c:pt idx="46">
                  <c:v>113.823821471318</c:v>
                </c:pt>
                <c:pt idx="47">
                  <c:v>118.84702038507901</c:v>
                </c:pt>
                <c:pt idx="48">
                  <c:v>115.080131214882</c:v>
                </c:pt>
                <c:pt idx="49">
                  <c:v>110.578200134505</c:v>
                </c:pt>
                <c:pt idx="50">
                  <c:v>110.345580092726</c:v>
                </c:pt>
                <c:pt idx="51">
                  <c:v>112.648757068864</c:v>
                </c:pt>
                <c:pt idx="52">
                  <c:v>116.13589317711001</c:v>
                </c:pt>
                <c:pt idx="53">
                  <c:v>119.73105166959699</c:v>
                </c:pt>
                <c:pt idx="54">
                  <c:v>124.23119166866201</c:v>
                </c:pt>
                <c:pt idx="55">
                  <c:v>128.752758429697</c:v>
                </c:pt>
                <c:pt idx="56">
                  <c:v>127.091319733395</c:v>
                </c:pt>
                <c:pt idx="57">
                  <c:v>128.443768139631</c:v>
                </c:pt>
                <c:pt idx="58">
                  <c:v>139.62267676809799</c:v>
                </c:pt>
                <c:pt idx="59">
                  <c:v>145.38959741430401</c:v>
                </c:pt>
                <c:pt idx="60">
                  <c:v>145.35826285078701</c:v>
                </c:pt>
                <c:pt idx="61">
                  <c:v>147.78810495102701</c:v>
                </c:pt>
                <c:pt idx="62">
                  <c:v>146.40256199995099</c:v>
                </c:pt>
                <c:pt idx="63">
                  <c:v>146.05983506300601</c:v>
                </c:pt>
                <c:pt idx="64">
                  <c:v>147.953866652546</c:v>
                </c:pt>
                <c:pt idx="65">
                  <c:v>148.82604042638599</c:v>
                </c:pt>
                <c:pt idx="66">
                  <c:v>150.572321912115</c:v>
                </c:pt>
                <c:pt idx="67">
                  <c:v>149.391930510723</c:v>
                </c:pt>
                <c:pt idx="68">
                  <c:v>146.87347310599401</c:v>
                </c:pt>
                <c:pt idx="69">
                  <c:v>150.96305676200399</c:v>
                </c:pt>
                <c:pt idx="70">
                  <c:v>156.65859724103899</c:v>
                </c:pt>
                <c:pt idx="71">
                  <c:v>156.193550334674</c:v>
                </c:pt>
                <c:pt idx="72">
                  <c:v>157.29203368100499</c:v>
                </c:pt>
                <c:pt idx="73">
                  <c:v>159.56194500797699</c:v>
                </c:pt>
                <c:pt idx="74">
                  <c:v>159.596902061306</c:v>
                </c:pt>
                <c:pt idx="75">
                  <c:v>158.51722627370501</c:v>
                </c:pt>
                <c:pt idx="76">
                  <c:v>159.13330551307899</c:v>
                </c:pt>
                <c:pt idx="77">
                  <c:v>161.597256822296</c:v>
                </c:pt>
                <c:pt idx="78">
                  <c:v>162.937166021699</c:v>
                </c:pt>
                <c:pt idx="79">
                  <c:v>164.18795191352399</c:v>
                </c:pt>
                <c:pt idx="80">
                  <c:v>161.44088803835899</c:v>
                </c:pt>
                <c:pt idx="81">
                  <c:v>156.63779503293</c:v>
                </c:pt>
                <c:pt idx="82">
                  <c:v>158.03922798814301</c:v>
                </c:pt>
                <c:pt idx="83">
                  <c:v>161.271640492161</c:v>
                </c:pt>
                <c:pt idx="84">
                  <c:v>164.32584541252501</c:v>
                </c:pt>
                <c:pt idx="85">
                  <c:v>174.17432599488299</c:v>
                </c:pt>
                <c:pt idx="86">
                  <c:v>184.399983708674</c:v>
                </c:pt>
                <c:pt idx="87">
                  <c:v>189.295574000908</c:v>
                </c:pt>
                <c:pt idx="88">
                  <c:v>192.50276011211699</c:v>
                </c:pt>
                <c:pt idx="89">
                  <c:v>195.47752318206901</c:v>
                </c:pt>
                <c:pt idx="90">
                  <c:v>196.17678575008799</c:v>
                </c:pt>
                <c:pt idx="91">
                  <c:v>189.84445228968301</c:v>
                </c:pt>
                <c:pt idx="92">
                  <c:v>182.105363978089</c:v>
                </c:pt>
                <c:pt idx="93">
                  <c:v>177.96602018692599</c:v>
                </c:pt>
                <c:pt idx="94">
                  <c:v>177.95119791038101</c:v>
                </c:pt>
                <c:pt idx="95">
                  <c:v>176.82590425690401</c:v>
                </c:pt>
                <c:pt idx="96">
                  <c:v>169.24036442009</c:v>
                </c:pt>
                <c:pt idx="97">
                  <c:v>168.76861253427799</c:v>
                </c:pt>
                <c:pt idx="98">
                  <c:v>172.365466667183</c:v>
                </c:pt>
                <c:pt idx="99">
                  <c:v>172.469356934563</c:v>
                </c:pt>
                <c:pt idx="100">
                  <c:v>176.378460750502</c:v>
                </c:pt>
                <c:pt idx="101">
                  <c:v>181.93736496529399</c:v>
                </c:pt>
                <c:pt idx="102">
                  <c:v>186.137333910888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D5C-4E60-8DBD-BA38F67FB8FB}"/>
            </c:ext>
          </c:extLst>
        </c:ser>
        <c:ser>
          <c:idx val="1"/>
          <c:order val="1"/>
          <c:tx>
            <c:strRef>
              <c:f>Regional!$T$6</c:f>
              <c:strCache>
                <c:ptCount val="1"/>
                <c:pt idx="0">
                  <c:v>Northeast Composite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Regional!$N$23:$N$125</c:f>
              <c:numCache>
                <c:formatCode>[$-409]mmm\-yy;@</c:formatCode>
                <c:ptCount val="103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</c:numCache>
            </c:numRef>
          </c:xVal>
          <c:yVal>
            <c:numRef>
              <c:f>Regional!$T$23:$T$125</c:f>
              <c:numCache>
                <c:formatCode>0</c:formatCode>
                <c:ptCount val="103"/>
                <c:pt idx="0">
                  <c:v>76.092247437205501</c:v>
                </c:pt>
                <c:pt idx="1">
                  <c:v>84.144460702178506</c:v>
                </c:pt>
                <c:pt idx="2">
                  <c:v>96.502236370342104</c:v>
                </c:pt>
                <c:pt idx="3">
                  <c:v>100</c:v>
                </c:pt>
                <c:pt idx="4">
                  <c:v>103.81116808877501</c:v>
                </c:pt>
                <c:pt idx="5">
                  <c:v>109.99389701450301</c:v>
                </c:pt>
                <c:pt idx="6">
                  <c:v>108.27164975288601</c:v>
                </c:pt>
                <c:pt idx="7">
                  <c:v>103.195313982258</c:v>
                </c:pt>
                <c:pt idx="8">
                  <c:v>102.574920529689</c:v>
                </c:pt>
                <c:pt idx="9">
                  <c:v>105.897408672886</c:v>
                </c:pt>
                <c:pt idx="10">
                  <c:v>106.337929726718</c:v>
                </c:pt>
                <c:pt idx="11">
                  <c:v>103.894162628891</c:v>
                </c:pt>
                <c:pt idx="12">
                  <c:v>106.030663619848</c:v>
                </c:pt>
                <c:pt idx="13">
                  <c:v>105.86728792879801</c:v>
                </c:pt>
                <c:pt idx="14">
                  <c:v>102.52570338099299</c:v>
                </c:pt>
                <c:pt idx="15">
                  <c:v>108.332743542285</c:v>
                </c:pt>
                <c:pt idx="16">
                  <c:v>122.42712604219</c:v>
                </c:pt>
                <c:pt idx="17">
                  <c:v>127.94415193892399</c:v>
                </c:pt>
                <c:pt idx="18">
                  <c:v>125.004326526884</c:v>
                </c:pt>
                <c:pt idx="19">
                  <c:v>129.19335988040601</c:v>
                </c:pt>
                <c:pt idx="20">
                  <c:v>138.25287830425799</c:v>
                </c:pt>
                <c:pt idx="21">
                  <c:v>139.35772799832</c:v>
                </c:pt>
                <c:pt idx="22">
                  <c:v>143.24391157162901</c:v>
                </c:pt>
                <c:pt idx="23">
                  <c:v>155.58432542283401</c:v>
                </c:pt>
                <c:pt idx="24">
                  <c:v>162.13923666636401</c:v>
                </c:pt>
                <c:pt idx="25">
                  <c:v>168.29446785065801</c:v>
                </c:pt>
                <c:pt idx="26">
                  <c:v>181.02775979256899</c:v>
                </c:pt>
                <c:pt idx="27">
                  <c:v>193.460619212079</c:v>
                </c:pt>
                <c:pt idx="28">
                  <c:v>196.652062998296</c:v>
                </c:pt>
                <c:pt idx="29">
                  <c:v>193.43929927513901</c:v>
                </c:pt>
                <c:pt idx="30">
                  <c:v>197.42523821509201</c:v>
                </c:pt>
                <c:pt idx="31">
                  <c:v>200.975368236854</c:v>
                </c:pt>
                <c:pt idx="32">
                  <c:v>184.128700924123</c:v>
                </c:pt>
                <c:pt idx="33">
                  <c:v>173.32796649528501</c:v>
                </c:pt>
                <c:pt idx="34">
                  <c:v>176.034178757917</c:v>
                </c:pt>
                <c:pt idx="35">
                  <c:v>172.320933890448</c:v>
                </c:pt>
                <c:pt idx="36">
                  <c:v>156.583233254042</c:v>
                </c:pt>
                <c:pt idx="37">
                  <c:v>131.38537832061999</c:v>
                </c:pt>
                <c:pt idx="38">
                  <c:v>119.241630769352</c:v>
                </c:pt>
                <c:pt idx="39">
                  <c:v>123.878876844665</c:v>
                </c:pt>
                <c:pt idx="40">
                  <c:v>135.04442494751299</c:v>
                </c:pt>
                <c:pt idx="41">
                  <c:v>141.41169773913299</c:v>
                </c:pt>
                <c:pt idx="42">
                  <c:v>140.51022851419401</c:v>
                </c:pt>
                <c:pt idx="43">
                  <c:v>143.60812654437299</c:v>
                </c:pt>
                <c:pt idx="44">
                  <c:v>151.102450181542</c:v>
                </c:pt>
                <c:pt idx="45">
                  <c:v>152.457234080554</c:v>
                </c:pt>
                <c:pt idx="46">
                  <c:v>149.618530292239</c:v>
                </c:pt>
                <c:pt idx="47">
                  <c:v>154.25262803787601</c:v>
                </c:pt>
                <c:pt idx="48">
                  <c:v>159.00502395786401</c:v>
                </c:pt>
                <c:pt idx="49">
                  <c:v>159.337873540467</c:v>
                </c:pt>
                <c:pt idx="50">
                  <c:v>164.425167092755</c:v>
                </c:pt>
                <c:pt idx="51">
                  <c:v>171.69259558526099</c:v>
                </c:pt>
                <c:pt idx="52">
                  <c:v>176.52414761203801</c:v>
                </c:pt>
                <c:pt idx="53">
                  <c:v>185.54867257638901</c:v>
                </c:pt>
                <c:pt idx="54">
                  <c:v>193.15803862507201</c:v>
                </c:pt>
                <c:pt idx="55">
                  <c:v>190.58505595333699</c:v>
                </c:pt>
                <c:pt idx="56">
                  <c:v>184.14805726961799</c:v>
                </c:pt>
                <c:pt idx="57">
                  <c:v>182.53912252838501</c:v>
                </c:pt>
                <c:pt idx="58">
                  <c:v>190.099757256565</c:v>
                </c:pt>
                <c:pt idx="59">
                  <c:v>204.38674628591701</c:v>
                </c:pt>
                <c:pt idx="60">
                  <c:v>216.90243262368901</c:v>
                </c:pt>
                <c:pt idx="61">
                  <c:v>226.85302018972101</c:v>
                </c:pt>
                <c:pt idx="62">
                  <c:v>228.284478954489</c:v>
                </c:pt>
                <c:pt idx="63">
                  <c:v>220.78006685832</c:v>
                </c:pt>
                <c:pt idx="64">
                  <c:v>217.156835887385</c:v>
                </c:pt>
                <c:pt idx="65">
                  <c:v>213.78834749406599</c:v>
                </c:pt>
                <c:pt idx="66">
                  <c:v>211.592763356592</c:v>
                </c:pt>
                <c:pt idx="67">
                  <c:v>210.400032705374</c:v>
                </c:pt>
                <c:pt idx="68">
                  <c:v>215.25468306688401</c:v>
                </c:pt>
                <c:pt idx="69">
                  <c:v>228.920604407365</c:v>
                </c:pt>
                <c:pt idx="70">
                  <c:v>233.31935807033699</c:v>
                </c:pt>
                <c:pt idx="71">
                  <c:v>240.691508569402</c:v>
                </c:pt>
                <c:pt idx="72">
                  <c:v>250.48971824476499</c:v>
                </c:pt>
                <c:pt idx="73">
                  <c:v>233.74042709649001</c:v>
                </c:pt>
                <c:pt idx="74">
                  <c:v>216.273995550449</c:v>
                </c:pt>
                <c:pt idx="75">
                  <c:v>216.92892609226601</c:v>
                </c:pt>
                <c:pt idx="76">
                  <c:v>226.46298094683399</c:v>
                </c:pt>
                <c:pt idx="77">
                  <c:v>235.16438027836401</c:v>
                </c:pt>
                <c:pt idx="78">
                  <c:v>233.83305536285599</c:v>
                </c:pt>
                <c:pt idx="79">
                  <c:v>232.550225723907</c:v>
                </c:pt>
                <c:pt idx="80">
                  <c:v>236.464651852082</c:v>
                </c:pt>
                <c:pt idx="81">
                  <c:v>247.19100527398101</c:v>
                </c:pt>
                <c:pt idx="82">
                  <c:v>257.20044469869299</c:v>
                </c:pt>
                <c:pt idx="83">
                  <c:v>250.672486790758</c:v>
                </c:pt>
                <c:pt idx="84">
                  <c:v>238.17246529548001</c:v>
                </c:pt>
                <c:pt idx="85">
                  <c:v>249.56162825403101</c:v>
                </c:pt>
                <c:pt idx="86">
                  <c:v>280.811956652493</c:v>
                </c:pt>
                <c:pt idx="87">
                  <c:v>286.70156053525</c:v>
                </c:pt>
                <c:pt idx="88">
                  <c:v>265.72540119268501</c:v>
                </c:pt>
                <c:pt idx="89">
                  <c:v>250.41196649654401</c:v>
                </c:pt>
                <c:pt idx="90">
                  <c:v>241.187850615663</c:v>
                </c:pt>
                <c:pt idx="91">
                  <c:v>246.98938882362</c:v>
                </c:pt>
                <c:pt idx="92">
                  <c:v>254.57027389773799</c:v>
                </c:pt>
                <c:pt idx="93">
                  <c:v>251.854835395479</c:v>
                </c:pt>
                <c:pt idx="94">
                  <c:v>261.31021775598401</c:v>
                </c:pt>
                <c:pt idx="95">
                  <c:v>259.99858466370898</c:v>
                </c:pt>
                <c:pt idx="96">
                  <c:v>240.65288673970099</c:v>
                </c:pt>
                <c:pt idx="97">
                  <c:v>224.65743662974401</c:v>
                </c:pt>
                <c:pt idx="98">
                  <c:v>220.36801446515801</c:v>
                </c:pt>
                <c:pt idx="99">
                  <c:v>223.62600449905</c:v>
                </c:pt>
                <c:pt idx="100">
                  <c:v>226.184927482624</c:v>
                </c:pt>
                <c:pt idx="101">
                  <c:v>222.277227990097</c:v>
                </c:pt>
                <c:pt idx="102">
                  <c:v>217.09856677687699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D5C-4E60-8DBD-BA38F67FB8FB}"/>
            </c:ext>
          </c:extLst>
        </c:ser>
        <c:ser>
          <c:idx val="2"/>
          <c:order val="2"/>
          <c:tx>
            <c:strRef>
              <c:f>Regional!$U$6</c:f>
              <c:strCache>
                <c:ptCount val="1"/>
                <c:pt idx="0">
                  <c:v>South Composite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Regional!$N$23:$N$125</c:f>
              <c:numCache>
                <c:formatCode>[$-409]mmm\-yy;@</c:formatCode>
                <c:ptCount val="103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</c:numCache>
            </c:numRef>
          </c:xVal>
          <c:yVal>
            <c:numRef>
              <c:f>Regional!$U$23:$U$125</c:f>
              <c:numCache>
                <c:formatCode>0</c:formatCode>
                <c:ptCount val="103"/>
                <c:pt idx="0">
                  <c:v>98.295816412797706</c:v>
                </c:pt>
                <c:pt idx="1">
                  <c:v>97.935411408809799</c:v>
                </c:pt>
                <c:pt idx="2">
                  <c:v>98.780158576845295</c:v>
                </c:pt>
                <c:pt idx="3">
                  <c:v>100</c:v>
                </c:pt>
                <c:pt idx="4">
                  <c:v>100.455809917531</c:v>
                </c:pt>
                <c:pt idx="5">
                  <c:v>99.605100419721097</c:v>
                </c:pt>
                <c:pt idx="6">
                  <c:v>98.057002336702595</c:v>
                </c:pt>
                <c:pt idx="7">
                  <c:v>99.026806111785007</c:v>
                </c:pt>
                <c:pt idx="8">
                  <c:v>102.45367797254799</c:v>
                </c:pt>
                <c:pt idx="9">
                  <c:v>103.874068343555</c:v>
                </c:pt>
                <c:pt idx="10">
                  <c:v>104.654433503269</c:v>
                </c:pt>
                <c:pt idx="11">
                  <c:v>107.995931316225</c:v>
                </c:pt>
                <c:pt idx="12">
                  <c:v>111.993864939118</c:v>
                </c:pt>
                <c:pt idx="13">
                  <c:v>113.401081536503</c:v>
                </c:pt>
                <c:pt idx="14">
                  <c:v>112.04918167777301</c:v>
                </c:pt>
                <c:pt idx="15">
                  <c:v>112.71414962478801</c:v>
                </c:pt>
                <c:pt idx="16">
                  <c:v>116.756394905997</c:v>
                </c:pt>
                <c:pt idx="17">
                  <c:v>122.87240812369301</c:v>
                </c:pt>
                <c:pt idx="18">
                  <c:v>129.136275347403</c:v>
                </c:pt>
                <c:pt idx="19">
                  <c:v>133.69025895059499</c:v>
                </c:pt>
                <c:pt idx="20">
                  <c:v>138.07383077904899</c:v>
                </c:pt>
                <c:pt idx="21">
                  <c:v>145.16832960341199</c:v>
                </c:pt>
                <c:pt idx="22">
                  <c:v>154.06675933813099</c:v>
                </c:pt>
                <c:pt idx="23">
                  <c:v>157.84964972953901</c:v>
                </c:pt>
                <c:pt idx="24">
                  <c:v>157.81778742844901</c:v>
                </c:pt>
                <c:pt idx="25">
                  <c:v>159.650529492272</c:v>
                </c:pt>
                <c:pt idx="26">
                  <c:v>159.59903242971001</c:v>
                </c:pt>
                <c:pt idx="27">
                  <c:v>158.84531926950399</c:v>
                </c:pt>
                <c:pt idx="28">
                  <c:v>161.66634553319901</c:v>
                </c:pt>
                <c:pt idx="29">
                  <c:v>164.40652576962501</c:v>
                </c:pt>
                <c:pt idx="30">
                  <c:v>164.11688747738501</c:v>
                </c:pt>
                <c:pt idx="31">
                  <c:v>162.143327222376</c:v>
                </c:pt>
                <c:pt idx="32">
                  <c:v>157.82837405542099</c:v>
                </c:pt>
                <c:pt idx="33">
                  <c:v>152.901138151677</c:v>
                </c:pt>
                <c:pt idx="34">
                  <c:v>147.72613173968699</c:v>
                </c:pt>
                <c:pt idx="35">
                  <c:v>141.755880150438</c:v>
                </c:pt>
                <c:pt idx="36">
                  <c:v>132.58559216434199</c:v>
                </c:pt>
                <c:pt idx="37">
                  <c:v>120.90930324265901</c:v>
                </c:pt>
                <c:pt idx="38">
                  <c:v>113.641076264985</c:v>
                </c:pt>
                <c:pt idx="39">
                  <c:v>111.051544705754</c:v>
                </c:pt>
                <c:pt idx="40">
                  <c:v>111.690955336049</c:v>
                </c:pt>
                <c:pt idx="41">
                  <c:v>117.433183626958</c:v>
                </c:pt>
                <c:pt idx="42">
                  <c:v>125.535661232547</c:v>
                </c:pt>
                <c:pt idx="43">
                  <c:v>129.47858068475</c:v>
                </c:pt>
                <c:pt idx="44">
                  <c:v>128.932464648647</c:v>
                </c:pt>
                <c:pt idx="45">
                  <c:v>127.27751402325001</c:v>
                </c:pt>
                <c:pt idx="46">
                  <c:v>128.64133186668599</c:v>
                </c:pt>
                <c:pt idx="47">
                  <c:v>131.177229146098</c:v>
                </c:pt>
                <c:pt idx="48">
                  <c:v>131.47893885733001</c:v>
                </c:pt>
                <c:pt idx="49">
                  <c:v>132.75099686109201</c:v>
                </c:pt>
                <c:pt idx="50">
                  <c:v>135.273076268046</c:v>
                </c:pt>
                <c:pt idx="51">
                  <c:v>137.53092028052399</c:v>
                </c:pt>
                <c:pt idx="52">
                  <c:v>140.497287469631</c:v>
                </c:pt>
                <c:pt idx="53">
                  <c:v>143.16671793874201</c:v>
                </c:pt>
                <c:pt idx="54">
                  <c:v>145.73345542931699</c:v>
                </c:pt>
                <c:pt idx="55">
                  <c:v>148.798995058976</c:v>
                </c:pt>
                <c:pt idx="56">
                  <c:v>151.32587591719499</c:v>
                </c:pt>
                <c:pt idx="57">
                  <c:v>154.297559147171</c:v>
                </c:pt>
                <c:pt idx="58">
                  <c:v>157.71292744112699</c:v>
                </c:pt>
                <c:pt idx="59">
                  <c:v>161.84595034550799</c:v>
                </c:pt>
                <c:pt idx="60">
                  <c:v>167.48705638882399</c:v>
                </c:pt>
                <c:pt idx="61">
                  <c:v>171.511352035302</c:v>
                </c:pt>
                <c:pt idx="62">
                  <c:v>173.49109230877201</c:v>
                </c:pt>
                <c:pt idx="63">
                  <c:v>173.82874607194</c:v>
                </c:pt>
                <c:pt idx="64">
                  <c:v>174.608469928662</c:v>
                </c:pt>
                <c:pt idx="65">
                  <c:v>179.865708827774</c:v>
                </c:pt>
                <c:pt idx="66">
                  <c:v>183.12556954912299</c:v>
                </c:pt>
                <c:pt idx="67">
                  <c:v>181.350036862716</c:v>
                </c:pt>
                <c:pt idx="68">
                  <c:v>181.826335469772</c:v>
                </c:pt>
                <c:pt idx="69">
                  <c:v>186.40443241181001</c:v>
                </c:pt>
                <c:pt idx="70">
                  <c:v>190.91116377427201</c:v>
                </c:pt>
                <c:pt idx="71">
                  <c:v>193.16869370646501</c:v>
                </c:pt>
                <c:pt idx="72">
                  <c:v>195.18048694799501</c:v>
                </c:pt>
                <c:pt idx="73">
                  <c:v>199.39971808297599</c:v>
                </c:pt>
                <c:pt idx="74">
                  <c:v>202.79435637268799</c:v>
                </c:pt>
                <c:pt idx="75">
                  <c:v>203.368988059933</c:v>
                </c:pt>
                <c:pt idx="76">
                  <c:v>206.61378055665199</c:v>
                </c:pt>
                <c:pt idx="77">
                  <c:v>210.76294652374699</c:v>
                </c:pt>
                <c:pt idx="78">
                  <c:v>211.28298881049599</c:v>
                </c:pt>
                <c:pt idx="79">
                  <c:v>213.15739044176499</c:v>
                </c:pt>
                <c:pt idx="80">
                  <c:v>217.29090522338899</c:v>
                </c:pt>
                <c:pt idx="81">
                  <c:v>219.022561459965</c:v>
                </c:pt>
                <c:pt idx="82">
                  <c:v>221.74866835249301</c:v>
                </c:pt>
                <c:pt idx="83">
                  <c:v>227.274667522313</c:v>
                </c:pt>
                <c:pt idx="84">
                  <c:v>232.83672337732801</c:v>
                </c:pt>
                <c:pt idx="85">
                  <c:v>243.53091877934699</c:v>
                </c:pt>
                <c:pt idx="86">
                  <c:v>263.42213996438699</c:v>
                </c:pt>
                <c:pt idx="87">
                  <c:v>280.06413576133599</c:v>
                </c:pt>
                <c:pt idx="88">
                  <c:v>290.19872299973099</c:v>
                </c:pt>
                <c:pt idx="89">
                  <c:v>299.37998091006898</c:v>
                </c:pt>
                <c:pt idx="90">
                  <c:v>295.94003776016899</c:v>
                </c:pt>
                <c:pt idx="91">
                  <c:v>282.712321830772</c:v>
                </c:pt>
                <c:pt idx="92">
                  <c:v>272.41682114980603</c:v>
                </c:pt>
                <c:pt idx="93">
                  <c:v>265.68400457692002</c:v>
                </c:pt>
                <c:pt idx="94">
                  <c:v>260.34980100708799</c:v>
                </c:pt>
                <c:pt idx="95">
                  <c:v>251.730527506855</c:v>
                </c:pt>
                <c:pt idx="96">
                  <c:v>243.30181246047999</c:v>
                </c:pt>
                <c:pt idx="97">
                  <c:v>244.95935559070301</c:v>
                </c:pt>
                <c:pt idx="98">
                  <c:v>250.10490763803</c:v>
                </c:pt>
                <c:pt idx="99">
                  <c:v>251.49213203359301</c:v>
                </c:pt>
                <c:pt idx="100">
                  <c:v>250.22837140382501</c:v>
                </c:pt>
                <c:pt idx="101">
                  <c:v>250.18241585020999</c:v>
                </c:pt>
                <c:pt idx="102">
                  <c:v>253.36892529651601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D5C-4E60-8DBD-BA38F67FB8FB}"/>
            </c:ext>
          </c:extLst>
        </c:ser>
        <c:ser>
          <c:idx val="3"/>
          <c:order val="3"/>
          <c:tx>
            <c:strRef>
              <c:f>Regional!$V$6</c:f>
              <c:strCache>
                <c:ptCount val="1"/>
                <c:pt idx="0">
                  <c:v>West Composite</c:v>
                </c:pt>
              </c:strCache>
            </c:strRef>
          </c:tx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Regional!$N$23:$N$125</c:f>
              <c:numCache>
                <c:formatCode>[$-409]mmm\-yy;@</c:formatCode>
                <c:ptCount val="103"/>
                <c:pt idx="0">
                  <c:v>36616</c:v>
                </c:pt>
                <c:pt idx="1">
                  <c:v>36707</c:v>
                </c:pt>
                <c:pt idx="2">
                  <c:v>36799</c:v>
                </c:pt>
                <c:pt idx="3">
                  <c:v>36891</c:v>
                </c:pt>
                <c:pt idx="4">
                  <c:v>36981</c:v>
                </c:pt>
                <c:pt idx="5">
                  <c:v>37072</c:v>
                </c:pt>
                <c:pt idx="6">
                  <c:v>37164</c:v>
                </c:pt>
                <c:pt idx="7">
                  <c:v>37256</c:v>
                </c:pt>
                <c:pt idx="8">
                  <c:v>37346</c:v>
                </c:pt>
                <c:pt idx="9">
                  <c:v>37437</c:v>
                </c:pt>
                <c:pt idx="10">
                  <c:v>37529</c:v>
                </c:pt>
                <c:pt idx="11">
                  <c:v>37621</c:v>
                </c:pt>
                <c:pt idx="12">
                  <c:v>37711</c:v>
                </c:pt>
                <c:pt idx="13">
                  <c:v>37802</c:v>
                </c:pt>
                <c:pt idx="14">
                  <c:v>37894</c:v>
                </c:pt>
                <c:pt idx="15">
                  <c:v>37986</c:v>
                </c:pt>
                <c:pt idx="16">
                  <c:v>38077</c:v>
                </c:pt>
                <c:pt idx="17">
                  <c:v>38168</c:v>
                </c:pt>
                <c:pt idx="18">
                  <c:v>38260</c:v>
                </c:pt>
                <c:pt idx="19">
                  <c:v>38352</c:v>
                </c:pt>
                <c:pt idx="20">
                  <c:v>38442</c:v>
                </c:pt>
                <c:pt idx="21">
                  <c:v>38533</c:v>
                </c:pt>
                <c:pt idx="22">
                  <c:v>38625</c:v>
                </c:pt>
                <c:pt idx="23">
                  <c:v>38717</c:v>
                </c:pt>
                <c:pt idx="24">
                  <c:v>38807</c:v>
                </c:pt>
                <c:pt idx="25">
                  <c:v>38898</c:v>
                </c:pt>
                <c:pt idx="26">
                  <c:v>38990</c:v>
                </c:pt>
                <c:pt idx="27">
                  <c:v>39082</c:v>
                </c:pt>
                <c:pt idx="28">
                  <c:v>39172</c:v>
                </c:pt>
                <c:pt idx="29">
                  <c:v>39263</c:v>
                </c:pt>
                <c:pt idx="30">
                  <c:v>39355</c:v>
                </c:pt>
                <c:pt idx="31">
                  <c:v>39447</c:v>
                </c:pt>
                <c:pt idx="32">
                  <c:v>39538</c:v>
                </c:pt>
                <c:pt idx="33">
                  <c:v>39629</c:v>
                </c:pt>
                <c:pt idx="34">
                  <c:v>39721</c:v>
                </c:pt>
                <c:pt idx="35">
                  <c:v>39813</c:v>
                </c:pt>
                <c:pt idx="36">
                  <c:v>39903</c:v>
                </c:pt>
                <c:pt idx="37">
                  <c:v>39994</c:v>
                </c:pt>
                <c:pt idx="38">
                  <c:v>40086</c:v>
                </c:pt>
                <c:pt idx="39">
                  <c:v>40178</c:v>
                </c:pt>
                <c:pt idx="40">
                  <c:v>40268</c:v>
                </c:pt>
                <c:pt idx="41">
                  <c:v>40359</c:v>
                </c:pt>
                <c:pt idx="42">
                  <c:v>40451</c:v>
                </c:pt>
                <c:pt idx="43">
                  <c:v>40543</c:v>
                </c:pt>
                <c:pt idx="44">
                  <c:v>40633</c:v>
                </c:pt>
                <c:pt idx="45">
                  <c:v>40724</c:v>
                </c:pt>
                <c:pt idx="46">
                  <c:v>40816</c:v>
                </c:pt>
                <c:pt idx="47">
                  <c:v>40908</c:v>
                </c:pt>
                <c:pt idx="48">
                  <c:v>40999</c:v>
                </c:pt>
                <c:pt idx="49">
                  <c:v>41090</c:v>
                </c:pt>
                <c:pt idx="50">
                  <c:v>41182</c:v>
                </c:pt>
                <c:pt idx="51">
                  <c:v>41274</c:v>
                </c:pt>
                <c:pt idx="52">
                  <c:v>41364</c:v>
                </c:pt>
                <c:pt idx="53">
                  <c:v>41455</c:v>
                </c:pt>
                <c:pt idx="54">
                  <c:v>41547</c:v>
                </c:pt>
                <c:pt idx="55">
                  <c:v>41639</c:v>
                </c:pt>
                <c:pt idx="56">
                  <c:v>41729</c:v>
                </c:pt>
                <c:pt idx="57">
                  <c:v>41820</c:v>
                </c:pt>
                <c:pt idx="58">
                  <c:v>41912</c:v>
                </c:pt>
                <c:pt idx="59">
                  <c:v>42004</c:v>
                </c:pt>
                <c:pt idx="60">
                  <c:v>42094</c:v>
                </c:pt>
                <c:pt idx="61">
                  <c:v>42185</c:v>
                </c:pt>
                <c:pt idx="62">
                  <c:v>42277</c:v>
                </c:pt>
                <c:pt idx="63">
                  <c:v>42369</c:v>
                </c:pt>
                <c:pt idx="64">
                  <c:v>42460</c:v>
                </c:pt>
                <c:pt idx="65">
                  <c:v>42551</c:v>
                </c:pt>
                <c:pt idx="66">
                  <c:v>42643</c:v>
                </c:pt>
                <c:pt idx="67">
                  <c:v>42735</c:v>
                </c:pt>
                <c:pt idx="68">
                  <c:v>42825</c:v>
                </c:pt>
                <c:pt idx="69">
                  <c:v>42916</c:v>
                </c:pt>
                <c:pt idx="70">
                  <c:v>43008</c:v>
                </c:pt>
                <c:pt idx="71">
                  <c:v>43100</c:v>
                </c:pt>
                <c:pt idx="72">
                  <c:v>43190</c:v>
                </c:pt>
                <c:pt idx="73">
                  <c:v>43281</c:v>
                </c:pt>
                <c:pt idx="74">
                  <c:v>43373</c:v>
                </c:pt>
                <c:pt idx="75">
                  <c:v>43465</c:v>
                </c:pt>
                <c:pt idx="76">
                  <c:v>43555</c:v>
                </c:pt>
                <c:pt idx="77">
                  <c:v>43646</c:v>
                </c:pt>
                <c:pt idx="78">
                  <c:v>43738</c:v>
                </c:pt>
                <c:pt idx="79">
                  <c:v>43830</c:v>
                </c:pt>
                <c:pt idx="80">
                  <c:v>43921</c:v>
                </c:pt>
                <c:pt idx="81">
                  <c:v>44012</c:v>
                </c:pt>
                <c:pt idx="82">
                  <c:v>44104</c:v>
                </c:pt>
                <c:pt idx="83">
                  <c:v>44196</c:v>
                </c:pt>
                <c:pt idx="84">
                  <c:v>44286</c:v>
                </c:pt>
                <c:pt idx="85">
                  <c:v>44377</c:v>
                </c:pt>
                <c:pt idx="86">
                  <c:v>44469</c:v>
                </c:pt>
                <c:pt idx="87">
                  <c:v>44561</c:v>
                </c:pt>
                <c:pt idx="88">
                  <c:v>44651</c:v>
                </c:pt>
                <c:pt idx="89">
                  <c:v>44742</c:v>
                </c:pt>
                <c:pt idx="90">
                  <c:v>44834</c:v>
                </c:pt>
                <c:pt idx="91">
                  <c:v>44926</c:v>
                </c:pt>
                <c:pt idx="92">
                  <c:v>45016</c:v>
                </c:pt>
                <c:pt idx="93">
                  <c:v>45107</c:v>
                </c:pt>
                <c:pt idx="94">
                  <c:v>45199</c:v>
                </c:pt>
                <c:pt idx="95">
                  <c:v>45291</c:v>
                </c:pt>
                <c:pt idx="96">
                  <c:v>45382</c:v>
                </c:pt>
                <c:pt idx="97">
                  <c:v>45473</c:v>
                </c:pt>
                <c:pt idx="98">
                  <c:v>45565</c:v>
                </c:pt>
                <c:pt idx="99">
                  <c:v>45657</c:v>
                </c:pt>
                <c:pt idx="100">
                  <c:v>45747</c:v>
                </c:pt>
                <c:pt idx="101">
                  <c:v>45838</c:v>
                </c:pt>
                <c:pt idx="102">
                  <c:v>45930</c:v>
                </c:pt>
              </c:numCache>
            </c:numRef>
          </c:xVal>
          <c:yVal>
            <c:numRef>
              <c:f>Regional!$V$23:$V$125</c:f>
              <c:numCache>
                <c:formatCode>0</c:formatCode>
                <c:ptCount val="103"/>
                <c:pt idx="0">
                  <c:v>91.094732146169804</c:v>
                </c:pt>
                <c:pt idx="1">
                  <c:v>94.673097578350294</c:v>
                </c:pt>
                <c:pt idx="2">
                  <c:v>97.808215627021497</c:v>
                </c:pt>
                <c:pt idx="3">
                  <c:v>100</c:v>
                </c:pt>
                <c:pt idx="4">
                  <c:v>99.793694573148301</c:v>
                </c:pt>
                <c:pt idx="5">
                  <c:v>98.775542043667599</c:v>
                </c:pt>
                <c:pt idx="6">
                  <c:v>98.648304649300002</c:v>
                </c:pt>
                <c:pt idx="7">
                  <c:v>98.810281931592797</c:v>
                </c:pt>
                <c:pt idx="8">
                  <c:v>99.412976440894795</c:v>
                </c:pt>
                <c:pt idx="9">
                  <c:v>99.812735646879801</c:v>
                </c:pt>
                <c:pt idx="10">
                  <c:v>101.01935162554599</c:v>
                </c:pt>
                <c:pt idx="11">
                  <c:v>103.75306534289</c:v>
                </c:pt>
                <c:pt idx="12">
                  <c:v>106.749223922992</c:v>
                </c:pt>
                <c:pt idx="13">
                  <c:v>109.77430470332099</c:v>
                </c:pt>
                <c:pt idx="14">
                  <c:v>110.766447302023</c:v>
                </c:pt>
                <c:pt idx="15">
                  <c:v>111.08455685438901</c:v>
                </c:pt>
                <c:pt idx="16">
                  <c:v>115.35148802721299</c:v>
                </c:pt>
                <c:pt idx="17">
                  <c:v>122.011230211992</c:v>
                </c:pt>
                <c:pt idx="18">
                  <c:v>126.360812052375</c:v>
                </c:pt>
                <c:pt idx="19">
                  <c:v>128.205356202567</c:v>
                </c:pt>
                <c:pt idx="20">
                  <c:v>131.415882232135</c:v>
                </c:pt>
                <c:pt idx="21">
                  <c:v>136.58828219401801</c:v>
                </c:pt>
                <c:pt idx="22">
                  <c:v>141.70310170356001</c:v>
                </c:pt>
                <c:pt idx="23">
                  <c:v>146.95134993686</c:v>
                </c:pt>
                <c:pt idx="24">
                  <c:v>152.115391464586</c:v>
                </c:pt>
                <c:pt idx="25">
                  <c:v>155.29576345737701</c:v>
                </c:pt>
                <c:pt idx="26">
                  <c:v>157.80733254786401</c:v>
                </c:pt>
                <c:pt idx="27">
                  <c:v>161.97052920124199</c:v>
                </c:pt>
                <c:pt idx="28">
                  <c:v>167.955320275166</c:v>
                </c:pt>
                <c:pt idx="29">
                  <c:v>175.01796191283901</c:v>
                </c:pt>
                <c:pt idx="30">
                  <c:v>177.224032007397</c:v>
                </c:pt>
                <c:pt idx="31">
                  <c:v>171.90613126435801</c:v>
                </c:pt>
                <c:pt idx="32">
                  <c:v>166.87080090779401</c:v>
                </c:pt>
                <c:pt idx="33">
                  <c:v>165.22382113027601</c:v>
                </c:pt>
                <c:pt idx="34">
                  <c:v>160.99805865975799</c:v>
                </c:pt>
                <c:pt idx="35">
                  <c:v>152.653542538848</c:v>
                </c:pt>
                <c:pt idx="36">
                  <c:v>139.24460512991001</c:v>
                </c:pt>
                <c:pt idx="37">
                  <c:v>127.123794054188</c:v>
                </c:pt>
                <c:pt idx="38">
                  <c:v>118.361574977942</c:v>
                </c:pt>
                <c:pt idx="39">
                  <c:v>109.81635248681501</c:v>
                </c:pt>
                <c:pt idx="40">
                  <c:v>110.361244181358</c:v>
                </c:pt>
                <c:pt idx="41">
                  <c:v>118.14382375591499</c:v>
                </c:pt>
                <c:pt idx="42">
                  <c:v>120.443629589709</c:v>
                </c:pt>
                <c:pt idx="43">
                  <c:v>120.226229040231</c:v>
                </c:pt>
                <c:pt idx="44">
                  <c:v>123.27362247875099</c:v>
                </c:pt>
                <c:pt idx="45">
                  <c:v>126.155428669703</c:v>
                </c:pt>
                <c:pt idx="46">
                  <c:v>128.41867972250699</c:v>
                </c:pt>
                <c:pt idx="47">
                  <c:v>130.678720812557</c:v>
                </c:pt>
                <c:pt idx="48">
                  <c:v>131.42926879225999</c:v>
                </c:pt>
                <c:pt idx="49">
                  <c:v>133.81061897565499</c:v>
                </c:pt>
                <c:pt idx="50">
                  <c:v>137.95121937721299</c:v>
                </c:pt>
                <c:pt idx="51">
                  <c:v>139.57154913912001</c:v>
                </c:pt>
                <c:pt idx="52">
                  <c:v>142.68665830447</c:v>
                </c:pt>
                <c:pt idx="53">
                  <c:v>147.93773892804401</c:v>
                </c:pt>
                <c:pt idx="54">
                  <c:v>151.877513017224</c:v>
                </c:pt>
                <c:pt idx="55">
                  <c:v>155.44832544881501</c:v>
                </c:pt>
                <c:pt idx="56">
                  <c:v>159.82384907757401</c:v>
                </c:pt>
                <c:pt idx="57">
                  <c:v>166.15560802392201</c:v>
                </c:pt>
                <c:pt idx="58">
                  <c:v>171.03952326634101</c:v>
                </c:pt>
                <c:pt idx="59">
                  <c:v>174.203309417681</c:v>
                </c:pt>
                <c:pt idx="60">
                  <c:v>179.28017946004999</c:v>
                </c:pt>
                <c:pt idx="61">
                  <c:v>183.108195395613</c:v>
                </c:pt>
                <c:pt idx="62">
                  <c:v>185.028155125784</c:v>
                </c:pt>
                <c:pt idx="63">
                  <c:v>187.64613410218101</c:v>
                </c:pt>
                <c:pt idx="64">
                  <c:v>190.82737299783801</c:v>
                </c:pt>
                <c:pt idx="65">
                  <c:v>196.51851772165301</c:v>
                </c:pt>
                <c:pt idx="66">
                  <c:v>203.485658031643</c:v>
                </c:pt>
                <c:pt idx="67">
                  <c:v>206.10019856251</c:v>
                </c:pt>
                <c:pt idx="68">
                  <c:v>206.87581087049199</c:v>
                </c:pt>
                <c:pt idx="69">
                  <c:v>210.83116767742899</c:v>
                </c:pt>
                <c:pt idx="70">
                  <c:v>215.92707965202001</c:v>
                </c:pt>
                <c:pt idx="71">
                  <c:v>220.40603746277</c:v>
                </c:pt>
                <c:pt idx="72">
                  <c:v>222.48899700154101</c:v>
                </c:pt>
                <c:pt idx="73">
                  <c:v>225.599305028961</c:v>
                </c:pt>
                <c:pt idx="74">
                  <c:v>231.84489277778101</c:v>
                </c:pt>
                <c:pt idx="75">
                  <c:v>237.32887642563199</c:v>
                </c:pt>
                <c:pt idx="76">
                  <c:v>242.896977729913</c:v>
                </c:pt>
                <c:pt idx="77">
                  <c:v>248.72266734017001</c:v>
                </c:pt>
                <c:pt idx="78">
                  <c:v>251.60993365368901</c:v>
                </c:pt>
                <c:pt idx="79">
                  <c:v>251.36336612815401</c:v>
                </c:pt>
                <c:pt idx="80">
                  <c:v>251.25445707125499</c:v>
                </c:pt>
                <c:pt idx="81">
                  <c:v>250.445062953628</c:v>
                </c:pt>
                <c:pt idx="82">
                  <c:v>257.97257440600401</c:v>
                </c:pt>
                <c:pt idx="83">
                  <c:v>269.622126094929</c:v>
                </c:pt>
                <c:pt idx="84">
                  <c:v>275.73900686483603</c:v>
                </c:pt>
                <c:pt idx="85">
                  <c:v>286.55241443256301</c:v>
                </c:pt>
                <c:pt idx="86">
                  <c:v>303.22073339649899</c:v>
                </c:pt>
                <c:pt idx="87">
                  <c:v>318.86899832634998</c:v>
                </c:pt>
                <c:pt idx="88">
                  <c:v>329.790168171071</c:v>
                </c:pt>
                <c:pt idx="89">
                  <c:v>340.92951820265699</c:v>
                </c:pt>
                <c:pt idx="90">
                  <c:v>339.55554442318498</c:v>
                </c:pt>
                <c:pt idx="91">
                  <c:v>317.06847017910599</c:v>
                </c:pt>
                <c:pt idx="92">
                  <c:v>301.609460855865</c:v>
                </c:pt>
                <c:pt idx="93">
                  <c:v>305.43516919169201</c:v>
                </c:pt>
                <c:pt idx="94">
                  <c:v>297.52756059805802</c:v>
                </c:pt>
                <c:pt idx="95">
                  <c:v>275.64561023907902</c:v>
                </c:pt>
                <c:pt idx="96">
                  <c:v>266.36917587759501</c:v>
                </c:pt>
                <c:pt idx="97">
                  <c:v>264.928857036323</c:v>
                </c:pt>
                <c:pt idx="98">
                  <c:v>265.799170231907</c:v>
                </c:pt>
                <c:pt idx="99">
                  <c:v>271.33240173634402</c:v>
                </c:pt>
                <c:pt idx="100">
                  <c:v>265.93135465826998</c:v>
                </c:pt>
                <c:pt idx="101">
                  <c:v>253.54897102004799</c:v>
                </c:pt>
                <c:pt idx="102">
                  <c:v>252.003534857023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D5C-4E60-8DBD-BA38F67FB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8472856"/>
        <c:axId val="528473248"/>
      </c:scatterChart>
      <c:valAx>
        <c:axId val="528472856"/>
        <c:scaling>
          <c:orientation val="minMax"/>
          <c:max val="45991"/>
          <c:min val="36616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yy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73248"/>
        <c:crosses val="autoZero"/>
        <c:crossBetween val="midCat"/>
        <c:majorUnit val="365"/>
      </c:valAx>
      <c:valAx>
        <c:axId val="528473248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00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n-US" sz="100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Index Value (2000 Dec = 100)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n-US"/>
          </a:p>
        </c:txPr>
        <c:crossAx val="528472856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legend>
      <c:legendPos val="t"/>
      <c:layout>
        <c:manualLayout>
          <c:xMode val="edge"/>
          <c:yMode val="edge"/>
          <c:x val="0"/>
          <c:y val="3.2144787871665297E-2"/>
          <c:w val="1"/>
          <c:h val="9.044351218634003E-2"/>
        </c:manualLayout>
      </c:layout>
      <c:overlay val="0"/>
      <c:txPr>
        <a:bodyPr/>
        <a:lstStyle/>
        <a:p>
          <a:pPr>
            <a:defRPr sz="1000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900" b="1">
          <a:solidFill>
            <a:schemeClr val="tx1">
              <a:lumMod val="65000"/>
              <a:lumOff val="3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5" Type="http://schemas.openxmlformats.org/officeDocument/2006/relationships/image" Target="../media/image1.jpg"/><Relationship Id="rId4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5" Type="http://schemas.openxmlformats.org/officeDocument/2006/relationships/image" Target="../media/image1.jpg"/><Relationship Id="rId4" Type="http://schemas.openxmlformats.org/officeDocument/2006/relationships/chart" Target="../charts/chart17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Relationship Id="rId4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100965</xdr:colOff>
      <xdr:row>7</xdr:row>
      <xdr:rowOff>194310</xdr:rowOff>
    </xdr:from>
    <xdr:to>
      <xdr:col>10</xdr:col>
      <xdr:colOff>110489</xdr:colOff>
      <xdr:row>35</xdr:row>
      <xdr:rowOff>194310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55E641B-A3A9-4192-95D6-E95987C32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838200</xdr:colOff>
      <xdr:row>4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FFB253A-C4E5-4F67-B92B-A1C8B3E8B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2720" cy="792480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42</xdr:row>
      <xdr:rowOff>190500</xdr:rowOff>
    </xdr:from>
    <xdr:to>
      <xdr:col>10</xdr:col>
      <xdr:colOff>201929</xdr:colOff>
      <xdr:row>70</xdr:row>
      <xdr:rowOff>190500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BDC0F87-5163-4F7A-8A9D-D749037AF0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19050</xdr:rowOff>
    </xdr:from>
    <xdr:to>
      <xdr:col>9</xdr:col>
      <xdr:colOff>904874</xdr:colOff>
      <xdr:row>36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EABD05A-7CBE-4004-90FB-ABCC2A738D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838200</xdr:colOff>
      <xdr:row>4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9C5376E-335A-43EF-9CAE-7C7AB83B7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2720" cy="7924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9525</xdr:rowOff>
    </xdr:from>
    <xdr:to>
      <xdr:col>10</xdr:col>
      <xdr:colOff>0</xdr:colOff>
      <xdr:row>35</xdr:row>
      <xdr:rowOff>87314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F656AD3-E328-4F9A-9611-FCAE6E5C14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838200</xdr:colOff>
      <xdr:row>4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3D0E7F-D048-4D26-805A-B841AA76DD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2720" cy="7924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9523</xdr:colOff>
      <xdr:row>8</xdr:row>
      <xdr:rowOff>28575</xdr:rowOff>
    </xdr:from>
    <xdr:to>
      <xdr:col>7</xdr:col>
      <xdr:colOff>66674</xdr:colOff>
      <xdr:row>24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995EB8C-4B98-43E2-8FCE-C8F3B2763B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28</xdr:row>
      <xdr:rowOff>1</xdr:rowOff>
    </xdr:from>
    <xdr:to>
      <xdr:col>7</xdr:col>
      <xdr:colOff>57150</xdr:colOff>
      <xdr:row>45</xdr:row>
      <xdr:rowOff>9526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5EA81F2-8E2E-4AEB-A445-D035F92566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8</xdr:row>
      <xdr:rowOff>9526</xdr:rowOff>
    </xdr:from>
    <xdr:to>
      <xdr:col>14</xdr:col>
      <xdr:colOff>523875</xdr:colOff>
      <xdr:row>24</xdr:row>
      <xdr:rowOff>9526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710934D-0D91-4FC7-92C1-0252ACB0A1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838200</xdr:colOff>
      <xdr:row>4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CCB73B6-ACC1-435D-99F9-212EF08837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2720" cy="7924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5</xdr:col>
      <xdr:colOff>904874</xdr:colOff>
      <xdr:row>24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203AF12-27FA-4B56-8AA9-EEBFBA2B4B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7</xdr:row>
      <xdr:rowOff>190499</xdr:rowOff>
    </xdr:from>
    <xdr:to>
      <xdr:col>12</xdr:col>
      <xdr:colOff>647700</xdr:colOff>
      <xdr:row>23</xdr:row>
      <xdr:rowOff>190499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F06CBBA-6C1C-448C-BB1D-8C45B2BD03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838200</xdr:colOff>
      <xdr:row>4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71863FD-A91B-447C-BA17-66A030082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2720" cy="79248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9525</xdr:rowOff>
    </xdr:from>
    <xdr:to>
      <xdr:col>5</xdr:col>
      <xdr:colOff>866774</xdr:colOff>
      <xdr:row>24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0423682-1528-4868-87D8-4F95A3C045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7</xdr:row>
      <xdr:rowOff>180975</xdr:rowOff>
    </xdr:from>
    <xdr:to>
      <xdr:col>12</xdr:col>
      <xdr:colOff>866775</xdr:colOff>
      <xdr:row>23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67AD45B-B3F3-485A-96F8-1BC5F19004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28</xdr:row>
      <xdr:rowOff>0</xdr:rowOff>
    </xdr:from>
    <xdr:to>
      <xdr:col>5</xdr:col>
      <xdr:colOff>866774</xdr:colOff>
      <xdr:row>44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8441671-F6FC-4E41-A7BE-98719D9174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609599</xdr:colOff>
      <xdr:row>28</xdr:row>
      <xdr:rowOff>0</xdr:rowOff>
    </xdr:from>
    <xdr:to>
      <xdr:col>12</xdr:col>
      <xdr:colOff>847724</xdr:colOff>
      <xdr:row>44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9F785FE-070E-47E5-850F-D7D428CDA7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838200</xdr:colOff>
      <xdr:row>4</xdr:row>
      <xdr:rowOff>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9751A6F-615D-47F6-8C21-39CDC5765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2720" cy="79248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190499</xdr:rowOff>
    </xdr:from>
    <xdr:to>
      <xdr:col>5</xdr:col>
      <xdr:colOff>838200</xdr:colOff>
      <xdr:row>23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5FEE664-0E1B-47C1-AB58-BF3757B1BD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885824</xdr:colOff>
      <xdr:row>8</xdr:row>
      <xdr:rowOff>19049</xdr:rowOff>
    </xdr:from>
    <xdr:to>
      <xdr:col>12</xdr:col>
      <xdr:colOff>819149</xdr:colOff>
      <xdr:row>24</xdr:row>
      <xdr:rowOff>19049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386FC1D-7D4B-4F0C-AD95-1B04EA5EB0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9524</xdr:colOff>
      <xdr:row>26</xdr:row>
      <xdr:rowOff>190499</xdr:rowOff>
    </xdr:from>
    <xdr:to>
      <xdr:col>5</xdr:col>
      <xdr:colOff>838199</xdr:colOff>
      <xdr:row>42</xdr:row>
      <xdr:rowOff>190499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A652FD6-12D6-4ADD-AB4E-B5D8A43994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866775</xdr:colOff>
      <xdr:row>27</xdr:row>
      <xdr:rowOff>19049</xdr:rowOff>
    </xdr:from>
    <xdr:to>
      <xdr:col>12</xdr:col>
      <xdr:colOff>809625</xdr:colOff>
      <xdr:row>43</xdr:row>
      <xdr:rowOff>19049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0C5EFEE-1A82-4A03-AA1C-1F7585A102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838200</xdr:colOff>
      <xdr:row>4</xdr:row>
      <xdr:rowOff>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E42E229-93B3-41E8-A59B-C6EBD05AB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2720" cy="79248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9524</xdr:rowOff>
    </xdr:from>
    <xdr:to>
      <xdr:col>5</xdr:col>
      <xdr:colOff>847724</xdr:colOff>
      <xdr:row>24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9117A82-9C7A-40F2-9AFE-EFD27FD92D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28</xdr:row>
      <xdr:rowOff>0</xdr:rowOff>
    </xdr:from>
    <xdr:to>
      <xdr:col>5</xdr:col>
      <xdr:colOff>838200</xdr:colOff>
      <xdr:row>44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F369478-87C6-424F-984B-080F45BB46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885826</xdr:colOff>
      <xdr:row>7</xdr:row>
      <xdr:rowOff>190498</xdr:rowOff>
    </xdr:from>
    <xdr:to>
      <xdr:col>12</xdr:col>
      <xdr:colOff>857250</xdr:colOff>
      <xdr:row>23</xdr:row>
      <xdr:rowOff>190498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5BD06C5-71FC-45B9-ADED-319C8FFAB5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838200</xdr:colOff>
      <xdr:row>0</xdr:row>
      <xdr:rowOff>800100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6EE0D16-3513-455E-A465-F65859996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2720" cy="8001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19048</xdr:colOff>
      <xdr:row>8</xdr:row>
      <xdr:rowOff>1</xdr:rowOff>
    </xdr:from>
    <xdr:to>
      <xdr:col>7</xdr:col>
      <xdr:colOff>66675</xdr:colOff>
      <xdr:row>24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B64966A-94D2-4B8B-AD12-E037F1E092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7</xdr:row>
      <xdr:rowOff>200024</xdr:rowOff>
    </xdr:from>
    <xdr:to>
      <xdr:col>15</xdr:col>
      <xdr:colOff>438149</xdr:colOff>
      <xdr:row>23</xdr:row>
      <xdr:rowOff>200024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17C1BB7-82B1-4003-A344-5CD420D330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838200</xdr:colOff>
      <xdr:row>4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CABFC0-7A43-404B-A087-E106CC6DA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2720" cy="7924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cg01fileprd501\PPR_Groups_PRD\Jrs\R&amp;D\RSR\CCRSI_NewFormat\CCRSI%20Indices%20-%20New%20Format%20Template(Use%20This)%20-%20updated.xlsm" TargetMode="External"/><Relationship Id="rId1" Type="http://schemas.openxmlformats.org/officeDocument/2006/relationships/externalLinkPath" Target="file:///\\cg01fileprd501\PPR_Groups_PRD\Jrs\R&amp;D\RSR\CCRSI_NewFormat\CCRSI%20Indices%20-%20New%20Format%20Template(Use%20This)%20-%20update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.S. EW &amp; VW"/>
      <sheetName val="U.S. EW - By Segment"/>
      <sheetName val="U.S. VW - By Segment"/>
      <sheetName val="PropertyType"/>
      <sheetName val="Regional"/>
      <sheetName val="RegionalPropertyType"/>
      <sheetName val="PrimeMarkets"/>
      <sheetName val="TransactionActivity"/>
      <sheetName val="National-NonDistress"/>
      <sheetName val="Lookup"/>
      <sheetName val="&lt;&lt;"/>
      <sheetName val="files"/>
      <sheetName val="counts"/>
      <sheetName val="SQL codes"/>
      <sheetName val="Sheet1"/>
      <sheetName val="&gt;&gt;"/>
      <sheetName val="I_Q_G_WE_RET_ALL_YES"/>
      <sheetName val="I_Q_G_WE_OFF_ALL_YES"/>
      <sheetName val="I_Q_G_WE_APT_ALL_YES"/>
      <sheetName val="I_Q_G_WE_IND_ALL_YES"/>
      <sheetName val="I_Q_G_WE_ALL_ALL_NO"/>
      <sheetName val="I_Q_A_WE_ALL_ALL_YES"/>
      <sheetName val="I_Q_G_ALL_RET_ALL_NO"/>
      <sheetName val="I_Q_A_ALL_RET_ALL_YES"/>
      <sheetName val="I_Q_A_ALL_OFF_ALL_YES"/>
      <sheetName val="I_Q_G_ALL_OFF_ALL_NO"/>
      <sheetName val="I_Q_A_ALL_APT_ALL_YES"/>
      <sheetName val="I_Q_G_ALL_APT_ALL_NO"/>
      <sheetName val="I_M_A_ALL_MF_ALL_NO"/>
      <sheetName val="I_Q_G_ALL_LND_ALL_NO"/>
      <sheetName val="I_Q_G_ALL_ALL_IGND_NO"/>
      <sheetName val="I_M_G_ALL_ALL_IG_NO"/>
      <sheetName val="I_Q_A_ALL_IND_ALL_YES"/>
      <sheetName val="I_Q_G_ALL_IND_ALL_NO"/>
      <sheetName val="I_Q_G_ALL_HOS_ALL_NO"/>
      <sheetName val="I_M_G_ALL_ALL_GC_NO"/>
      <sheetName val="I_Q_G_ALL_ALL_ALLND_NO"/>
      <sheetName val="I_M_A_ALL_EMF_ALL_NO"/>
      <sheetName val="I_M_A_ALL_ALL_ALL_NO"/>
      <sheetName val="I_M_G_ALL_ALL_ALL_NO"/>
      <sheetName val="I_Q_G_ALL_RET_T10M_NO"/>
      <sheetName val="I_Q_G_ALL_OFF_T10M_NO"/>
      <sheetName val="I_Q_G_ALL_APT_T10M_NO"/>
      <sheetName val="I_Q_G_ALL_IND_T10M_NO"/>
      <sheetName val="I_Q_G_SO_RET_ALL_YES"/>
      <sheetName val="I_Q_G_SO_OFF_ALL_YES"/>
      <sheetName val="I_Q_G_SO_APT_ALL_YES"/>
      <sheetName val="I_Q_G_SO_IND_ALL_YES"/>
      <sheetName val="I_Q_A_SO_ALL_ALL_YES"/>
      <sheetName val="I_Q_G_SO_ALL_ALL_NO"/>
      <sheetName val="I_Q_G_NE_RET_ALL_YES"/>
      <sheetName val="I_Q_G_NE_OFF_ALL_YES"/>
      <sheetName val="I_Q_G_NE_APT_ALL_YES"/>
      <sheetName val="I_Q_G_NE_IND_ALL_YES"/>
      <sheetName val="I_Q_A_NE_ALL_ALL_YES"/>
      <sheetName val="I_Q_G_NE_ALL_ALL_NO"/>
      <sheetName val="I_Q_G_MW_RET_ALL_YES"/>
      <sheetName val="I_Q_G_MW_OFF_ALL_YES"/>
      <sheetName val="I_Q_G_MW_APT_ALL_YES"/>
      <sheetName val="I_Q_G_MW_IND_ALL_YES"/>
      <sheetName val="I_Q_G_MW_ALL_ALL_NO"/>
      <sheetName val="I_Q_A_MW_ALL_ALL_YES"/>
      <sheetName val="Sheet2"/>
    </sheetNames>
    <sheetDataSet>
      <sheetData sheetId="0">
        <row r="5">
          <cell r="P5" t="str">
            <v>U.S. Composite - EW YoY</v>
          </cell>
        </row>
      </sheetData>
      <sheetData sheetId="1">
        <row r="5">
          <cell r="M5" t="str">
            <v>U.S. Investment Grade</v>
          </cell>
        </row>
      </sheetData>
      <sheetData sheetId="2">
        <row r="5">
          <cell r="L5" t="str">
            <v xml:space="preserve">U.S. Composite Excluding MultiFamily -  Value Weighted </v>
          </cell>
        </row>
      </sheetData>
      <sheetData sheetId="3">
        <row r="6">
          <cell r="Q6" t="str">
            <v>U.S. Office</v>
          </cell>
        </row>
      </sheetData>
      <sheetData sheetId="4">
        <row r="6">
          <cell r="O6" t="str">
            <v>Midwest Composite</v>
          </cell>
        </row>
      </sheetData>
      <sheetData sheetId="5">
        <row r="5">
          <cell r="O5" t="str">
            <v>Midwest Office</v>
          </cell>
        </row>
      </sheetData>
      <sheetData sheetId="6">
        <row r="5">
          <cell r="O5" t="str">
            <v>Prime Office Metros</v>
          </cell>
        </row>
      </sheetData>
      <sheetData sheetId="7">
        <row r="1">
          <cell r="P1" t="str">
            <v>U.S. Investment Grade Pair Count</v>
          </cell>
        </row>
      </sheetData>
      <sheetData sheetId="8">
        <row r="5">
          <cell r="Q5" t="str">
            <v>U.S. Composite</v>
          </cell>
        </row>
      </sheetData>
      <sheetData sheetId="9"/>
      <sheetData sheetId="10"/>
      <sheetData sheetId="11">
        <row r="3">
          <cell r="H3">
            <v>45991</v>
          </cell>
        </row>
      </sheetData>
      <sheetData sheetId="12">
        <row r="1">
          <cell r="A1" t="str">
            <v>YearOfSecondSale</v>
          </cell>
        </row>
        <row r="2">
          <cell r="A2">
            <v>2000</v>
          </cell>
        </row>
        <row r="3">
          <cell r="A3">
            <v>2000</v>
          </cell>
        </row>
        <row r="4">
          <cell r="A4">
            <v>2000</v>
          </cell>
        </row>
        <row r="5">
          <cell r="A5">
            <v>2000</v>
          </cell>
        </row>
        <row r="6">
          <cell r="A6">
            <v>2000</v>
          </cell>
        </row>
        <row r="7">
          <cell r="A7">
            <v>2000</v>
          </cell>
        </row>
        <row r="8">
          <cell r="A8">
            <v>2000</v>
          </cell>
        </row>
        <row r="9">
          <cell r="A9">
            <v>2000</v>
          </cell>
        </row>
        <row r="10">
          <cell r="A10">
            <v>2000</v>
          </cell>
        </row>
        <row r="11">
          <cell r="A11">
            <v>2000</v>
          </cell>
        </row>
        <row r="12">
          <cell r="A12">
            <v>2000</v>
          </cell>
        </row>
        <row r="13">
          <cell r="A13">
            <v>2000</v>
          </cell>
        </row>
        <row r="14">
          <cell r="A14">
            <v>2001</v>
          </cell>
        </row>
        <row r="15">
          <cell r="A15">
            <v>2001</v>
          </cell>
        </row>
        <row r="16">
          <cell r="A16">
            <v>2001</v>
          </cell>
        </row>
        <row r="17">
          <cell r="A17">
            <v>2001</v>
          </cell>
        </row>
        <row r="18">
          <cell r="A18">
            <v>2001</v>
          </cell>
        </row>
        <row r="19">
          <cell r="A19">
            <v>2001</v>
          </cell>
        </row>
        <row r="20">
          <cell r="A20">
            <v>2001</v>
          </cell>
        </row>
        <row r="21">
          <cell r="A21">
            <v>2001</v>
          </cell>
        </row>
        <row r="22">
          <cell r="A22">
            <v>2001</v>
          </cell>
        </row>
        <row r="23">
          <cell r="A23">
            <v>2001</v>
          </cell>
        </row>
        <row r="24">
          <cell r="A24">
            <v>2001</v>
          </cell>
        </row>
        <row r="25">
          <cell r="A25">
            <v>2001</v>
          </cell>
        </row>
        <row r="26">
          <cell r="A26">
            <v>2002</v>
          </cell>
        </row>
        <row r="27">
          <cell r="A27">
            <v>2002</v>
          </cell>
        </row>
        <row r="28">
          <cell r="A28">
            <v>2002</v>
          </cell>
        </row>
        <row r="29">
          <cell r="A29">
            <v>2002</v>
          </cell>
        </row>
        <row r="30">
          <cell r="A30">
            <v>2002</v>
          </cell>
        </row>
        <row r="31">
          <cell r="A31">
            <v>2002</v>
          </cell>
        </row>
        <row r="32">
          <cell r="A32">
            <v>2002</v>
          </cell>
        </row>
        <row r="33">
          <cell r="A33">
            <v>2002</v>
          </cell>
        </row>
        <row r="34">
          <cell r="A34">
            <v>2002</v>
          </cell>
        </row>
        <row r="35">
          <cell r="A35">
            <v>2002</v>
          </cell>
        </row>
        <row r="36">
          <cell r="A36">
            <v>2002</v>
          </cell>
        </row>
        <row r="37">
          <cell r="A37">
            <v>2002</v>
          </cell>
        </row>
        <row r="38">
          <cell r="A38">
            <v>2003</v>
          </cell>
        </row>
        <row r="39">
          <cell r="A39">
            <v>2003</v>
          </cell>
        </row>
        <row r="40">
          <cell r="A40">
            <v>2003</v>
          </cell>
        </row>
        <row r="41">
          <cell r="A41">
            <v>2003</v>
          </cell>
        </row>
        <row r="42">
          <cell r="A42">
            <v>2003</v>
          </cell>
        </row>
        <row r="43">
          <cell r="A43">
            <v>2003</v>
          </cell>
        </row>
        <row r="44">
          <cell r="A44">
            <v>2003</v>
          </cell>
        </row>
        <row r="45">
          <cell r="A45">
            <v>2003</v>
          </cell>
        </row>
        <row r="46">
          <cell r="A46">
            <v>2003</v>
          </cell>
        </row>
        <row r="47">
          <cell r="A47">
            <v>2003</v>
          </cell>
        </row>
        <row r="48">
          <cell r="A48">
            <v>2003</v>
          </cell>
        </row>
        <row r="49">
          <cell r="A49">
            <v>2003</v>
          </cell>
        </row>
        <row r="50">
          <cell r="A50">
            <v>2004</v>
          </cell>
        </row>
        <row r="51">
          <cell r="A51">
            <v>2004</v>
          </cell>
        </row>
        <row r="52">
          <cell r="A52">
            <v>2004</v>
          </cell>
        </row>
        <row r="53">
          <cell r="A53">
            <v>2004</v>
          </cell>
        </row>
        <row r="54">
          <cell r="A54">
            <v>2004</v>
          </cell>
        </row>
        <row r="55">
          <cell r="A55">
            <v>2004</v>
          </cell>
        </row>
        <row r="56">
          <cell r="A56">
            <v>2004</v>
          </cell>
        </row>
        <row r="57">
          <cell r="A57">
            <v>2004</v>
          </cell>
        </row>
        <row r="58">
          <cell r="A58">
            <v>2004</v>
          </cell>
        </row>
        <row r="59">
          <cell r="A59">
            <v>2004</v>
          </cell>
        </row>
        <row r="60">
          <cell r="A60">
            <v>2004</v>
          </cell>
        </row>
        <row r="61">
          <cell r="A61">
            <v>2004</v>
          </cell>
        </row>
        <row r="62">
          <cell r="A62">
            <v>2005</v>
          </cell>
        </row>
        <row r="63">
          <cell r="A63">
            <v>2005</v>
          </cell>
        </row>
        <row r="64">
          <cell r="A64">
            <v>2005</v>
          </cell>
        </row>
        <row r="65">
          <cell r="A65">
            <v>2005</v>
          </cell>
        </row>
        <row r="66">
          <cell r="A66">
            <v>2005</v>
          </cell>
        </row>
        <row r="67">
          <cell r="A67">
            <v>2005</v>
          </cell>
        </row>
        <row r="68">
          <cell r="A68">
            <v>2005</v>
          </cell>
        </row>
        <row r="69">
          <cell r="A69">
            <v>2005</v>
          </cell>
        </row>
        <row r="70">
          <cell r="A70">
            <v>2005</v>
          </cell>
        </row>
        <row r="71">
          <cell r="A71">
            <v>2005</v>
          </cell>
        </row>
        <row r="72">
          <cell r="A72">
            <v>2005</v>
          </cell>
        </row>
        <row r="73">
          <cell r="A73">
            <v>2005</v>
          </cell>
        </row>
        <row r="74">
          <cell r="A74">
            <v>2006</v>
          </cell>
        </row>
        <row r="75">
          <cell r="A75">
            <v>2006</v>
          </cell>
        </row>
        <row r="76">
          <cell r="A76">
            <v>2006</v>
          </cell>
        </row>
        <row r="77">
          <cell r="A77">
            <v>2006</v>
          </cell>
        </row>
        <row r="78">
          <cell r="A78">
            <v>2006</v>
          </cell>
        </row>
        <row r="79">
          <cell r="A79">
            <v>2006</v>
          </cell>
        </row>
        <row r="80">
          <cell r="A80">
            <v>2006</v>
          </cell>
        </row>
        <row r="81">
          <cell r="A81">
            <v>2006</v>
          </cell>
        </row>
        <row r="82">
          <cell r="A82">
            <v>2006</v>
          </cell>
        </row>
        <row r="83">
          <cell r="A83">
            <v>2006</v>
          </cell>
        </row>
        <row r="84">
          <cell r="A84">
            <v>2006</v>
          </cell>
        </row>
        <row r="85">
          <cell r="A85">
            <v>2006</v>
          </cell>
        </row>
        <row r="86">
          <cell r="A86">
            <v>2007</v>
          </cell>
        </row>
        <row r="87">
          <cell r="A87">
            <v>2007</v>
          </cell>
        </row>
        <row r="88">
          <cell r="A88">
            <v>2007</v>
          </cell>
        </row>
        <row r="89">
          <cell r="A89">
            <v>2007</v>
          </cell>
        </row>
        <row r="90">
          <cell r="A90">
            <v>2007</v>
          </cell>
        </row>
        <row r="91">
          <cell r="A91">
            <v>2007</v>
          </cell>
        </row>
        <row r="92">
          <cell r="A92">
            <v>2007</v>
          </cell>
        </row>
        <row r="93">
          <cell r="A93">
            <v>2007</v>
          </cell>
        </row>
        <row r="94">
          <cell r="A94">
            <v>2007</v>
          </cell>
        </row>
        <row r="95">
          <cell r="A95">
            <v>2007</v>
          </cell>
        </row>
        <row r="96">
          <cell r="A96">
            <v>2007</v>
          </cell>
        </row>
        <row r="97">
          <cell r="A97">
            <v>2007</v>
          </cell>
        </row>
        <row r="98">
          <cell r="A98">
            <v>2008</v>
          </cell>
        </row>
        <row r="99">
          <cell r="A99">
            <v>2008</v>
          </cell>
        </row>
        <row r="100">
          <cell r="A100">
            <v>2008</v>
          </cell>
        </row>
        <row r="101">
          <cell r="A101">
            <v>2008</v>
          </cell>
        </row>
        <row r="102">
          <cell r="A102">
            <v>2008</v>
          </cell>
        </row>
        <row r="103">
          <cell r="A103">
            <v>2008</v>
          </cell>
        </row>
        <row r="104">
          <cell r="A104">
            <v>2008</v>
          </cell>
        </row>
        <row r="105">
          <cell r="A105">
            <v>2008</v>
          </cell>
        </row>
        <row r="106">
          <cell r="A106">
            <v>2008</v>
          </cell>
        </row>
        <row r="107">
          <cell r="A107">
            <v>2008</v>
          </cell>
        </row>
        <row r="108">
          <cell r="A108">
            <v>2008</v>
          </cell>
        </row>
        <row r="109">
          <cell r="A109">
            <v>2008</v>
          </cell>
        </row>
        <row r="110">
          <cell r="A110">
            <v>2009</v>
          </cell>
        </row>
        <row r="111">
          <cell r="A111">
            <v>2009</v>
          </cell>
        </row>
        <row r="112">
          <cell r="A112">
            <v>2009</v>
          </cell>
        </row>
        <row r="113">
          <cell r="A113">
            <v>2009</v>
          </cell>
        </row>
        <row r="114">
          <cell r="A114">
            <v>2009</v>
          </cell>
        </row>
        <row r="115">
          <cell r="A115">
            <v>2009</v>
          </cell>
        </row>
        <row r="116">
          <cell r="A116">
            <v>2009</v>
          </cell>
        </row>
        <row r="117">
          <cell r="A117">
            <v>2009</v>
          </cell>
        </row>
        <row r="118">
          <cell r="A118">
            <v>2009</v>
          </cell>
        </row>
        <row r="119">
          <cell r="A119">
            <v>2009</v>
          </cell>
        </row>
        <row r="120">
          <cell r="A120">
            <v>2009</v>
          </cell>
        </row>
        <row r="121">
          <cell r="A121">
            <v>2009</v>
          </cell>
        </row>
        <row r="122">
          <cell r="A122">
            <v>2010</v>
          </cell>
        </row>
        <row r="123">
          <cell r="A123">
            <v>2010</v>
          </cell>
        </row>
        <row r="124">
          <cell r="A124">
            <v>2010</v>
          </cell>
        </row>
        <row r="125">
          <cell r="A125">
            <v>2010</v>
          </cell>
        </row>
        <row r="126">
          <cell r="A126">
            <v>2010</v>
          </cell>
        </row>
        <row r="127">
          <cell r="A127">
            <v>2010</v>
          </cell>
        </row>
        <row r="128">
          <cell r="A128">
            <v>2010</v>
          </cell>
        </row>
        <row r="129">
          <cell r="A129">
            <v>2010</v>
          </cell>
        </row>
        <row r="130">
          <cell r="A130">
            <v>2010</v>
          </cell>
        </row>
        <row r="131">
          <cell r="A131">
            <v>2010</v>
          </cell>
        </row>
        <row r="132">
          <cell r="A132">
            <v>2010</v>
          </cell>
        </row>
        <row r="133">
          <cell r="A133">
            <v>2010</v>
          </cell>
        </row>
        <row r="134">
          <cell r="A134">
            <v>2011</v>
          </cell>
        </row>
        <row r="135">
          <cell r="A135">
            <v>2011</v>
          </cell>
        </row>
        <row r="136">
          <cell r="A136">
            <v>2011</v>
          </cell>
        </row>
        <row r="137">
          <cell r="A137">
            <v>2011</v>
          </cell>
        </row>
        <row r="138">
          <cell r="A138">
            <v>2011</v>
          </cell>
        </row>
        <row r="139">
          <cell r="A139">
            <v>2011</v>
          </cell>
        </row>
        <row r="140">
          <cell r="A140">
            <v>2011</v>
          </cell>
        </row>
        <row r="141">
          <cell r="A141">
            <v>2011</v>
          </cell>
        </row>
        <row r="142">
          <cell r="A142">
            <v>2011</v>
          </cell>
        </row>
        <row r="143">
          <cell r="A143">
            <v>2011</v>
          </cell>
        </row>
        <row r="144">
          <cell r="A144">
            <v>2011</v>
          </cell>
        </row>
        <row r="145">
          <cell r="A145">
            <v>2011</v>
          </cell>
        </row>
        <row r="146">
          <cell r="A146">
            <v>2012</v>
          </cell>
        </row>
        <row r="147">
          <cell r="A147">
            <v>2012</v>
          </cell>
        </row>
        <row r="148">
          <cell r="A148">
            <v>2012</v>
          </cell>
        </row>
        <row r="149">
          <cell r="A149">
            <v>2012</v>
          </cell>
        </row>
        <row r="150">
          <cell r="A150">
            <v>2012</v>
          </cell>
        </row>
        <row r="151">
          <cell r="A151">
            <v>2012</v>
          </cell>
        </row>
        <row r="152">
          <cell r="A152">
            <v>2012</v>
          </cell>
        </row>
        <row r="153">
          <cell r="A153">
            <v>2012</v>
          </cell>
        </row>
        <row r="154">
          <cell r="A154">
            <v>2012</v>
          </cell>
        </row>
        <row r="155">
          <cell r="A155">
            <v>2012</v>
          </cell>
        </row>
        <row r="156">
          <cell r="A156">
            <v>2012</v>
          </cell>
        </row>
        <row r="157">
          <cell r="A157">
            <v>2012</v>
          </cell>
        </row>
        <row r="158">
          <cell r="A158">
            <v>2013</v>
          </cell>
        </row>
        <row r="159">
          <cell r="A159">
            <v>2013</v>
          </cell>
        </row>
        <row r="160">
          <cell r="A160">
            <v>2013</v>
          </cell>
        </row>
        <row r="161">
          <cell r="A161">
            <v>2013</v>
          </cell>
        </row>
        <row r="162">
          <cell r="A162">
            <v>2013</v>
          </cell>
        </row>
        <row r="163">
          <cell r="A163">
            <v>2013</v>
          </cell>
        </row>
        <row r="164">
          <cell r="A164">
            <v>2013</v>
          </cell>
        </row>
        <row r="165">
          <cell r="A165">
            <v>2013</v>
          </cell>
        </row>
        <row r="166">
          <cell r="A166">
            <v>2013</v>
          </cell>
        </row>
        <row r="167">
          <cell r="A167">
            <v>2013</v>
          </cell>
        </row>
        <row r="168">
          <cell r="A168">
            <v>2013</v>
          </cell>
        </row>
        <row r="169">
          <cell r="A169">
            <v>2013</v>
          </cell>
        </row>
        <row r="170">
          <cell r="A170">
            <v>2014</v>
          </cell>
        </row>
        <row r="171">
          <cell r="A171">
            <v>2014</v>
          </cell>
        </row>
        <row r="172">
          <cell r="A172">
            <v>2014</v>
          </cell>
        </row>
        <row r="173">
          <cell r="A173">
            <v>2014</v>
          </cell>
        </row>
        <row r="174">
          <cell r="A174">
            <v>2014</v>
          </cell>
        </row>
        <row r="175">
          <cell r="A175">
            <v>2014</v>
          </cell>
        </row>
        <row r="176">
          <cell r="A176">
            <v>2014</v>
          </cell>
        </row>
        <row r="177">
          <cell r="A177">
            <v>2014</v>
          </cell>
        </row>
        <row r="178">
          <cell r="A178">
            <v>2014</v>
          </cell>
        </row>
        <row r="179">
          <cell r="A179">
            <v>2014</v>
          </cell>
        </row>
        <row r="180">
          <cell r="A180">
            <v>2014</v>
          </cell>
        </row>
        <row r="181">
          <cell r="A181">
            <v>2014</v>
          </cell>
        </row>
        <row r="182">
          <cell r="A182">
            <v>2015</v>
          </cell>
        </row>
        <row r="183">
          <cell r="A183">
            <v>2015</v>
          </cell>
        </row>
        <row r="184">
          <cell r="A184">
            <v>2015</v>
          </cell>
        </row>
        <row r="185">
          <cell r="A185">
            <v>2015</v>
          </cell>
        </row>
        <row r="186">
          <cell r="A186">
            <v>2015</v>
          </cell>
        </row>
        <row r="187">
          <cell r="A187">
            <v>2015</v>
          </cell>
        </row>
        <row r="188">
          <cell r="A188">
            <v>2015</v>
          </cell>
        </row>
        <row r="189">
          <cell r="A189">
            <v>2015</v>
          </cell>
        </row>
        <row r="190">
          <cell r="A190">
            <v>2015</v>
          </cell>
        </row>
        <row r="191">
          <cell r="A191">
            <v>2015</v>
          </cell>
        </row>
        <row r="192">
          <cell r="A192">
            <v>2015</v>
          </cell>
        </row>
        <row r="193">
          <cell r="A193">
            <v>2015</v>
          </cell>
        </row>
        <row r="194">
          <cell r="A194">
            <v>2016</v>
          </cell>
        </row>
        <row r="195">
          <cell r="A195">
            <v>2016</v>
          </cell>
        </row>
        <row r="196">
          <cell r="A196">
            <v>2016</v>
          </cell>
        </row>
        <row r="197">
          <cell r="A197">
            <v>2016</v>
          </cell>
        </row>
        <row r="198">
          <cell r="A198">
            <v>2016</v>
          </cell>
        </row>
        <row r="199">
          <cell r="A199">
            <v>2016</v>
          </cell>
        </row>
        <row r="200">
          <cell r="A200">
            <v>2016</v>
          </cell>
        </row>
        <row r="201">
          <cell r="A201">
            <v>2016</v>
          </cell>
        </row>
        <row r="202">
          <cell r="A202">
            <v>2016</v>
          </cell>
        </row>
        <row r="203">
          <cell r="A203">
            <v>2016</v>
          </cell>
        </row>
        <row r="204">
          <cell r="A204">
            <v>2016</v>
          </cell>
        </row>
        <row r="205">
          <cell r="A205">
            <v>2016</v>
          </cell>
        </row>
        <row r="206">
          <cell r="A206">
            <v>2017</v>
          </cell>
        </row>
        <row r="207">
          <cell r="A207">
            <v>2017</v>
          </cell>
        </row>
        <row r="208">
          <cell r="A208">
            <v>2017</v>
          </cell>
        </row>
        <row r="209">
          <cell r="A209">
            <v>2017</v>
          </cell>
        </row>
        <row r="210">
          <cell r="A210">
            <v>2017</v>
          </cell>
        </row>
        <row r="211">
          <cell r="A211">
            <v>2017</v>
          </cell>
        </row>
        <row r="212">
          <cell r="A212">
            <v>2017</v>
          </cell>
        </row>
        <row r="213">
          <cell r="A213">
            <v>2017</v>
          </cell>
        </row>
        <row r="214">
          <cell r="A214">
            <v>2017</v>
          </cell>
        </row>
        <row r="215">
          <cell r="A215">
            <v>2017</v>
          </cell>
        </row>
        <row r="216">
          <cell r="A216">
            <v>2017</v>
          </cell>
        </row>
        <row r="217">
          <cell r="A217">
            <v>2017</v>
          </cell>
        </row>
        <row r="218">
          <cell r="A218">
            <v>2018</v>
          </cell>
        </row>
        <row r="219">
          <cell r="A219">
            <v>2018</v>
          </cell>
        </row>
        <row r="220">
          <cell r="A220">
            <v>2018</v>
          </cell>
        </row>
        <row r="221">
          <cell r="A221">
            <v>2018</v>
          </cell>
        </row>
        <row r="222">
          <cell r="A222">
            <v>2018</v>
          </cell>
        </row>
        <row r="223">
          <cell r="A223">
            <v>2018</v>
          </cell>
        </row>
        <row r="224">
          <cell r="A224">
            <v>2018</v>
          </cell>
        </row>
        <row r="225">
          <cell r="A225">
            <v>2018</v>
          </cell>
        </row>
        <row r="226">
          <cell r="A226">
            <v>2018</v>
          </cell>
        </row>
        <row r="227">
          <cell r="A227">
            <v>2018</v>
          </cell>
        </row>
        <row r="228">
          <cell r="A228">
            <v>2018</v>
          </cell>
        </row>
        <row r="229">
          <cell r="A229">
            <v>2018</v>
          </cell>
        </row>
        <row r="230">
          <cell r="A230">
            <v>2019</v>
          </cell>
        </row>
        <row r="231">
          <cell r="A231">
            <v>2019</v>
          </cell>
        </row>
        <row r="232">
          <cell r="A232">
            <v>2019</v>
          </cell>
        </row>
        <row r="233">
          <cell r="A233">
            <v>2019</v>
          </cell>
        </row>
        <row r="234">
          <cell r="A234">
            <v>2019</v>
          </cell>
        </row>
        <row r="235">
          <cell r="A235">
            <v>2019</v>
          </cell>
        </row>
        <row r="236">
          <cell r="A236">
            <v>2019</v>
          </cell>
        </row>
        <row r="237">
          <cell r="A237">
            <v>2019</v>
          </cell>
        </row>
        <row r="238">
          <cell r="A238">
            <v>2019</v>
          </cell>
        </row>
        <row r="239">
          <cell r="A239">
            <v>2019</v>
          </cell>
        </row>
        <row r="240">
          <cell r="A240">
            <v>2019</v>
          </cell>
        </row>
        <row r="241">
          <cell r="A241">
            <v>2019</v>
          </cell>
        </row>
        <row r="242">
          <cell r="A242">
            <v>2020</v>
          </cell>
        </row>
        <row r="243">
          <cell r="A243">
            <v>2020</v>
          </cell>
        </row>
        <row r="244">
          <cell r="A244">
            <v>2020</v>
          </cell>
        </row>
        <row r="245">
          <cell r="A245">
            <v>2020</v>
          </cell>
        </row>
        <row r="246">
          <cell r="A246">
            <v>2020</v>
          </cell>
        </row>
        <row r="247">
          <cell r="A247">
            <v>2020</v>
          </cell>
        </row>
        <row r="248">
          <cell r="A248">
            <v>2020</v>
          </cell>
        </row>
        <row r="249">
          <cell r="A249">
            <v>2020</v>
          </cell>
        </row>
        <row r="250">
          <cell r="A250">
            <v>2020</v>
          </cell>
        </row>
        <row r="251">
          <cell r="A251">
            <v>2020</v>
          </cell>
        </row>
        <row r="252">
          <cell r="A252">
            <v>2020</v>
          </cell>
        </row>
        <row r="253">
          <cell r="A253">
            <v>2020</v>
          </cell>
        </row>
        <row r="254">
          <cell r="A254">
            <v>2021</v>
          </cell>
        </row>
        <row r="255">
          <cell r="A255">
            <v>2021</v>
          </cell>
        </row>
        <row r="256">
          <cell r="A256">
            <v>2021</v>
          </cell>
        </row>
        <row r="257">
          <cell r="A257">
            <v>2021</v>
          </cell>
        </row>
        <row r="258">
          <cell r="A258">
            <v>2021</v>
          </cell>
        </row>
        <row r="259">
          <cell r="A259">
            <v>2021</v>
          </cell>
        </row>
        <row r="260">
          <cell r="A260">
            <v>2021</v>
          </cell>
        </row>
        <row r="261">
          <cell r="A261">
            <v>2021</v>
          </cell>
        </row>
        <row r="262">
          <cell r="A262">
            <v>2021</v>
          </cell>
        </row>
        <row r="263">
          <cell r="A263">
            <v>2021</v>
          </cell>
        </row>
        <row r="264">
          <cell r="A264">
            <v>2021</v>
          </cell>
        </row>
        <row r="265">
          <cell r="A265">
            <v>2021</v>
          </cell>
        </row>
        <row r="266">
          <cell r="A266">
            <v>2022</v>
          </cell>
        </row>
        <row r="267">
          <cell r="A267">
            <v>2022</v>
          </cell>
        </row>
        <row r="268">
          <cell r="A268">
            <v>2022</v>
          </cell>
        </row>
        <row r="269">
          <cell r="A269">
            <v>2022</v>
          </cell>
        </row>
        <row r="270">
          <cell r="A270">
            <v>2022</v>
          </cell>
        </row>
        <row r="271">
          <cell r="A271">
            <v>2022</v>
          </cell>
        </row>
        <row r="272">
          <cell r="A272">
            <v>2022</v>
          </cell>
        </row>
        <row r="273">
          <cell r="A273">
            <v>2022</v>
          </cell>
        </row>
        <row r="274">
          <cell r="A274">
            <v>2022</v>
          </cell>
        </row>
        <row r="275">
          <cell r="A275">
            <v>2022</v>
          </cell>
        </row>
        <row r="276">
          <cell r="A276">
            <v>2022</v>
          </cell>
        </row>
        <row r="277">
          <cell r="A277">
            <v>2022</v>
          </cell>
        </row>
        <row r="278">
          <cell r="A278">
            <v>2023</v>
          </cell>
        </row>
        <row r="279">
          <cell r="A279">
            <v>2023</v>
          </cell>
        </row>
        <row r="280">
          <cell r="A280">
            <v>2023</v>
          </cell>
        </row>
        <row r="281">
          <cell r="A281">
            <v>2023</v>
          </cell>
        </row>
        <row r="282">
          <cell r="A282">
            <v>2023</v>
          </cell>
        </row>
        <row r="283">
          <cell r="A283">
            <v>2023</v>
          </cell>
        </row>
        <row r="284">
          <cell r="A284">
            <v>2023</v>
          </cell>
        </row>
        <row r="285">
          <cell r="A285">
            <v>2023</v>
          </cell>
        </row>
        <row r="286">
          <cell r="A286">
            <v>2023</v>
          </cell>
        </row>
        <row r="287">
          <cell r="A287">
            <v>2023</v>
          </cell>
        </row>
        <row r="288">
          <cell r="A288">
            <v>2023</v>
          </cell>
        </row>
        <row r="289">
          <cell r="A289">
            <v>2023</v>
          </cell>
        </row>
        <row r="290">
          <cell r="A290">
            <v>2024</v>
          </cell>
        </row>
        <row r="291">
          <cell r="A291">
            <v>2024</v>
          </cell>
        </row>
        <row r="292">
          <cell r="A292">
            <v>2024</v>
          </cell>
        </row>
        <row r="293">
          <cell r="A293">
            <v>2024</v>
          </cell>
        </row>
        <row r="294">
          <cell r="A294">
            <v>2024</v>
          </cell>
        </row>
        <row r="295">
          <cell r="A295">
            <v>2024</v>
          </cell>
        </row>
        <row r="296">
          <cell r="A296">
            <v>2024</v>
          </cell>
        </row>
        <row r="297">
          <cell r="A297">
            <v>2024</v>
          </cell>
        </row>
        <row r="298">
          <cell r="A298">
            <v>2024</v>
          </cell>
        </row>
        <row r="299">
          <cell r="A299">
            <v>2024</v>
          </cell>
        </row>
        <row r="300">
          <cell r="A300">
            <v>2024</v>
          </cell>
        </row>
        <row r="301">
          <cell r="A301">
            <v>2024</v>
          </cell>
        </row>
        <row r="302">
          <cell r="A302">
            <v>2025</v>
          </cell>
        </row>
        <row r="303">
          <cell r="A303">
            <v>2025</v>
          </cell>
        </row>
        <row r="304">
          <cell r="A304">
            <v>2025</v>
          </cell>
        </row>
        <row r="305">
          <cell r="A305">
            <v>2025</v>
          </cell>
        </row>
        <row r="306">
          <cell r="A306">
            <v>2025</v>
          </cell>
        </row>
        <row r="307">
          <cell r="A307">
            <v>2025</v>
          </cell>
        </row>
        <row r="308">
          <cell r="A308">
            <v>2025</v>
          </cell>
        </row>
        <row r="309">
          <cell r="A309">
            <v>2025</v>
          </cell>
        </row>
        <row r="310">
          <cell r="A310">
            <v>2025</v>
          </cell>
        </row>
        <row r="311">
          <cell r="A311">
            <v>2025</v>
          </cell>
        </row>
        <row r="312">
          <cell r="A312">
            <v>2025</v>
          </cell>
        </row>
      </sheetData>
      <sheetData sheetId="13"/>
      <sheetData sheetId="14"/>
      <sheetData sheetId="15"/>
      <sheetData sheetId="16">
        <row r="1">
          <cell r="A1" t="str">
            <v>x</v>
          </cell>
        </row>
        <row r="2">
          <cell r="A2" t="str">
            <v>Y1996Q1</v>
          </cell>
        </row>
        <row r="3">
          <cell r="A3" t="str">
            <v>Y1996Q2</v>
          </cell>
        </row>
        <row r="4">
          <cell r="A4" t="str">
            <v>Y1996Q3</v>
          </cell>
        </row>
        <row r="5">
          <cell r="A5" t="str">
            <v>Y1996Q4</v>
          </cell>
        </row>
        <row r="6">
          <cell r="A6" t="str">
            <v>Y1997Q1</v>
          </cell>
        </row>
        <row r="7">
          <cell r="A7" t="str">
            <v>Y1997Q2</v>
          </cell>
        </row>
        <row r="8">
          <cell r="A8" t="str">
            <v>Y1997Q3</v>
          </cell>
        </row>
        <row r="9">
          <cell r="A9" t="str">
            <v>Y1997Q4</v>
          </cell>
        </row>
        <row r="10">
          <cell r="A10" t="str">
            <v>Y1998Q1</v>
          </cell>
        </row>
        <row r="11">
          <cell r="A11" t="str">
            <v>Y1998Q2</v>
          </cell>
        </row>
        <row r="12">
          <cell r="A12" t="str">
            <v>Y1998Q3</v>
          </cell>
        </row>
        <row r="13">
          <cell r="A13" t="str">
            <v>Y1998Q4</v>
          </cell>
        </row>
        <row r="14">
          <cell r="A14" t="str">
            <v>Y1999Q1</v>
          </cell>
        </row>
        <row r="15">
          <cell r="A15" t="str">
            <v>Y1999Q2</v>
          </cell>
        </row>
        <row r="16">
          <cell r="A16" t="str">
            <v>Y1999Q3</v>
          </cell>
        </row>
        <row r="17">
          <cell r="A17" t="str">
            <v>Y1999Q4</v>
          </cell>
        </row>
        <row r="18">
          <cell r="A18" t="str">
            <v>Y2000Q1</v>
          </cell>
        </row>
        <row r="19">
          <cell r="A19" t="str">
            <v>Y2000Q2</v>
          </cell>
        </row>
        <row r="20">
          <cell r="A20" t="str">
            <v>Y2000Q3</v>
          </cell>
        </row>
        <row r="21">
          <cell r="A21" t="str">
            <v>Y2000Q4</v>
          </cell>
        </row>
        <row r="22">
          <cell r="A22" t="str">
            <v>Y2001Q1</v>
          </cell>
        </row>
        <row r="23">
          <cell r="A23" t="str">
            <v>Y2001Q2</v>
          </cell>
        </row>
        <row r="24">
          <cell r="A24" t="str">
            <v>Y2001Q3</v>
          </cell>
        </row>
        <row r="25">
          <cell r="A25" t="str">
            <v>Y2001Q4</v>
          </cell>
        </row>
        <row r="26">
          <cell r="A26" t="str">
            <v>Y2002Q1</v>
          </cell>
        </row>
        <row r="27">
          <cell r="A27" t="str">
            <v>Y2002Q2</v>
          </cell>
        </row>
        <row r="28">
          <cell r="A28" t="str">
            <v>Y2002Q3</v>
          </cell>
        </row>
        <row r="29">
          <cell r="A29" t="str">
            <v>Y2002Q4</v>
          </cell>
        </row>
        <row r="30">
          <cell r="A30" t="str">
            <v>Y2003Q1</v>
          </cell>
        </row>
        <row r="31">
          <cell r="A31" t="str">
            <v>Y2003Q2</v>
          </cell>
        </row>
        <row r="32">
          <cell r="A32" t="str">
            <v>Y2003Q3</v>
          </cell>
        </row>
        <row r="33">
          <cell r="A33" t="str">
            <v>Y2003Q4</v>
          </cell>
        </row>
        <row r="34">
          <cell r="A34" t="str">
            <v>Y2004Q1</v>
          </cell>
        </row>
        <row r="35">
          <cell r="A35" t="str">
            <v>Y2004Q2</v>
          </cell>
        </row>
        <row r="36">
          <cell r="A36" t="str">
            <v>Y2004Q3</v>
          </cell>
        </row>
        <row r="37">
          <cell r="A37" t="str">
            <v>Y2004Q4</v>
          </cell>
        </row>
        <row r="38">
          <cell r="A38" t="str">
            <v>Y2005Q1</v>
          </cell>
        </row>
        <row r="39">
          <cell r="A39" t="str">
            <v>Y2005Q2</v>
          </cell>
        </row>
        <row r="40">
          <cell r="A40" t="str">
            <v>Y2005Q3</v>
          </cell>
        </row>
        <row r="41">
          <cell r="A41" t="str">
            <v>Y2005Q4</v>
          </cell>
        </row>
        <row r="42">
          <cell r="A42" t="str">
            <v>Y2006Q1</v>
          </cell>
        </row>
        <row r="43">
          <cell r="A43" t="str">
            <v>Y2006Q2</v>
          </cell>
        </row>
        <row r="44">
          <cell r="A44" t="str">
            <v>Y2006Q3</v>
          </cell>
        </row>
        <row r="45">
          <cell r="A45" t="str">
            <v>Y2006Q4</v>
          </cell>
        </row>
        <row r="46">
          <cell r="A46" t="str">
            <v>Y2007Q1</v>
          </cell>
        </row>
        <row r="47">
          <cell r="A47" t="str">
            <v>Y2007Q2</v>
          </cell>
        </row>
        <row r="48">
          <cell r="A48" t="str">
            <v>Y2007Q3</v>
          </cell>
        </row>
        <row r="49">
          <cell r="A49" t="str">
            <v>Y2007Q4</v>
          </cell>
        </row>
        <row r="50">
          <cell r="A50" t="str">
            <v>Y2008Q1</v>
          </cell>
        </row>
        <row r="51">
          <cell r="A51" t="str">
            <v>Y2008Q2</v>
          </cell>
        </row>
        <row r="52">
          <cell r="A52" t="str">
            <v>Y2008Q3</v>
          </cell>
        </row>
        <row r="53">
          <cell r="A53" t="str">
            <v>Y2008Q4</v>
          </cell>
        </row>
        <row r="54">
          <cell r="A54" t="str">
            <v>Y2009Q1</v>
          </cell>
        </row>
        <row r="55">
          <cell r="A55" t="str">
            <v>Y2009Q2</v>
          </cell>
        </row>
        <row r="56">
          <cell r="A56" t="str">
            <v>Y2009Q3</v>
          </cell>
        </row>
        <row r="57">
          <cell r="A57" t="str">
            <v>Y2009Q4</v>
          </cell>
        </row>
        <row r="58">
          <cell r="A58" t="str">
            <v>Y2010Q1</v>
          </cell>
        </row>
        <row r="59">
          <cell r="A59" t="str">
            <v>Y2010Q2</v>
          </cell>
        </row>
        <row r="60">
          <cell r="A60" t="str">
            <v>Y2010Q3</v>
          </cell>
        </row>
        <row r="61">
          <cell r="A61" t="str">
            <v>Y2010Q4</v>
          </cell>
        </row>
        <row r="62">
          <cell r="A62" t="str">
            <v>Y2011Q1</v>
          </cell>
        </row>
        <row r="63">
          <cell r="A63" t="str">
            <v>Y2011Q2</v>
          </cell>
        </row>
        <row r="64">
          <cell r="A64" t="str">
            <v>Y2011Q3</v>
          </cell>
        </row>
        <row r="65">
          <cell r="A65" t="str">
            <v>Y2011Q4</v>
          </cell>
        </row>
        <row r="66">
          <cell r="A66" t="str">
            <v>Y2012Q1</v>
          </cell>
        </row>
        <row r="67">
          <cell r="A67" t="str">
            <v>Y2012Q2</v>
          </cell>
        </row>
        <row r="68">
          <cell r="A68" t="str">
            <v>Y2012Q3</v>
          </cell>
        </row>
        <row r="69">
          <cell r="A69" t="str">
            <v>Y2012Q4</v>
          </cell>
        </row>
        <row r="70">
          <cell r="A70" t="str">
            <v>Y2013Q1</v>
          </cell>
        </row>
        <row r="71">
          <cell r="A71" t="str">
            <v>Y2013Q2</v>
          </cell>
        </row>
        <row r="72">
          <cell r="A72" t="str">
            <v>Y2013Q3</v>
          </cell>
        </row>
        <row r="73">
          <cell r="A73" t="str">
            <v>Y2013Q4</v>
          </cell>
        </row>
        <row r="74">
          <cell r="A74" t="str">
            <v>Y2014Q1</v>
          </cell>
        </row>
        <row r="75">
          <cell r="A75" t="str">
            <v>Y2014Q2</v>
          </cell>
        </row>
        <row r="76">
          <cell r="A76" t="str">
            <v>Y2014Q3</v>
          </cell>
        </row>
        <row r="77">
          <cell r="A77" t="str">
            <v>Y2014Q4</v>
          </cell>
        </row>
        <row r="78">
          <cell r="A78" t="str">
            <v>Y2015Q1</v>
          </cell>
        </row>
        <row r="79">
          <cell r="A79" t="str">
            <v>Y2015Q2</v>
          </cell>
        </row>
        <row r="80">
          <cell r="A80" t="str">
            <v>Y2015Q3</v>
          </cell>
        </row>
        <row r="81">
          <cell r="A81" t="str">
            <v>Y2015Q4</v>
          </cell>
        </row>
        <row r="82">
          <cell r="A82" t="str">
            <v>Y2016Q1</v>
          </cell>
        </row>
        <row r="83">
          <cell r="A83" t="str">
            <v>Y2016Q2</v>
          </cell>
        </row>
        <row r="84">
          <cell r="A84" t="str">
            <v>Y2016Q3</v>
          </cell>
        </row>
        <row r="85">
          <cell r="A85" t="str">
            <v>Y2016Q4</v>
          </cell>
        </row>
        <row r="86">
          <cell r="A86" t="str">
            <v>Y2017Q1</v>
          </cell>
        </row>
        <row r="87">
          <cell r="A87" t="str">
            <v>Y2017Q2</v>
          </cell>
        </row>
        <row r="88">
          <cell r="A88" t="str">
            <v>Y2017Q3</v>
          </cell>
        </row>
        <row r="89">
          <cell r="A89" t="str">
            <v>Y2017Q4</v>
          </cell>
        </row>
        <row r="90">
          <cell r="A90" t="str">
            <v>Y2018Q1</v>
          </cell>
        </row>
        <row r="91">
          <cell r="A91" t="str">
            <v>Y2018Q2</v>
          </cell>
        </row>
        <row r="92">
          <cell r="A92" t="str">
            <v>Y2018Q3</v>
          </cell>
        </row>
        <row r="93">
          <cell r="A93" t="str">
            <v>Y2018Q4</v>
          </cell>
        </row>
        <row r="94">
          <cell r="A94" t="str">
            <v>Y2019Q1</v>
          </cell>
        </row>
        <row r="95">
          <cell r="A95" t="str">
            <v>Y2019Q2</v>
          </cell>
        </row>
        <row r="96">
          <cell r="A96" t="str">
            <v>Y2019Q3</v>
          </cell>
        </row>
        <row r="97">
          <cell r="A97" t="str">
            <v>Y2019Q4</v>
          </cell>
        </row>
        <row r="98">
          <cell r="A98" t="str">
            <v>Y2020Q1</v>
          </cell>
        </row>
        <row r="99">
          <cell r="A99" t="str">
            <v>Y2020Q2</v>
          </cell>
        </row>
        <row r="100">
          <cell r="A100" t="str">
            <v>Y2020Q3</v>
          </cell>
        </row>
        <row r="101">
          <cell r="A101" t="str">
            <v>Y2020Q4</v>
          </cell>
        </row>
        <row r="102">
          <cell r="A102" t="str">
            <v>Y2021Q1</v>
          </cell>
        </row>
        <row r="103">
          <cell r="A103" t="str">
            <v>Y2021Q2</v>
          </cell>
        </row>
        <row r="104">
          <cell r="A104" t="str">
            <v>Y2021Q3</v>
          </cell>
        </row>
        <row r="105">
          <cell r="A105" t="str">
            <v>Y2021Q4</v>
          </cell>
        </row>
        <row r="106">
          <cell r="A106" t="str">
            <v>Y2022Q1</v>
          </cell>
        </row>
        <row r="107">
          <cell r="A107" t="str">
            <v>Y2022Q2</v>
          </cell>
        </row>
        <row r="108">
          <cell r="A108" t="str">
            <v>Y2022Q3</v>
          </cell>
        </row>
        <row r="109">
          <cell r="A109" t="str">
            <v>Y2022Q4</v>
          </cell>
        </row>
        <row r="110">
          <cell r="A110" t="str">
            <v>Y2023Q1</v>
          </cell>
        </row>
        <row r="111">
          <cell r="A111" t="str">
            <v>Y2023Q2</v>
          </cell>
        </row>
        <row r="112">
          <cell r="A112" t="str">
            <v>Y2023Q3</v>
          </cell>
        </row>
        <row r="113">
          <cell r="A113" t="str">
            <v>Y2023Q4</v>
          </cell>
        </row>
        <row r="114">
          <cell r="A114" t="str">
            <v>Y2024Q1</v>
          </cell>
        </row>
        <row r="115">
          <cell r="A115" t="str">
            <v>Y2024Q2</v>
          </cell>
        </row>
        <row r="116">
          <cell r="A116" t="str">
            <v>Y2024Q3</v>
          </cell>
        </row>
        <row r="117">
          <cell r="A117" t="str">
            <v>Y2024Q4</v>
          </cell>
        </row>
        <row r="118">
          <cell r="A118" t="str">
            <v>Y2025Q1</v>
          </cell>
        </row>
        <row r="119">
          <cell r="A119" t="str">
            <v>Y2025Q2</v>
          </cell>
        </row>
        <row r="120">
          <cell r="A120" t="str">
            <v>Y2025Q3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">
          <cell r="A1" t="str">
            <v>x</v>
          </cell>
        </row>
        <row r="2">
          <cell r="A2" t="str">
            <v>Y1996Q1</v>
          </cell>
        </row>
        <row r="3">
          <cell r="A3" t="str">
            <v>Y1996Q2</v>
          </cell>
        </row>
        <row r="4">
          <cell r="A4" t="str">
            <v>Y1996Q3</v>
          </cell>
        </row>
        <row r="5">
          <cell r="A5" t="str">
            <v>Y1996Q4</v>
          </cell>
        </row>
        <row r="6">
          <cell r="A6" t="str">
            <v>Y1997Q1</v>
          </cell>
        </row>
        <row r="7">
          <cell r="A7" t="str">
            <v>Y1997Q2</v>
          </cell>
        </row>
        <row r="8">
          <cell r="A8" t="str">
            <v>Y1997Q3</v>
          </cell>
        </row>
        <row r="9">
          <cell r="A9" t="str">
            <v>Y1997Q4</v>
          </cell>
        </row>
        <row r="10">
          <cell r="A10" t="str">
            <v>Y1998Q1</v>
          </cell>
        </row>
        <row r="11">
          <cell r="A11" t="str">
            <v>Y1998Q2</v>
          </cell>
        </row>
        <row r="12">
          <cell r="A12" t="str">
            <v>Y1998Q3</v>
          </cell>
        </row>
        <row r="13">
          <cell r="A13" t="str">
            <v>Y1998Q4</v>
          </cell>
        </row>
        <row r="14">
          <cell r="A14" t="str">
            <v>Y1999Q1</v>
          </cell>
        </row>
        <row r="15">
          <cell r="A15" t="str">
            <v>Y1999Q2</v>
          </cell>
        </row>
        <row r="16">
          <cell r="A16" t="str">
            <v>Y1999Q3</v>
          </cell>
        </row>
        <row r="17">
          <cell r="A17" t="str">
            <v>Y1999Q4</v>
          </cell>
        </row>
        <row r="18">
          <cell r="A18" t="str">
            <v>Y2000Q1</v>
          </cell>
        </row>
        <row r="19">
          <cell r="A19" t="str">
            <v>Y2000Q2</v>
          </cell>
        </row>
        <row r="20">
          <cell r="A20" t="str">
            <v>Y2000Q3</v>
          </cell>
        </row>
        <row r="21">
          <cell r="A21" t="str">
            <v>Y2000Q4</v>
          </cell>
        </row>
        <row r="22">
          <cell r="A22" t="str">
            <v>Y2001Q1</v>
          </cell>
        </row>
        <row r="23">
          <cell r="A23" t="str">
            <v>Y2001Q2</v>
          </cell>
        </row>
        <row r="24">
          <cell r="A24" t="str">
            <v>Y2001Q3</v>
          </cell>
        </row>
        <row r="25">
          <cell r="A25" t="str">
            <v>Y2001Q4</v>
          </cell>
        </row>
        <row r="26">
          <cell r="A26" t="str">
            <v>Y2002Q1</v>
          </cell>
        </row>
        <row r="27">
          <cell r="A27" t="str">
            <v>Y2002Q2</v>
          </cell>
        </row>
        <row r="28">
          <cell r="A28" t="str">
            <v>Y2002Q3</v>
          </cell>
        </row>
        <row r="29">
          <cell r="A29" t="str">
            <v>Y2002Q4</v>
          </cell>
        </row>
        <row r="30">
          <cell r="A30" t="str">
            <v>Y2003Q1</v>
          </cell>
        </row>
        <row r="31">
          <cell r="A31" t="str">
            <v>Y2003Q2</v>
          </cell>
        </row>
        <row r="32">
          <cell r="A32" t="str">
            <v>Y2003Q3</v>
          </cell>
        </row>
        <row r="33">
          <cell r="A33" t="str">
            <v>Y2003Q4</v>
          </cell>
        </row>
        <row r="34">
          <cell r="A34" t="str">
            <v>Y2004Q1</v>
          </cell>
        </row>
        <row r="35">
          <cell r="A35" t="str">
            <v>Y2004Q2</v>
          </cell>
        </row>
        <row r="36">
          <cell r="A36" t="str">
            <v>Y2004Q3</v>
          </cell>
        </row>
        <row r="37">
          <cell r="A37" t="str">
            <v>Y2004Q4</v>
          </cell>
        </row>
        <row r="38">
          <cell r="A38" t="str">
            <v>Y2005Q1</v>
          </cell>
        </row>
        <row r="39">
          <cell r="A39" t="str">
            <v>Y2005Q2</v>
          </cell>
        </row>
        <row r="40">
          <cell r="A40" t="str">
            <v>Y2005Q3</v>
          </cell>
        </row>
        <row r="41">
          <cell r="A41" t="str">
            <v>Y2005Q4</v>
          </cell>
        </row>
        <row r="42">
          <cell r="A42" t="str">
            <v>Y2006Q1</v>
          </cell>
        </row>
        <row r="43">
          <cell r="A43" t="str">
            <v>Y2006Q2</v>
          </cell>
        </row>
        <row r="44">
          <cell r="A44" t="str">
            <v>Y2006Q3</v>
          </cell>
        </row>
        <row r="45">
          <cell r="A45" t="str">
            <v>Y2006Q4</v>
          </cell>
        </row>
        <row r="46">
          <cell r="A46" t="str">
            <v>Y2007Q1</v>
          </cell>
        </row>
        <row r="47">
          <cell r="A47" t="str">
            <v>Y2007Q2</v>
          </cell>
        </row>
        <row r="48">
          <cell r="A48" t="str">
            <v>Y2007Q3</v>
          </cell>
        </row>
        <row r="49">
          <cell r="A49" t="str">
            <v>Y2007Q4</v>
          </cell>
        </row>
        <row r="50">
          <cell r="A50" t="str">
            <v>Y2008Q1</v>
          </cell>
        </row>
        <row r="51">
          <cell r="A51" t="str">
            <v>Y2008Q2</v>
          </cell>
        </row>
        <row r="52">
          <cell r="A52" t="str">
            <v>Y2008Q3</v>
          </cell>
        </row>
        <row r="53">
          <cell r="A53" t="str">
            <v>Y2008Q4</v>
          </cell>
        </row>
        <row r="54">
          <cell r="A54" t="str">
            <v>Y2009Q1</v>
          </cell>
        </row>
        <row r="55">
          <cell r="A55" t="str">
            <v>Y2009Q2</v>
          </cell>
        </row>
        <row r="56">
          <cell r="A56" t="str">
            <v>Y2009Q3</v>
          </cell>
        </row>
        <row r="57">
          <cell r="A57" t="str">
            <v>Y2009Q4</v>
          </cell>
        </row>
        <row r="58">
          <cell r="A58" t="str">
            <v>Y2010Q1</v>
          </cell>
        </row>
        <row r="59">
          <cell r="A59" t="str">
            <v>Y2010Q2</v>
          </cell>
        </row>
        <row r="60">
          <cell r="A60" t="str">
            <v>Y2010Q3</v>
          </cell>
        </row>
        <row r="61">
          <cell r="A61" t="str">
            <v>Y2010Q4</v>
          </cell>
        </row>
        <row r="62">
          <cell r="A62" t="str">
            <v>Y2011Q1</v>
          </cell>
        </row>
        <row r="63">
          <cell r="A63" t="str">
            <v>Y2011Q2</v>
          </cell>
        </row>
        <row r="64">
          <cell r="A64" t="str">
            <v>Y2011Q3</v>
          </cell>
        </row>
        <row r="65">
          <cell r="A65" t="str">
            <v>Y2011Q4</v>
          </cell>
        </row>
        <row r="66">
          <cell r="A66" t="str">
            <v>Y2012Q1</v>
          </cell>
        </row>
        <row r="67">
          <cell r="A67" t="str">
            <v>Y2012Q2</v>
          </cell>
        </row>
        <row r="68">
          <cell r="A68" t="str">
            <v>Y2012Q3</v>
          </cell>
        </row>
        <row r="69">
          <cell r="A69" t="str">
            <v>Y2012Q4</v>
          </cell>
        </row>
        <row r="70">
          <cell r="A70" t="str">
            <v>Y2013Q1</v>
          </cell>
        </row>
        <row r="71">
          <cell r="A71" t="str">
            <v>Y2013Q2</v>
          </cell>
        </row>
        <row r="72">
          <cell r="A72" t="str">
            <v>Y2013Q3</v>
          </cell>
        </row>
        <row r="73">
          <cell r="A73" t="str">
            <v>Y2013Q4</v>
          </cell>
        </row>
        <row r="74">
          <cell r="A74" t="str">
            <v>Y2014Q1</v>
          </cell>
        </row>
        <row r="75">
          <cell r="A75" t="str">
            <v>Y2014Q2</v>
          </cell>
        </row>
        <row r="76">
          <cell r="A76" t="str">
            <v>Y2014Q3</v>
          </cell>
        </row>
        <row r="77">
          <cell r="A77" t="str">
            <v>Y2014Q4</v>
          </cell>
        </row>
        <row r="78">
          <cell r="A78" t="str">
            <v>Y2015Q1</v>
          </cell>
        </row>
        <row r="79">
          <cell r="A79" t="str">
            <v>Y2015Q2</v>
          </cell>
        </row>
        <row r="80">
          <cell r="A80" t="str">
            <v>Y2015Q3</v>
          </cell>
        </row>
        <row r="81">
          <cell r="A81" t="str">
            <v>Y2015Q4</v>
          </cell>
        </row>
        <row r="82">
          <cell r="A82" t="str">
            <v>Y2016Q1</v>
          </cell>
        </row>
        <row r="83">
          <cell r="A83" t="str">
            <v>Y2016Q2</v>
          </cell>
        </row>
        <row r="84">
          <cell r="A84" t="str">
            <v>Y2016Q3</v>
          </cell>
        </row>
        <row r="85">
          <cell r="A85" t="str">
            <v>Y2016Q4</v>
          </cell>
        </row>
        <row r="86">
          <cell r="A86" t="str">
            <v>Y2017Q1</v>
          </cell>
        </row>
        <row r="87">
          <cell r="A87" t="str">
            <v>Y2017Q2</v>
          </cell>
        </row>
        <row r="88">
          <cell r="A88" t="str">
            <v>Y2017Q3</v>
          </cell>
        </row>
        <row r="89">
          <cell r="A89" t="str">
            <v>Y2017Q4</v>
          </cell>
        </row>
        <row r="90">
          <cell r="A90" t="str">
            <v>Y2018Q1</v>
          </cell>
        </row>
        <row r="91">
          <cell r="A91" t="str">
            <v>Y2018Q2</v>
          </cell>
        </row>
        <row r="92">
          <cell r="A92" t="str">
            <v>Y2018Q3</v>
          </cell>
        </row>
        <row r="93">
          <cell r="A93" t="str">
            <v>Y2018Q4</v>
          </cell>
        </row>
        <row r="94">
          <cell r="A94" t="str">
            <v>Y2019Q1</v>
          </cell>
        </row>
        <row r="95">
          <cell r="A95" t="str">
            <v>Y2019Q2</v>
          </cell>
        </row>
        <row r="96">
          <cell r="A96" t="str">
            <v>Y2019Q3</v>
          </cell>
        </row>
        <row r="97">
          <cell r="A97" t="str">
            <v>Y2019Q4</v>
          </cell>
        </row>
        <row r="98">
          <cell r="A98" t="str">
            <v>Y2020Q1</v>
          </cell>
        </row>
        <row r="99">
          <cell r="A99" t="str">
            <v>Y2020Q2</v>
          </cell>
        </row>
        <row r="100">
          <cell r="A100" t="str">
            <v>Y2020Q3</v>
          </cell>
        </row>
        <row r="101">
          <cell r="A101" t="str">
            <v>Y2020Q4</v>
          </cell>
        </row>
        <row r="102">
          <cell r="A102" t="str">
            <v>Y2021Q1</v>
          </cell>
        </row>
        <row r="103">
          <cell r="A103" t="str">
            <v>Y2021Q2</v>
          </cell>
        </row>
        <row r="104">
          <cell r="A104" t="str">
            <v>Y2021Q3</v>
          </cell>
        </row>
        <row r="105">
          <cell r="A105" t="str">
            <v>Y2021Q4</v>
          </cell>
        </row>
        <row r="106">
          <cell r="A106" t="str">
            <v>Y2022Q1</v>
          </cell>
        </row>
        <row r="107">
          <cell r="A107" t="str">
            <v>Y2022Q2</v>
          </cell>
        </row>
        <row r="108">
          <cell r="A108" t="str">
            <v>Y2022Q3</v>
          </cell>
        </row>
        <row r="109">
          <cell r="A109" t="str">
            <v>Y2022Q4</v>
          </cell>
        </row>
        <row r="110">
          <cell r="A110" t="str">
            <v>Y2023Q1</v>
          </cell>
        </row>
        <row r="111">
          <cell r="A111" t="str">
            <v>Y2023Q2</v>
          </cell>
        </row>
        <row r="112">
          <cell r="A112" t="str">
            <v>Y2023Q3</v>
          </cell>
        </row>
        <row r="113">
          <cell r="A113" t="str">
            <v>Y2023Q4</v>
          </cell>
        </row>
        <row r="114">
          <cell r="A114" t="str">
            <v>Y2024Q1</v>
          </cell>
        </row>
        <row r="115">
          <cell r="A115" t="str">
            <v>Y2024Q2</v>
          </cell>
        </row>
        <row r="116">
          <cell r="A116" t="str">
            <v>Y2024Q3</v>
          </cell>
        </row>
        <row r="117">
          <cell r="A117" t="str">
            <v>Y2024Q4</v>
          </cell>
        </row>
        <row r="118">
          <cell r="A118" t="str">
            <v>Y2025Q1</v>
          </cell>
        </row>
        <row r="119">
          <cell r="A119" t="str">
            <v>Y2025Q2</v>
          </cell>
        </row>
        <row r="120">
          <cell r="A120" t="str">
            <v>Y2025Q3</v>
          </cell>
        </row>
      </sheetData>
      <sheetData sheetId="26"/>
      <sheetData sheetId="27"/>
      <sheetData sheetId="28"/>
      <sheetData sheetId="29">
        <row r="1">
          <cell r="A1" t="str">
            <v>x</v>
          </cell>
        </row>
        <row r="2">
          <cell r="A2" t="str">
            <v>Y1998Q1</v>
          </cell>
        </row>
        <row r="3">
          <cell r="A3" t="str">
            <v>Y1998Q2</v>
          </cell>
        </row>
        <row r="4">
          <cell r="A4" t="str">
            <v>Y1998Q3</v>
          </cell>
        </row>
        <row r="5">
          <cell r="A5" t="str">
            <v>Y1998Q4</v>
          </cell>
        </row>
        <row r="6">
          <cell r="A6" t="str">
            <v>Y1999Q1</v>
          </cell>
        </row>
        <row r="7">
          <cell r="A7" t="str">
            <v>Y1999Q2</v>
          </cell>
        </row>
        <row r="8">
          <cell r="A8" t="str">
            <v>Y1999Q3</v>
          </cell>
        </row>
        <row r="9">
          <cell r="A9" t="str">
            <v>Y1999Q4</v>
          </cell>
        </row>
        <row r="10">
          <cell r="A10" t="str">
            <v>Y2000Q1</v>
          </cell>
        </row>
        <row r="11">
          <cell r="A11" t="str">
            <v>Y2000Q2</v>
          </cell>
        </row>
        <row r="12">
          <cell r="A12" t="str">
            <v>Y2000Q3</v>
          </cell>
        </row>
        <row r="13">
          <cell r="A13" t="str">
            <v>Y2000Q4</v>
          </cell>
        </row>
        <row r="14">
          <cell r="A14" t="str">
            <v>Y2001Q1</v>
          </cell>
        </row>
        <row r="15">
          <cell r="A15" t="str">
            <v>Y2001Q2</v>
          </cell>
        </row>
        <row r="16">
          <cell r="A16" t="str">
            <v>Y2001Q3</v>
          </cell>
        </row>
        <row r="17">
          <cell r="A17" t="str">
            <v>Y2001Q4</v>
          </cell>
        </row>
        <row r="18">
          <cell r="A18" t="str">
            <v>Y2002Q1</v>
          </cell>
        </row>
        <row r="19">
          <cell r="A19" t="str">
            <v>Y2002Q2</v>
          </cell>
        </row>
        <row r="20">
          <cell r="A20" t="str">
            <v>Y2002Q3</v>
          </cell>
        </row>
        <row r="21">
          <cell r="A21" t="str">
            <v>Y2002Q4</v>
          </cell>
        </row>
        <row r="22">
          <cell r="A22" t="str">
            <v>Y2003Q1</v>
          </cell>
        </row>
        <row r="23">
          <cell r="A23" t="str">
            <v>Y2003Q2</v>
          </cell>
        </row>
        <row r="24">
          <cell r="A24" t="str">
            <v>Y2003Q3</v>
          </cell>
        </row>
        <row r="25">
          <cell r="A25" t="str">
            <v>Y2003Q4</v>
          </cell>
        </row>
        <row r="26">
          <cell r="A26" t="str">
            <v>Y2004Q1</v>
          </cell>
        </row>
        <row r="27">
          <cell r="A27" t="str">
            <v>Y2004Q2</v>
          </cell>
        </row>
        <row r="28">
          <cell r="A28" t="str">
            <v>Y2004Q3</v>
          </cell>
        </row>
        <row r="29">
          <cell r="A29" t="str">
            <v>Y2004Q4</v>
          </cell>
        </row>
        <row r="30">
          <cell r="A30" t="str">
            <v>Y2005Q1</v>
          </cell>
        </row>
        <row r="31">
          <cell r="A31" t="str">
            <v>Y2005Q2</v>
          </cell>
        </row>
        <row r="32">
          <cell r="A32" t="str">
            <v>Y2005Q3</v>
          </cell>
        </row>
        <row r="33">
          <cell r="A33" t="str">
            <v>Y2005Q4</v>
          </cell>
        </row>
        <row r="34">
          <cell r="A34" t="str">
            <v>Y2006Q1</v>
          </cell>
        </row>
        <row r="35">
          <cell r="A35" t="str">
            <v>Y2006Q2</v>
          </cell>
        </row>
        <row r="36">
          <cell r="A36" t="str">
            <v>Y2006Q3</v>
          </cell>
        </row>
        <row r="37">
          <cell r="A37" t="str">
            <v>Y2006Q4</v>
          </cell>
        </row>
        <row r="38">
          <cell r="A38" t="str">
            <v>Y2007Q1</v>
          </cell>
        </row>
        <row r="39">
          <cell r="A39" t="str">
            <v>Y2007Q2</v>
          </cell>
        </row>
        <row r="40">
          <cell r="A40" t="str">
            <v>Y2007Q3</v>
          </cell>
        </row>
        <row r="41">
          <cell r="A41" t="str">
            <v>Y2007Q4</v>
          </cell>
        </row>
        <row r="42">
          <cell r="A42" t="str">
            <v>Y2008Q1</v>
          </cell>
        </row>
        <row r="43">
          <cell r="A43" t="str">
            <v>Y2008Q2</v>
          </cell>
        </row>
        <row r="44">
          <cell r="A44" t="str">
            <v>Y2008Q3</v>
          </cell>
        </row>
        <row r="45">
          <cell r="A45" t="str">
            <v>Y2008Q4</v>
          </cell>
        </row>
        <row r="46">
          <cell r="A46" t="str">
            <v>Y2009Q1</v>
          </cell>
        </row>
        <row r="47">
          <cell r="A47" t="str">
            <v>Y2009Q2</v>
          </cell>
        </row>
        <row r="48">
          <cell r="A48" t="str">
            <v>Y2009Q3</v>
          </cell>
        </row>
        <row r="49">
          <cell r="A49" t="str">
            <v>Y2009Q4</v>
          </cell>
        </row>
        <row r="50">
          <cell r="A50" t="str">
            <v>Y2010Q1</v>
          </cell>
        </row>
        <row r="51">
          <cell r="A51" t="str">
            <v>Y2010Q2</v>
          </cell>
        </row>
        <row r="52">
          <cell r="A52" t="str">
            <v>Y2010Q3</v>
          </cell>
        </row>
        <row r="53">
          <cell r="A53" t="str">
            <v>Y2010Q4</v>
          </cell>
        </row>
        <row r="54">
          <cell r="A54" t="str">
            <v>Y2011Q1</v>
          </cell>
        </row>
        <row r="55">
          <cell r="A55" t="str">
            <v>Y2011Q2</v>
          </cell>
        </row>
        <row r="56">
          <cell r="A56" t="str">
            <v>Y2011Q3</v>
          </cell>
        </row>
        <row r="57">
          <cell r="A57" t="str">
            <v>Y2011Q4</v>
          </cell>
        </row>
        <row r="58">
          <cell r="A58" t="str">
            <v>Y2012Q1</v>
          </cell>
        </row>
        <row r="59">
          <cell r="A59" t="str">
            <v>Y2012Q2</v>
          </cell>
        </row>
        <row r="60">
          <cell r="A60" t="str">
            <v>Y2012Q3</v>
          </cell>
        </row>
        <row r="61">
          <cell r="A61" t="str">
            <v>Y2012Q4</v>
          </cell>
        </row>
        <row r="62">
          <cell r="A62" t="str">
            <v>Y2013Q1</v>
          </cell>
        </row>
        <row r="63">
          <cell r="A63" t="str">
            <v>Y2013Q2</v>
          </cell>
        </row>
        <row r="64">
          <cell r="A64" t="str">
            <v>Y2013Q3</v>
          </cell>
        </row>
        <row r="65">
          <cell r="A65" t="str">
            <v>Y2013Q4</v>
          </cell>
        </row>
        <row r="66">
          <cell r="A66" t="str">
            <v>Y2014Q1</v>
          </cell>
        </row>
        <row r="67">
          <cell r="A67" t="str">
            <v>Y2014Q2</v>
          </cell>
        </row>
        <row r="68">
          <cell r="A68" t="str">
            <v>Y2014Q3</v>
          </cell>
        </row>
        <row r="69">
          <cell r="A69" t="str">
            <v>Y2014Q4</v>
          </cell>
        </row>
        <row r="70">
          <cell r="A70" t="str">
            <v>Y2015Q1</v>
          </cell>
        </row>
        <row r="71">
          <cell r="A71" t="str">
            <v>Y2015Q2</v>
          </cell>
        </row>
        <row r="72">
          <cell r="A72" t="str">
            <v>Y2015Q3</v>
          </cell>
        </row>
        <row r="73">
          <cell r="A73" t="str">
            <v>Y2015Q4</v>
          </cell>
        </row>
        <row r="74">
          <cell r="A74" t="str">
            <v>Y2016Q1</v>
          </cell>
        </row>
        <row r="75">
          <cell r="A75" t="str">
            <v>Y2016Q2</v>
          </cell>
        </row>
        <row r="76">
          <cell r="A76" t="str">
            <v>Y2016Q3</v>
          </cell>
        </row>
        <row r="77">
          <cell r="A77" t="str">
            <v>Y2016Q4</v>
          </cell>
        </row>
        <row r="78">
          <cell r="A78" t="str">
            <v>Y2017Q1</v>
          </cell>
        </row>
        <row r="79">
          <cell r="A79" t="str">
            <v>Y2017Q2</v>
          </cell>
        </row>
        <row r="80">
          <cell r="A80" t="str">
            <v>Y2017Q3</v>
          </cell>
        </row>
        <row r="81">
          <cell r="A81" t="str">
            <v>Y2017Q4</v>
          </cell>
        </row>
        <row r="82">
          <cell r="A82" t="str">
            <v>Y2018Q1</v>
          </cell>
        </row>
        <row r="83">
          <cell r="A83" t="str">
            <v>Y2018Q2</v>
          </cell>
        </row>
        <row r="84">
          <cell r="A84" t="str">
            <v>Y2018Q3</v>
          </cell>
        </row>
        <row r="85">
          <cell r="A85" t="str">
            <v>Y2018Q4</v>
          </cell>
        </row>
        <row r="86">
          <cell r="A86" t="str">
            <v>Y2019Q1</v>
          </cell>
        </row>
        <row r="87">
          <cell r="A87" t="str">
            <v>Y2019Q2</v>
          </cell>
        </row>
        <row r="88">
          <cell r="A88" t="str">
            <v>Y2019Q3</v>
          </cell>
        </row>
        <row r="89">
          <cell r="A89" t="str">
            <v>Y2019Q4</v>
          </cell>
        </row>
        <row r="90">
          <cell r="A90" t="str">
            <v>Y2020Q1</v>
          </cell>
        </row>
        <row r="91">
          <cell r="A91" t="str">
            <v>Y2020Q2</v>
          </cell>
        </row>
        <row r="92">
          <cell r="A92" t="str">
            <v>Y2020Q3</v>
          </cell>
        </row>
        <row r="93">
          <cell r="A93" t="str">
            <v>Y2020Q4</v>
          </cell>
        </row>
        <row r="94">
          <cell r="A94" t="str">
            <v>Y2021Q1</v>
          </cell>
        </row>
        <row r="95">
          <cell r="A95" t="str">
            <v>Y2021Q2</v>
          </cell>
        </row>
        <row r="96">
          <cell r="A96" t="str">
            <v>Y2021Q3</v>
          </cell>
        </row>
        <row r="97">
          <cell r="A97" t="str">
            <v>Y2021Q4</v>
          </cell>
        </row>
        <row r="98">
          <cell r="A98" t="str">
            <v>Y2022Q1</v>
          </cell>
        </row>
        <row r="99">
          <cell r="A99" t="str">
            <v>Y2022Q2</v>
          </cell>
        </row>
        <row r="100">
          <cell r="A100" t="str">
            <v>Y2022Q3</v>
          </cell>
        </row>
        <row r="101">
          <cell r="A101" t="str">
            <v>Y2022Q4</v>
          </cell>
        </row>
        <row r="102">
          <cell r="A102" t="str">
            <v>Y2023Q1</v>
          </cell>
        </row>
        <row r="103">
          <cell r="A103" t="str">
            <v>Y2023Q2</v>
          </cell>
        </row>
        <row r="104">
          <cell r="A104" t="str">
            <v>Y2023Q3</v>
          </cell>
        </row>
        <row r="105">
          <cell r="A105" t="str">
            <v>Y2023Q4</v>
          </cell>
        </row>
        <row r="106">
          <cell r="A106" t="str">
            <v>Y2024Q1</v>
          </cell>
        </row>
        <row r="107">
          <cell r="A107" t="str">
            <v>Y2024Q2</v>
          </cell>
        </row>
        <row r="108">
          <cell r="A108" t="str">
            <v>Y2024Q3</v>
          </cell>
        </row>
        <row r="109">
          <cell r="A109" t="str">
            <v>Y2024Q4</v>
          </cell>
        </row>
        <row r="110">
          <cell r="A110" t="str">
            <v>Y2025Q1</v>
          </cell>
        </row>
        <row r="111">
          <cell r="A111" t="str">
            <v>Y2025Q2</v>
          </cell>
        </row>
        <row r="112">
          <cell r="A112" t="str">
            <v>Y2025Q3</v>
          </cell>
        </row>
      </sheetData>
      <sheetData sheetId="30">
        <row r="1">
          <cell r="A1" t="str">
            <v>x</v>
          </cell>
        </row>
        <row r="2">
          <cell r="A2" t="str">
            <v>Y1996Q1</v>
          </cell>
        </row>
        <row r="3">
          <cell r="A3" t="str">
            <v>Y1996Q2</v>
          </cell>
        </row>
        <row r="4">
          <cell r="A4" t="str">
            <v>Y1996Q3</v>
          </cell>
        </row>
        <row r="5">
          <cell r="A5" t="str">
            <v>Y1996Q4</v>
          </cell>
        </row>
        <row r="6">
          <cell r="A6" t="str">
            <v>Y1997Q1</v>
          </cell>
        </row>
        <row r="7">
          <cell r="A7" t="str">
            <v>Y1997Q2</v>
          </cell>
        </row>
        <row r="8">
          <cell r="A8" t="str">
            <v>Y1997Q3</v>
          </cell>
        </row>
        <row r="9">
          <cell r="A9" t="str">
            <v>Y1997Q4</v>
          </cell>
        </row>
        <row r="10">
          <cell r="A10" t="str">
            <v>Y1998Q1</v>
          </cell>
        </row>
        <row r="11">
          <cell r="A11" t="str">
            <v>Y1998Q2</v>
          </cell>
        </row>
        <row r="12">
          <cell r="A12" t="str">
            <v>Y1998Q3</v>
          </cell>
        </row>
        <row r="13">
          <cell r="A13" t="str">
            <v>Y1998Q4</v>
          </cell>
        </row>
        <row r="14">
          <cell r="A14" t="str">
            <v>Y1999Q1</v>
          </cell>
        </row>
        <row r="15">
          <cell r="A15" t="str">
            <v>Y1999Q2</v>
          </cell>
        </row>
        <row r="16">
          <cell r="A16" t="str">
            <v>Y1999Q3</v>
          </cell>
        </row>
        <row r="17">
          <cell r="A17" t="str">
            <v>Y1999Q4</v>
          </cell>
        </row>
        <row r="18">
          <cell r="A18" t="str">
            <v>Y2000Q1</v>
          </cell>
        </row>
        <row r="19">
          <cell r="A19" t="str">
            <v>Y2000Q2</v>
          </cell>
        </row>
        <row r="20">
          <cell r="A20" t="str">
            <v>Y2000Q3</v>
          </cell>
        </row>
        <row r="21">
          <cell r="A21" t="str">
            <v>Y2000Q4</v>
          </cell>
        </row>
        <row r="22">
          <cell r="A22" t="str">
            <v>Y2001Q1</v>
          </cell>
        </row>
        <row r="23">
          <cell r="A23" t="str">
            <v>Y2001Q2</v>
          </cell>
        </row>
        <row r="24">
          <cell r="A24" t="str">
            <v>Y2001Q3</v>
          </cell>
        </row>
        <row r="25">
          <cell r="A25" t="str">
            <v>Y2001Q4</v>
          </cell>
        </row>
        <row r="26">
          <cell r="A26" t="str">
            <v>Y2002Q1</v>
          </cell>
        </row>
        <row r="27">
          <cell r="A27" t="str">
            <v>Y2002Q2</v>
          </cell>
        </row>
        <row r="28">
          <cell r="A28" t="str">
            <v>Y2002Q3</v>
          </cell>
        </row>
        <row r="29">
          <cell r="A29" t="str">
            <v>Y2002Q4</v>
          </cell>
        </row>
        <row r="30">
          <cell r="A30" t="str">
            <v>Y2003Q1</v>
          </cell>
        </row>
        <row r="31">
          <cell r="A31" t="str">
            <v>Y2003Q2</v>
          </cell>
        </row>
        <row r="32">
          <cell r="A32" t="str">
            <v>Y2003Q3</v>
          </cell>
        </row>
        <row r="33">
          <cell r="A33" t="str">
            <v>Y2003Q4</v>
          </cell>
        </row>
        <row r="34">
          <cell r="A34" t="str">
            <v>Y2004Q1</v>
          </cell>
        </row>
        <row r="35">
          <cell r="A35" t="str">
            <v>Y2004Q2</v>
          </cell>
        </row>
        <row r="36">
          <cell r="A36" t="str">
            <v>Y2004Q3</v>
          </cell>
        </row>
        <row r="37">
          <cell r="A37" t="str">
            <v>Y2004Q4</v>
          </cell>
        </row>
        <row r="38">
          <cell r="A38" t="str">
            <v>Y2005Q1</v>
          </cell>
        </row>
        <row r="39">
          <cell r="A39" t="str">
            <v>Y2005Q2</v>
          </cell>
        </row>
        <row r="40">
          <cell r="A40" t="str">
            <v>Y2005Q3</v>
          </cell>
        </row>
        <row r="41">
          <cell r="A41" t="str">
            <v>Y2005Q4</v>
          </cell>
        </row>
        <row r="42">
          <cell r="A42" t="str">
            <v>Y2006Q1</v>
          </cell>
        </row>
        <row r="43">
          <cell r="A43" t="str">
            <v>Y2006Q2</v>
          </cell>
        </row>
        <row r="44">
          <cell r="A44" t="str">
            <v>Y2006Q3</v>
          </cell>
        </row>
        <row r="45">
          <cell r="A45" t="str">
            <v>Y2006Q4</v>
          </cell>
        </row>
        <row r="46">
          <cell r="A46" t="str">
            <v>Y2007Q1</v>
          </cell>
        </row>
        <row r="47">
          <cell r="A47" t="str">
            <v>Y2007Q2</v>
          </cell>
        </row>
        <row r="48">
          <cell r="A48" t="str">
            <v>Y2007Q3</v>
          </cell>
        </row>
        <row r="49">
          <cell r="A49" t="str">
            <v>Y2007Q4</v>
          </cell>
        </row>
        <row r="50">
          <cell r="A50" t="str">
            <v>Y2008Q1</v>
          </cell>
        </row>
        <row r="51">
          <cell r="A51" t="str">
            <v>Y2008Q2</v>
          </cell>
        </row>
        <row r="52">
          <cell r="A52" t="str">
            <v>Y2008Q3</v>
          </cell>
        </row>
        <row r="53">
          <cell r="A53" t="str">
            <v>Y2008Q4</v>
          </cell>
        </row>
        <row r="54">
          <cell r="A54" t="str">
            <v>Y2009Q1</v>
          </cell>
        </row>
        <row r="55">
          <cell r="A55" t="str">
            <v>Y2009Q2</v>
          </cell>
        </row>
        <row r="56">
          <cell r="A56" t="str">
            <v>Y2009Q3</v>
          </cell>
        </row>
        <row r="57">
          <cell r="A57" t="str">
            <v>Y2009Q4</v>
          </cell>
        </row>
        <row r="58">
          <cell r="A58" t="str">
            <v>Y2010Q1</v>
          </cell>
        </row>
        <row r="59">
          <cell r="A59" t="str">
            <v>Y2010Q2</v>
          </cell>
        </row>
        <row r="60">
          <cell r="A60" t="str">
            <v>Y2010Q3</v>
          </cell>
        </row>
        <row r="61">
          <cell r="A61" t="str">
            <v>Y2010Q4</v>
          </cell>
        </row>
        <row r="62">
          <cell r="A62" t="str">
            <v>Y2011Q1</v>
          </cell>
        </row>
        <row r="63">
          <cell r="A63" t="str">
            <v>Y2011Q2</v>
          </cell>
        </row>
        <row r="64">
          <cell r="A64" t="str">
            <v>Y2011Q3</v>
          </cell>
        </row>
        <row r="65">
          <cell r="A65" t="str">
            <v>Y2011Q4</v>
          </cell>
        </row>
        <row r="66">
          <cell r="A66" t="str">
            <v>Y2012Q1</v>
          </cell>
        </row>
        <row r="67">
          <cell r="A67" t="str">
            <v>Y2012Q2</v>
          </cell>
        </row>
        <row r="68">
          <cell r="A68" t="str">
            <v>Y2012Q3</v>
          </cell>
        </row>
        <row r="69">
          <cell r="A69" t="str">
            <v>Y2012Q4</v>
          </cell>
        </row>
        <row r="70">
          <cell r="A70" t="str">
            <v>Y2013Q1</v>
          </cell>
        </row>
        <row r="71">
          <cell r="A71" t="str">
            <v>Y2013Q2</v>
          </cell>
        </row>
        <row r="72">
          <cell r="A72" t="str">
            <v>Y2013Q3</v>
          </cell>
        </row>
        <row r="73">
          <cell r="A73" t="str">
            <v>Y2013Q4</v>
          </cell>
        </row>
        <row r="74">
          <cell r="A74" t="str">
            <v>Y2014Q1</v>
          </cell>
        </row>
        <row r="75">
          <cell r="A75" t="str">
            <v>Y2014Q2</v>
          </cell>
        </row>
        <row r="76">
          <cell r="A76" t="str">
            <v>Y2014Q3</v>
          </cell>
        </row>
        <row r="77">
          <cell r="A77" t="str">
            <v>Y2014Q4</v>
          </cell>
        </row>
        <row r="78">
          <cell r="A78" t="str">
            <v>Y2015Q1</v>
          </cell>
        </row>
        <row r="79">
          <cell r="A79" t="str">
            <v>Y2015Q2</v>
          </cell>
        </row>
        <row r="80">
          <cell r="A80" t="str">
            <v>Y2015Q3</v>
          </cell>
        </row>
        <row r="81">
          <cell r="A81" t="str">
            <v>Y2015Q4</v>
          </cell>
        </row>
        <row r="82">
          <cell r="A82" t="str">
            <v>Y2016Q1</v>
          </cell>
        </row>
        <row r="83">
          <cell r="A83" t="str">
            <v>Y2016Q2</v>
          </cell>
        </row>
        <row r="84">
          <cell r="A84" t="str">
            <v>Y2016Q3</v>
          </cell>
        </row>
        <row r="85">
          <cell r="A85" t="str">
            <v>Y2016Q4</v>
          </cell>
        </row>
        <row r="86">
          <cell r="A86" t="str">
            <v>Y2017Q1</v>
          </cell>
        </row>
        <row r="87">
          <cell r="A87" t="str">
            <v>Y2017Q2</v>
          </cell>
        </row>
        <row r="88">
          <cell r="A88" t="str">
            <v>Y2017Q3</v>
          </cell>
        </row>
        <row r="89">
          <cell r="A89" t="str">
            <v>Y2017Q4</v>
          </cell>
        </row>
        <row r="90">
          <cell r="A90" t="str">
            <v>Y2018Q1</v>
          </cell>
        </row>
        <row r="91">
          <cell r="A91" t="str">
            <v>Y2018Q2</v>
          </cell>
        </row>
        <row r="92">
          <cell r="A92" t="str">
            <v>Y2018Q3</v>
          </cell>
        </row>
        <row r="93">
          <cell r="A93" t="str">
            <v>Y2018Q4</v>
          </cell>
        </row>
        <row r="94">
          <cell r="A94" t="str">
            <v>Y2019Q1</v>
          </cell>
        </row>
        <row r="95">
          <cell r="A95" t="str">
            <v>Y2019Q2</v>
          </cell>
        </row>
        <row r="96">
          <cell r="A96" t="str">
            <v>Y2019Q3</v>
          </cell>
        </row>
        <row r="97">
          <cell r="A97" t="str">
            <v>Y2019Q4</v>
          </cell>
        </row>
        <row r="98">
          <cell r="A98" t="str">
            <v>Y2020Q1</v>
          </cell>
        </row>
        <row r="99">
          <cell r="A99" t="str">
            <v>Y2020Q2</v>
          </cell>
        </row>
        <row r="100">
          <cell r="A100" t="str">
            <v>Y2020Q3</v>
          </cell>
        </row>
        <row r="101">
          <cell r="A101" t="str">
            <v>Y2020Q4</v>
          </cell>
        </row>
        <row r="102">
          <cell r="A102" t="str">
            <v>Y2021Q1</v>
          </cell>
        </row>
        <row r="103">
          <cell r="A103" t="str">
            <v>Y2021Q2</v>
          </cell>
        </row>
        <row r="104">
          <cell r="A104" t="str">
            <v>Y2021Q3</v>
          </cell>
        </row>
        <row r="105">
          <cell r="A105" t="str">
            <v>Y2021Q4</v>
          </cell>
        </row>
        <row r="106">
          <cell r="A106" t="str">
            <v>Y2022Q1</v>
          </cell>
        </row>
        <row r="107">
          <cell r="A107" t="str">
            <v>Y2022Q2</v>
          </cell>
        </row>
        <row r="108">
          <cell r="A108" t="str">
            <v>Y2022Q3</v>
          </cell>
        </row>
        <row r="109">
          <cell r="A109" t="str">
            <v>Y2022Q4</v>
          </cell>
        </row>
        <row r="110">
          <cell r="A110" t="str">
            <v>Y2023Q1</v>
          </cell>
        </row>
        <row r="111">
          <cell r="A111" t="str">
            <v>Y2023Q2</v>
          </cell>
        </row>
        <row r="112">
          <cell r="A112" t="str">
            <v>Y2023Q3</v>
          </cell>
        </row>
        <row r="113">
          <cell r="A113" t="str">
            <v>Y2023Q4</v>
          </cell>
        </row>
        <row r="114">
          <cell r="A114" t="str">
            <v>Y2024Q1</v>
          </cell>
        </row>
        <row r="115">
          <cell r="A115" t="str">
            <v>Y2024Q2</v>
          </cell>
        </row>
        <row r="116">
          <cell r="A116" t="str">
            <v>Y2024Q3</v>
          </cell>
        </row>
        <row r="117">
          <cell r="A117" t="str">
            <v>Y2024Q4</v>
          </cell>
        </row>
        <row r="118">
          <cell r="A118" t="str">
            <v>Y2025Q1</v>
          </cell>
        </row>
        <row r="119">
          <cell r="A119" t="str">
            <v>Y2025Q2</v>
          </cell>
        </row>
        <row r="120">
          <cell r="A120" t="str">
            <v>Y2025Q3</v>
          </cell>
        </row>
      </sheetData>
      <sheetData sheetId="31">
        <row r="1">
          <cell r="A1" t="str">
            <v>x</v>
          </cell>
        </row>
        <row r="2">
          <cell r="A2" t="str">
            <v>Y1998JAN</v>
          </cell>
        </row>
        <row r="3">
          <cell r="A3" t="str">
            <v>Y1998FEB</v>
          </cell>
        </row>
        <row r="4">
          <cell r="A4" t="str">
            <v>Y1998MAR</v>
          </cell>
        </row>
        <row r="5">
          <cell r="A5" t="str">
            <v>Y1998APR</v>
          </cell>
        </row>
        <row r="6">
          <cell r="A6" t="str">
            <v>Y1998MAY</v>
          </cell>
        </row>
        <row r="7">
          <cell r="A7" t="str">
            <v>Y1998JUN</v>
          </cell>
        </row>
        <row r="8">
          <cell r="A8" t="str">
            <v>Y1998JUL</v>
          </cell>
        </row>
        <row r="9">
          <cell r="A9" t="str">
            <v>Y1998AUG</v>
          </cell>
        </row>
        <row r="10">
          <cell r="A10" t="str">
            <v>Y1998SEP</v>
          </cell>
        </row>
        <row r="11">
          <cell r="A11" t="str">
            <v>Y1998OCT</v>
          </cell>
        </row>
        <row r="12">
          <cell r="A12" t="str">
            <v>Y1998NOV</v>
          </cell>
        </row>
        <row r="13">
          <cell r="A13" t="str">
            <v>Y1998DEC</v>
          </cell>
        </row>
        <row r="14">
          <cell r="A14" t="str">
            <v>Y1999JAN</v>
          </cell>
        </row>
        <row r="15">
          <cell r="A15" t="str">
            <v>Y1999FEB</v>
          </cell>
        </row>
        <row r="16">
          <cell r="A16" t="str">
            <v>Y1999MAR</v>
          </cell>
        </row>
        <row r="17">
          <cell r="A17" t="str">
            <v>Y1999APR</v>
          </cell>
        </row>
        <row r="18">
          <cell r="A18" t="str">
            <v>Y1999MAY</v>
          </cell>
        </row>
        <row r="19">
          <cell r="A19" t="str">
            <v>Y1999JUN</v>
          </cell>
        </row>
        <row r="20">
          <cell r="A20" t="str">
            <v>Y1999JUL</v>
          </cell>
        </row>
        <row r="21">
          <cell r="A21" t="str">
            <v>Y1999AUG</v>
          </cell>
        </row>
        <row r="22">
          <cell r="A22" t="str">
            <v>Y1999SEP</v>
          </cell>
        </row>
        <row r="23">
          <cell r="A23" t="str">
            <v>Y1999OCT</v>
          </cell>
        </row>
        <row r="24">
          <cell r="A24" t="str">
            <v>Y1999NOV</v>
          </cell>
        </row>
        <row r="25">
          <cell r="A25" t="str">
            <v>Y1999DEC</v>
          </cell>
        </row>
        <row r="26">
          <cell r="A26" t="str">
            <v>Y2000JAN</v>
          </cell>
        </row>
        <row r="27">
          <cell r="A27" t="str">
            <v>Y2000FEB</v>
          </cell>
        </row>
        <row r="28">
          <cell r="A28" t="str">
            <v>Y2000MAR</v>
          </cell>
        </row>
        <row r="29">
          <cell r="A29" t="str">
            <v>Y2000APR</v>
          </cell>
        </row>
        <row r="30">
          <cell r="A30" t="str">
            <v>Y2000MAY</v>
          </cell>
        </row>
        <row r="31">
          <cell r="A31" t="str">
            <v>Y2000JUN</v>
          </cell>
        </row>
        <row r="32">
          <cell r="A32" t="str">
            <v>Y2000JUL</v>
          </cell>
        </row>
        <row r="33">
          <cell r="A33" t="str">
            <v>Y2000AUG</v>
          </cell>
        </row>
        <row r="34">
          <cell r="A34" t="str">
            <v>Y2000SEP</v>
          </cell>
        </row>
        <row r="35">
          <cell r="A35" t="str">
            <v>Y2000OCT</v>
          </cell>
        </row>
        <row r="36">
          <cell r="A36" t="str">
            <v>Y2000NOV</v>
          </cell>
        </row>
        <row r="37">
          <cell r="A37" t="str">
            <v>Y2000DEC</v>
          </cell>
        </row>
        <row r="38">
          <cell r="A38" t="str">
            <v>Y2001JAN</v>
          </cell>
        </row>
        <row r="39">
          <cell r="A39" t="str">
            <v>Y2001FEB</v>
          </cell>
        </row>
        <row r="40">
          <cell r="A40" t="str">
            <v>Y2001MAR</v>
          </cell>
        </row>
        <row r="41">
          <cell r="A41" t="str">
            <v>Y2001APR</v>
          </cell>
        </row>
        <row r="42">
          <cell r="A42" t="str">
            <v>Y2001MAY</v>
          </cell>
        </row>
        <row r="43">
          <cell r="A43" t="str">
            <v>Y2001JUN</v>
          </cell>
        </row>
        <row r="44">
          <cell r="A44" t="str">
            <v>Y2001JUL</v>
          </cell>
        </row>
        <row r="45">
          <cell r="A45" t="str">
            <v>Y2001AUG</v>
          </cell>
        </row>
        <row r="46">
          <cell r="A46" t="str">
            <v>Y2001SEP</v>
          </cell>
        </row>
        <row r="47">
          <cell r="A47" t="str">
            <v>Y2001OCT</v>
          </cell>
        </row>
        <row r="48">
          <cell r="A48" t="str">
            <v>Y2001NOV</v>
          </cell>
        </row>
        <row r="49">
          <cell r="A49" t="str">
            <v>Y2001DEC</v>
          </cell>
        </row>
        <row r="50">
          <cell r="A50" t="str">
            <v>Y2002JAN</v>
          </cell>
        </row>
        <row r="51">
          <cell r="A51" t="str">
            <v>Y2002FEB</v>
          </cell>
        </row>
        <row r="52">
          <cell r="A52" t="str">
            <v>Y2002MAR</v>
          </cell>
        </row>
        <row r="53">
          <cell r="A53" t="str">
            <v>Y2002APR</v>
          </cell>
        </row>
        <row r="54">
          <cell r="A54" t="str">
            <v>Y2002MAY</v>
          </cell>
        </row>
        <row r="55">
          <cell r="A55" t="str">
            <v>Y2002JUN</v>
          </cell>
        </row>
        <row r="56">
          <cell r="A56" t="str">
            <v>Y2002JUL</v>
          </cell>
        </row>
        <row r="57">
          <cell r="A57" t="str">
            <v>Y2002AUG</v>
          </cell>
        </row>
        <row r="58">
          <cell r="A58" t="str">
            <v>Y2002SEP</v>
          </cell>
        </row>
        <row r="59">
          <cell r="A59" t="str">
            <v>Y2002OCT</v>
          </cell>
        </row>
        <row r="60">
          <cell r="A60" t="str">
            <v>Y2002NOV</v>
          </cell>
        </row>
        <row r="61">
          <cell r="A61" t="str">
            <v>Y2002DEC</v>
          </cell>
        </row>
        <row r="62">
          <cell r="A62" t="str">
            <v>Y2003JAN</v>
          </cell>
        </row>
        <row r="63">
          <cell r="A63" t="str">
            <v>Y2003FEB</v>
          </cell>
        </row>
        <row r="64">
          <cell r="A64" t="str">
            <v>Y2003MAR</v>
          </cell>
        </row>
        <row r="65">
          <cell r="A65" t="str">
            <v>Y2003APR</v>
          </cell>
        </row>
        <row r="66">
          <cell r="A66" t="str">
            <v>Y2003MAY</v>
          </cell>
        </row>
        <row r="67">
          <cell r="A67" t="str">
            <v>Y2003JUN</v>
          </cell>
        </row>
        <row r="68">
          <cell r="A68" t="str">
            <v>Y2003JUL</v>
          </cell>
        </row>
        <row r="69">
          <cell r="A69" t="str">
            <v>Y2003AUG</v>
          </cell>
        </row>
        <row r="70">
          <cell r="A70" t="str">
            <v>Y2003SEP</v>
          </cell>
        </row>
        <row r="71">
          <cell r="A71" t="str">
            <v>Y2003OCT</v>
          </cell>
        </row>
        <row r="72">
          <cell r="A72" t="str">
            <v>Y2003NOV</v>
          </cell>
        </row>
        <row r="73">
          <cell r="A73" t="str">
            <v>Y2003DEC</v>
          </cell>
        </row>
        <row r="74">
          <cell r="A74" t="str">
            <v>Y2004JAN</v>
          </cell>
        </row>
        <row r="75">
          <cell r="A75" t="str">
            <v>Y2004FEB</v>
          </cell>
        </row>
        <row r="76">
          <cell r="A76" t="str">
            <v>Y2004MAR</v>
          </cell>
        </row>
        <row r="77">
          <cell r="A77" t="str">
            <v>Y2004APR</v>
          </cell>
        </row>
        <row r="78">
          <cell r="A78" t="str">
            <v>Y2004MAY</v>
          </cell>
        </row>
        <row r="79">
          <cell r="A79" t="str">
            <v>Y2004JUN</v>
          </cell>
        </row>
        <row r="80">
          <cell r="A80" t="str">
            <v>Y2004JUL</v>
          </cell>
        </row>
        <row r="81">
          <cell r="A81" t="str">
            <v>Y2004AUG</v>
          </cell>
        </row>
        <row r="82">
          <cell r="A82" t="str">
            <v>Y2004SEP</v>
          </cell>
        </row>
        <row r="83">
          <cell r="A83" t="str">
            <v>Y2004OCT</v>
          </cell>
        </row>
        <row r="84">
          <cell r="A84" t="str">
            <v>Y2004NOV</v>
          </cell>
        </row>
        <row r="85">
          <cell r="A85" t="str">
            <v>Y2004DEC</v>
          </cell>
        </row>
        <row r="86">
          <cell r="A86" t="str">
            <v>Y2005JAN</v>
          </cell>
        </row>
        <row r="87">
          <cell r="A87" t="str">
            <v>Y2005FEB</v>
          </cell>
        </row>
        <row r="88">
          <cell r="A88" t="str">
            <v>Y2005MAR</v>
          </cell>
        </row>
        <row r="89">
          <cell r="A89" t="str">
            <v>Y2005APR</v>
          </cell>
        </row>
        <row r="90">
          <cell r="A90" t="str">
            <v>Y2005MAY</v>
          </cell>
        </row>
        <row r="91">
          <cell r="A91" t="str">
            <v>Y2005JUN</v>
          </cell>
        </row>
        <row r="92">
          <cell r="A92" t="str">
            <v>Y2005JUL</v>
          </cell>
        </row>
        <row r="93">
          <cell r="A93" t="str">
            <v>Y2005AUG</v>
          </cell>
        </row>
        <row r="94">
          <cell r="A94" t="str">
            <v>Y2005SEP</v>
          </cell>
        </row>
        <row r="95">
          <cell r="A95" t="str">
            <v>Y2005OCT</v>
          </cell>
        </row>
        <row r="96">
          <cell r="A96" t="str">
            <v>Y2005NOV</v>
          </cell>
        </row>
        <row r="97">
          <cell r="A97" t="str">
            <v>Y2005DEC</v>
          </cell>
        </row>
        <row r="98">
          <cell r="A98" t="str">
            <v>Y2006JAN</v>
          </cell>
        </row>
        <row r="99">
          <cell r="A99" t="str">
            <v>Y2006FEB</v>
          </cell>
        </row>
        <row r="100">
          <cell r="A100" t="str">
            <v>Y2006MAR</v>
          </cell>
        </row>
        <row r="101">
          <cell r="A101" t="str">
            <v>Y2006APR</v>
          </cell>
        </row>
        <row r="102">
          <cell r="A102" t="str">
            <v>Y2006MAY</v>
          </cell>
        </row>
        <row r="103">
          <cell r="A103" t="str">
            <v>Y2006JUN</v>
          </cell>
        </row>
        <row r="104">
          <cell r="A104" t="str">
            <v>Y2006JUL</v>
          </cell>
        </row>
        <row r="105">
          <cell r="A105" t="str">
            <v>Y2006AUG</v>
          </cell>
        </row>
        <row r="106">
          <cell r="A106" t="str">
            <v>Y2006SEP</v>
          </cell>
        </row>
        <row r="107">
          <cell r="A107" t="str">
            <v>Y2006OCT</v>
          </cell>
        </row>
        <row r="108">
          <cell r="A108" t="str">
            <v>Y2006NOV</v>
          </cell>
        </row>
        <row r="109">
          <cell r="A109" t="str">
            <v>Y2006DEC</v>
          </cell>
        </row>
        <row r="110">
          <cell r="A110" t="str">
            <v>Y2007JAN</v>
          </cell>
        </row>
        <row r="111">
          <cell r="A111" t="str">
            <v>Y2007FEB</v>
          </cell>
        </row>
        <row r="112">
          <cell r="A112" t="str">
            <v>Y2007MAR</v>
          </cell>
        </row>
        <row r="113">
          <cell r="A113" t="str">
            <v>Y2007APR</v>
          </cell>
        </row>
        <row r="114">
          <cell r="A114" t="str">
            <v>Y2007MAY</v>
          </cell>
        </row>
        <row r="115">
          <cell r="A115" t="str">
            <v>Y2007JUN</v>
          </cell>
        </row>
        <row r="116">
          <cell r="A116" t="str">
            <v>Y2007JUL</v>
          </cell>
        </row>
        <row r="117">
          <cell r="A117" t="str">
            <v>Y2007AUG</v>
          </cell>
        </row>
        <row r="118">
          <cell r="A118" t="str">
            <v>Y2007SEP</v>
          </cell>
        </row>
        <row r="119">
          <cell r="A119" t="str">
            <v>Y2007OCT</v>
          </cell>
        </row>
        <row r="120">
          <cell r="A120" t="str">
            <v>Y2007NOV</v>
          </cell>
        </row>
        <row r="121">
          <cell r="A121" t="str">
            <v>Y2007DEC</v>
          </cell>
        </row>
        <row r="122">
          <cell r="A122" t="str">
            <v>Y2008JAN</v>
          </cell>
        </row>
        <row r="123">
          <cell r="A123" t="str">
            <v>Y2008FEB</v>
          </cell>
        </row>
        <row r="124">
          <cell r="A124" t="str">
            <v>Y2008MAR</v>
          </cell>
        </row>
        <row r="125">
          <cell r="A125" t="str">
            <v>Y2008APR</v>
          </cell>
        </row>
        <row r="126">
          <cell r="A126" t="str">
            <v>Y2008MAY</v>
          </cell>
        </row>
        <row r="127">
          <cell r="A127" t="str">
            <v>Y2008JUN</v>
          </cell>
        </row>
        <row r="128">
          <cell r="A128" t="str">
            <v>Y2008JUL</v>
          </cell>
        </row>
        <row r="129">
          <cell r="A129" t="str">
            <v>Y2008AUG</v>
          </cell>
        </row>
        <row r="130">
          <cell r="A130" t="str">
            <v>Y2008SEP</v>
          </cell>
        </row>
        <row r="131">
          <cell r="A131" t="str">
            <v>Y2008OCT</v>
          </cell>
        </row>
        <row r="132">
          <cell r="A132" t="str">
            <v>Y2008NOV</v>
          </cell>
        </row>
        <row r="133">
          <cell r="A133" t="str">
            <v>Y2008DEC</v>
          </cell>
        </row>
        <row r="134">
          <cell r="A134" t="str">
            <v>Y2009JAN</v>
          </cell>
        </row>
        <row r="135">
          <cell r="A135" t="str">
            <v>Y2009FEB</v>
          </cell>
        </row>
        <row r="136">
          <cell r="A136" t="str">
            <v>Y2009MAR</v>
          </cell>
        </row>
        <row r="137">
          <cell r="A137" t="str">
            <v>Y2009APR</v>
          </cell>
        </row>
        <row r="138">
          <cell r="A138" t="str">
            <v>Y2009MAY</v>
          </cell>
        </row>
        <row r="139">
          <cell r="A139" t="str">
            <v>Y2009JUN</v>
          </cell>
        </row>
        <row r="140">
          <cell r="A140" t="str">
            <v>Y2009JUL</v>
          </cell>
        </row>
        <row r="141">
          <cell r="A141" t="str">
            <v>Y2009AUG</v>
          </cell>
        </row>
        <row r="142">
          <cell r="A142" t="str">
            <v>Y2009SEP</v>
          </cell>
        </row>
        <row r="143">
          <cell r="A143" t="str">
            <v>Y2009OCT</v>
          </cell>
        </row>
        <row r="144">
          <cell r="A144" t="str">
            <v>Y2009NOV</v>
          </cell>
        </row>
        <row r="145">
          <cell r="A145" t="str">
            <v>Y2009DEC</v>
          </cell>
        </row>
        <row r="146">
          <cell r="A146" t="str">
            <v>Y2010JAN</v>
          </cell>
        </row>
        <row r="147">
          <cell r="A147" t="str">
            <v>Y2010FEB</v>
          </cell>
        </row>
        <row r="148">
          <cell r="A148" t="str">
            <v>Y2010MAR</v>
          </cell>
        </row>
        <row r="149">
          <cell r="A149" t="str">
            <v>Y2010APR</v>
          </cell>
        </row>
        <row r="150">
          <cell r="A150" t="str">
            <v>Y2010MAY</v>
          </cell>
        </row>
        <row r="151">
          <cell r="A151" t="str">
            <v>Y2010JUN</v>
          </cell>
        </row>
        <row r="152">
          <cell r="A152" t="str">
            <v>Y2010JUL</v>
          </cell>
        </row>
        <row r="153">
          <cell r="A153" t="str">
            <v>Y2010AUG</v>
          </cell>
        </row>
        <row r="154">
          <cell r="A154" t="str">
            <v>Y2010SEP</v>
          </cell>
        </row>
        <row r="155">
          <cell r="A155" t="str">
            <v>Y2010OCT</v>
          </cell>
        </row>
        <row r="156">
          <cell r="A156" t="str">
            <v>Y2010NOV</v>
          </cell>
        </row>
        <row r="157">
          <cell r="A157" t="str">
            <v>Y2010DEC</v>
          </cell>
        </row>
        <row r="158">
          <cell r="A158" t="str">
            <v>Y2011JAN</v>
          </cell>
        </row>
        <row r="159">
          <cell r="A159" t="str">
            <v>Y2011FEB</v>
          </cell>
        </row>
        <row r="160">
          <cell r="A160" t="str">
            <v>Y2011MAR</v>
          </cell>
        </row>
        <row r="161">
          <cell r="A161" t="str">
            <v>Y2011APR</v>
          </cell>
        </row>
        <row r="162">
          <cell r="A162" t="str">
            <v>Y2011MAY</v>
          </cell>
        </row>
        <row r="163">
          <cell r="A163" t="str">
            <v>Y2011JUN</v>
          </cell>
        </row>
        <row r="164">
          <cell r="A164" t="str">
            <v>Y2011JUL</v>
          </cell>
        </row>
        <row r="165">
          <cell r="A165" t="str">
            <v>Y2011AUG</v>
          </cell>
        </row>
        <row r="166">
          <cell r="A166" t="str">
            <v>Y2011SEP</v>
          </cell>
        </row>
        <row r="167">
          <cell r="A167" t="str">
            <v>Y2011OCT</v>
          </cell>
        </row>
        <row r="168">
          <cell r="A168" t="str">
            <v>Y2011NOV</v>
          </cell>
        </row>
        <row r="169">
          <cell r="A169" t="str">
            <v>Y2011DEC</v>
          </cell>
        </row>
        <row r="170">
          <cell r="A170" t="str">
            <v>Y2012JAN</v>
          </cell>
        </row>
        <row r="171">
          <cell r="A171" t="str">
            <v>Y2012FEB</v>
          </cell>
        </row>
        <row r="172">
          <cell r="A172" t="str">
            <v>Y2012MAR</v>
          </cell>
        </row>
        <row r="173">
          <cell r="A173" t="str">
            <v>Y2012APR</v>
          </cell>
        </row>
        <row r="174">
          <cell r="A174" t="str">
            <v>Y2012MAY</v>
          </cell>
        </row>
        <row r="175">
          <cell r="A175" t="str">
            <v>Y2012JUN</v>
          </cell>
        </row>
        <row r="176">
          <cell r="A176" t="str">
            <v>Y2012JUL</v>
          </cell>
        </row>
        <row r="177">
          <cell r="A177" t="str">
            <v>Y2012AUG</v>
          </cell>
        </row>
        <row r="178">
          <cell r="A178" t="str">
            <v>Y2012SEP</v>
          </cell>
        </row>
        <row r="179">
          <cell r="A179" t="str">
            <v>Y2012OCT</v>
          </cell>
        </row>
        <row r="180">
          <cell r="A180" t="str">
            <v>Y2012NOV</v>
          </cell>
        </row>
        <row r="181">
          <cell r="A181" t="str">
            <v>Y2012DEC</v>
          </cell>
        </row>
        <row r="182">
          <cell r="A182" t="str">
            <v>Y2013JAN</v>
          </cell>
        </row>
        <row r="183">
          <cell r="A183" t="str">
            <v>Y2013FEB</v>
          </cell>
        </row>
        <row r="184">
          <cell r="A184" t="str">
            <v>Y2013MAR</v>
          </cell>
        </row>
        <row r="185">
          <cell r="A185" t="str">
            <v>Y2013APR</v>
          </cell>
        </row>
        <row r="186">
          <cell r="A186" t="str">
            <v>Y2013MAY</v>
          </cell>
        </row>
        <row r="187">
          <cell r="A187" t="str">
            <v>Y2013JUN</v>
          </cell>
        </row>
        <row r="188">
          <cell r="A188" t="str">
            <v>Y2013JUL</v>
          </cell>
        </row>
        <row r="189">
          <cell r="A189" t="str">
            <v>Y2013AUG</v>
          </cell>
        </row>
        <row r="190">
          <cell r="A190" t="str">
            <v>Y2013SEP</v>
          </cell>
        </row>
        <row r="191">
          <cell r="A191" t="str">
            <v>Y2013OCT</v>
          </cell>
        </row>
        <row r="192">
          <cell r="A192" t="str">
            <v>Y2013NOV</v>
          </cell>
        </row>
        <row r="193">
          <cell r="A193" t="str">
            <v>Y2013DEC</v>
          </cell>
        </row>
        <row r="194">
          <cell r="A194" t="str">
            <v>Y2014JAN</v>
          </cell>
        </row>
        <row r="195">
          <cell r="A195" t="str">
            <v>Y2014FEB</v>
          </cell>
        </row>
        <row r="196">
          <cell r="A196" t="str">
            <v>Y2014MAR</v>
          </cell>
        </row>
        <row r="197">
          <cell r="A197" t="str">
            <v>Y2014APR</v>
          </cell>
        </row>
        <row r="198">
          <cell r="A198" t="str">
            <v>Y2014MAY</v>
          </cell>
        </row>
        <row r="199">
          <cell r="A199" t="str">
            <v>Y2014JUN</v>
          </cell>
        </row>
        <row r="200">
          <cell r="A200" t="str">
            <v>Y2014JUL</v>
          </cell>
        </row>
        <row r="201">
          <cell r="A201" t="str">
            <v>Y2014AUG</v>
          </cell>
        </row>
        <row r="202">
          <cell r="A202" t="str">
            <v>Y2014SEP</v>
          </cell>
        </row>
        <row r="203">
          <cell r="A203" t="str">
            <v>Y2014OCT</v>
          </cell>
        </row>
        <row r="204">
          <cell r="A204" t="str">
            <v>Y2014NOV</v>
          </cell>
        </row>
        <row r="205">
          <cell r="A205" t="str">
            <v>Y2014DEC</v>
          </cell>
        </row>
        <row r="206">
          <cell r="A206" t="str">
            <v>Y2015JAN</v>
          </cell>
        </row>
        <row r="207">
          <cell r="A207" t="str">
            <v>Y2015FEB</v>
          </cell>
        </row>
        <row r="208">
          <cell r="A208" t="str">
            <v>Y2015MAR</v>
          </cell>
        </row>
        <row r="209">
          <cell r="A209" t="str">
            <v>Y2015APR</v>
          </cell>
        </row>
        <row r="210">
          <cell r="A210" t="str">
            <v>Y2015MAY</v>
          </cell>
        </row>
        <row r="211">
          <cell r="A211" t="str">
            <v>Y2015JUN</v>
          </cell>
        </row>
        <row r="212">
          <cell r="A212" t="str">
            <v>Y2015JUL</v>
          </cell>
        </row>
        <row r="213">
          <cell r="A213" t="str">
            <v>Y2015AUG</v>
          </cell>
        </row>
        <row r="214">
          <cell r="A214" t="str">
            <v>Y2015SEP</v>
          </cell>
        </row>
        <row r="215">
          <cell r="A215" t="str">
            <v>Y2015OCT</v>
          </cell>
        </row>
        <row r="216">
          <cell r="A216" t="str">
            <v>Y2015NOV</v>
          </cell>
        </row>
        <row r="217">
          <cell r="A217" t="str">
            <v>Y2015DEC</v>
          </cell>
        </row>
        <row r="218">
          <cell r="A218" t="str">
            <v>Y2016JAN</v>
          </cell>
        </row>
        <row r="219">
          <cell r="A219" t="str">
            <v>Y2016FEB</v>
          </cell>
        </row>
        <row r="220">
          <cell r="A220" t="str">
            <v>Y2016MAR</v>
          </cell>
        </row>
        <row r="221">
          <cell r="A221" t="str">
            <v>Y2016APR</v>
          </cell>
        </row>
        <row r="222">
          <cell r="A222" t="str">
            <v>Y2016MAY</v>
          </cell>
        </row>
        <row r="223">
          <cell r="A223" t="str">
            <v>Y2016JUN</v>
          </cell>
        </row>
        <row r="224">
          <cell r="A224" t="str">
            <v>Y2016JUL</v>
          </cell>
        </row>
        <row r="225">
          <cell r="A225" t="str">
            <v>Y2016AUG</v>
          </cell>
        </row>
        <row r="226">
          <cell r="A226" t="str">
            <v>Y2016SEP</v>
          </cell>
        </row>
        <row r="227">
          <cell r="A227" t="str">
            <v>Y2016OCT</v>
          </cell>
        </row>
        <row r="228">
          <cell r="A228" t="str">
            <v>Y2016NOV</v>
          </cell>
        </row>
        <row r="229">
          <cell r="A229" t="str">
            <v>Y2016DEC</v>
          </cell>
        </row>
        <row r="230">
          <cell r="A230" t="str">
            <v>Y2017JAN</v>
          </cell>
        </row>
        <row r="231">
          <cell r="A231" t="str">
            <v>Y2017FEB</v>
          </cell>
        </row>
        <row r="232">
          <cell r="A232" t="str">
            <v>Y2017MAR</v>
          </cell>
        </row>
        <row r="233">
          <cell r="A233" t="str">
            <v>Y2017APR</v>
          </cell>
        </row>
        <row r="234">
          <cell r="A234" t="str">
            <v>Y2017MAY</v>
          </cell>
        </row>
        <row r="235">
          <cell r="A235" t="str">
            <v>Y2017JUN</v>
          </cell>
        </row>
        <row r="236">
          <cell r="A236" t="str">
            <v>Y2017JUL</v>
          </cell>
        </row>
        <row r="237">
          <cell r="A237" t="str">
            <v>Y2017AUG</v>
          </cell>
        </row>
        <row r="238">
          <cell r="A238" t="str">
            <v>Y2017SEP</v>
          </cell>
        </row>
        <row r="239">
          <cell r="A239" t="str">
            <v>Y2017OCT</v>
          </cell>
        </row>
        <row r="240">
          <cell r="A240" t="str">
            <v>Y2017NOV</v>
          </cell>
        </row>
        <row r="241">
          <cell r="A241" t="str">
            <v>Y2017DEC</v>
          </cell>
        </row>
        <row r="242">
          <cell r="A242" t="str">
            <v>Y2018JAN</v>
          </cell>
        </row>
        <row r="243">
          <cell r="A243" t="str">
            <v>Y2018FEB</v>
          </cell>
        </row>
        <row r="244">
          <cell r="A244" t="str">
            <v>Y2018MAR</v>
          </cell>
        </row>
        <row r="245">
          <cell r="A245" t="str">
            <v>Y2018APR</v>
          </cell>
        </row>
        <row r="246">
          <cell r="A246" t="str">
            <v>Y2018MAY</v>
          </cell>
        </row>
        <row r="247">
          <cell r="A247" t="str">
            <v>Y2018JUN</v>
          </cell>
        </row>
        <row r="248">
          <cell r="A248" t="str">
            <v>Y2018JUL</v>
          </cell>
        </row>
        <row r="249">
          <cell r="A249" t="str">
            <v>Y2018AUG</v>
          </cell>
        </row>
        <row r="250">
          <cell r="A250" t="str">
            <v>Y2018SEP</v>
          </cell>
        </row>
        <row r="251">
          <cell r="A251" t="str">
            <v>Y2018OCT</v>
          </cell>
        </row>
        <row r="252">
          <cell r="A252" t="str">
            <v>Y2018NOV</v>
          </cell>
        </row>
        <row r="253">
          <cell r="A253" t="str">
            <v>Y2018DEC</v>
          </cell>
        </row>
        <row r="254">
          <cell r="A254" t="str">
            <v>Y2019JAN</v>
          </cell>
        </row>
        <row r="255">
          <cell r="A255" t="str">
            <v>Y2019FEB</v>
          </cell>
        </row>
        <row r="256">
          <cell r="A256" t="str">
            <v>Y2019MAR</v>
          </cell>
        </row>
        <row r="257">
          <cell r="A257" t="str">
            <v>Y2019APR</v>
          </cell>
        </row>
        <row r="258">
          <cell r="A258" t="str">
            <v>Y2019MAY</v>
          </cell>
        </row>
        <row r="259">
          <cell r="A259" t="str">
            <v>Y2019JUN</v>
          </cell>
        </row>
        <row r="260">
          <cell r="A260" t="str">
            <v>Y2019JUL</v>
          </cell>
        </row>
        <row r="261">
          <cell r="A261" t="str">
            <v>Y2019AUG</v>
          </cell>
        </row>
        <row r="262">
          <cell r="A262" t="str">
            <v>Y2019SEP</v>
          </cell>
        </row>
        <row r="263">
          <cell r="A263" t="str">
            <v>Y2019OCT</v>
          </cell>
        </row>
        <row r="264">
          <cell r="A264" t="str">
            <v>Y2019NOV</v>
          </cell>
        </row>
        <row r="265">
          <cell r="A265" t="str">
            <v>Y2019DEC</v>
          </cell>
        </row>
        <row r="266">
          <cell r="A266" t="str">
            <v>Y2020JAN</v>
          </cell>
        </row>
        <row r="267">
          <cell r="A267" t="str">
            <v>Y2020FEB</v>
          </cell>
        </row>
        <row r="268">
          <cell r="A268" t="str">
            <v>Y2020MAR</v>
          </cell>
        </row>
        <row r="269">
          <cell r="A269" t="str">
            <v>Y2020APR</v>
          </cell>
        </row>
        <row r="270">
          <cell r="A270" t="str">
            <v>Y2020MAY</v>
          </cell>
        </row>
        <row r="271">
          <cell r="A271" t="str">
            <v>Y2020JUN</v>
          </cell>
        </row>
        <row r="272">
          <cell r="A272" t="str">
            <v>Y2020JUL</v>
          </cell>
        </row>
        <row r="273">
          <cell r="A273" t="str">
            <v>Y2020AUG</v>
          </cell>
        </row>
        <row r="274">
          <cell r="A274" t="str">
            <v>Y2020SEP</v>
          </cell>
        </row>
        <row r="275">
          <cell r="A275" t="str">
            <v>Y2020OCT</v>
          </cell>
        </row>
        <row r="276">
          <cell r="A276" t="str">
            <v>Y2020NOV</v>
          </cell>
        </row>
        <row r="277">
          <cell r="A277" t="str">
            <v>Y2020DEC</v>
          </cell>
        </row>
        <row r="278">
          <cell r="A278" t="str">
            <v>Y2021JAN</v>
          </cell>
        </row>
        <row r="279">
          <cell r="A279" t="str">
            <v>Y2021FEB</v>
          </cell>
        </row>
        <row r="280">
          <cell r="A280" t="str">
            <v>Y2021MAR</v>
          </cell>
        </row>
        <row r="281">
          <cell r="A281" t="str">
            <v>Y2021APR</v>
          </cell>
        </row>
        <row r="282">
          <cell r="A282" t="str">
            <v>Y2021MAY</v>
          </cell>
        </row>
        <row r="283">
          <cell r="A283" t="str">
            <v>Y2021JUN</v>
          </cell>
        </row>
        <row r="284">
          <cell r="A284" t="str">
            <v>Y2021JUL</v>
          </cell>
        </row>
        <row r="285">
          <cell r="A285" t="str">
            <v>Y2021AUG</v>
          </cell>
        </row>
        <row r="286">
          <cell r="A286" t="str">
            <v>Y2021SEP</v>
          </cell>
        </row>
        <row r="287">
          <cell r="A287" t="str">
            <v>Y2021OCT</v>
          </cell>
        </row>
        <row r="288">
          <cell r="A288" t="str">
            <v>Y2021NOV</v>
          </cell>
        </row>
        <row r="289">
          <cell r="A289" t="str">
            <v>Y2021DEC</v>
          </cell>
        </row>
        <row r="290">
          <cell r="A290" t="str">
            <v>Y2022JAN</v>
          </cell>
        </row>
        <row r="291">
          <cell r="A291" t="str">
            <v>Y2022FEB</v>
          </cell>
        </row>
        <row r="292">
          <cell r="A292" t="str">
            <v>Y2022MAR</v>
          </cell>
        </row>
        <row r="293">
          <cell r="A293" t="str">
            <v>Y2022APR</v>
          </cell>
        </row>
        <row r="294">
          <cell r="A294" t="str">
            <v>Y2022MAY</v>
          </cell>
        </row>
        <row r="295">
          <cell r="A295" t="str">
            <v>Y2022JUN</v>
          </cell>
        </row>
        <row r="296">
          <cell r="A296" t="str">
            <v>Y2022JUL</v>
          </cell>
        </row>
        <row r="297">
          <cell r="A297" t="str">
            <v>Y2022AUG</v>
          </cell>
        </row>
        <row r="298">
          <cell r="A298" t="str">
            <v>Y2022SEP</v>
          </cell>
        </row>
        <row r="299">
          <cell r="A299" t="str">
            <v>Y2022OCT</v>
          </cell>
        </row>
        <row r="300">
          <cell r="A300" t="str">
            <v>Y2022NOV</v>
          </cell>
        </row>
        <row r="301">
          <cell r="A301" t="str">
            <v>Y2022DEC</v>
          </cell>
        </row>
        <row r="302">
          <cell r="A302" t="str">
            <v>Y2023JAN</v>
          </cell>
        </row>
        <row r="303">
          <cell r="A303" t="str">
            <v>Y2023FEB</v>
          </cell>
        </row>
        <row r="304">
          <cell r="A304" t="str">
            <v>Y2023MAR</v>
          </cell>
        </row>
        <row r="305">
          <cell r="A305" t="str">
            <v>Y2023APR</v>
          </cell>
        </row>
        <row r="306">
          <cell r="A306" t="str">
            <v>Y2023MAY</v>
          </cell>
        </row>
        <row r="307">
          <cell r="A307" t="str">
            <v>Y2023JUN</v>
          </cell>
        </row>
        <row r="308">
          <cell r="A308" t="str">
            <v>Y2023JUL</v>
          </cell>
        </row>
        <row r="309">
          <cell r="A309" t="str">
            <v>Y2023AUG</v>
          </cell>
        </row>
        <row r="310">
          <cell r="A310" t="str">
            <v>Y2023SEP</v>
          </cell>
        </row>
        <row r="311">
          <cell r="A311" t="str">
            <v>Y2023OCT</v>
          </cell>
        </row>
        <row r="312">
          <cell r="A312" t="str">
            <v>Y2023NOV</v>
          </cell>
        </row>
        <row r="313">
          <cell r="A313" t="str">
            <v>Y2023DEC</v>
          </cell>
        </row>
        <row r="314">
          <cell r="A314" t="str">
            <v>Y2024JAN</v>
          </cell>
        </row>
        <row r="315">
          <cell r="A315" t="str">
            <v>Y2024FEB</v>
          </cell>
        </row>
        <row r="316">
          <cell r="A316" t="str">
            <v>Y2024MAR</v>
          </cell>
        </row>
        <row r="317">
          <cell r="A317" t="str">
            <v>Y2024APR</v>
          </cell>
        </row>
        <row r="318">
          <cell r="A318" t="str">
            <v>Y2024MAY</v>
          </cell>
        </row>
        <row r="319">
          <cell r="A319" t="str">
            <v>Y2024JUN</v>
          </cell>
        </row>
        <row r="320">
          <cell r="A320" t="str">
            <v>Y2024JUL</v>
          </cell>
        </row>
        <row r="321">
          <cell r="A321" t="str">
            <v>Y2024AUG</v>
          </cell>
        </row>
        <row r="322">
          <cell r="A322" t="str">
            <v>Y2024SEP</v>
          </cell>
        </row>
        <row r="323">
          <cell r="A323" t="str">
            <v>Y2024OCT</v>
          </cell>
        </row>
        <row r="324">
          <cell r="A324" t="str">
            <v>Y2024NOV</v>
          </cell>
        </row>
        <row r="325">
          <cell r="A325" t="str">
            <v>Y2024DEC</v>
          </cell>
        </row>
        <row r="326">
          <cell r="A326" t="str">
            <v>Y2025JAN</v>
          </cell>
        </row>
        <row r="327">
          <cell r="A327" t="str">
            <v>Y2025FEB</v>
          </cell>
        </row>
        <row r="328">
          <cell r="A328" t="str">
            <v>Y2025MAR</v>
          </cell>
        </row>
        <row r="329">
          <cell r="A329" t="str">
            <v>Y2025APR</v>
          </cell>
        </row>
        <row r="330">
          <cell r="A330" t="str">
            <v>Y2025MAY</v>
          </cell>
        </row>
        <row r="331">
          <cell r="A331" t="str">
            <v>Y2025JUN</v>
          </cell>
        </row>
        <row r="332">
          <cell r="A332" t="str">
            <v>Y2025JUL</v>
          </cell>
        </row>
        <row r="333">
          <cell r="A333" t="str">
            <v>Y2025AUG</v>
          </cell>
        </row>
        <row r="334">
          <cell r="A334" t="str">
            <v>Y2025SEP</v>
          </cell>
        </row>
        <row r="335">
          <cell r="A335" t="str">
            <v>Y2025OCT</v>
          </cell>
        </row>
        <row r="336">
          <cell r="A336" t="str">
            <v>Y2025NOV</v>
          </cell>
        </row>
      </sheetData>
      <sheetData sheetId="32"/>
      <sheetData sheetId="33"/>
      <sheetData sheetId="34"/>
      <sheetData sheetId="35"/>
      <sheetData sheetId="36">
        <row r="1">
          <cell r="A1" t="str">
            <v>x</v>
          </cell>
        </row>
        <row r="2">
          <cell r="A2" t="str">
            <v>Y1996Q1</v>
          </cell>
        </row>
        <row r="3">
          <cell r="A3" t="str">
            <v>Y1996Q2</v>
          </cell>
        </row>
        <row r="4">
          <cell r="A4" t="str">
            <v>Y1996Q3</v>
          </cell>
        </row>
        <row r="5">
          <cell r="A5" t="str">
            <v>Y1996Q4</v>
          </cell>
        </row>
        <row r="6">
          <cell r="A6" t="str">
            <v>Y1997Q1</v>
          </cell>
        </row>
        <row r="7">
          <cell r="A7" t="str">
            <v>Y1997Q2</v>
          </cell>
        </row>
        <row r="8">
          <cell r="A8" t="str">
            <v>Y1997Q3</v>
          </cell>
        </row>
        <row r="9">
          <cell r="A9" t="str">
            <v>Y1997Q4</v>
          </cell>
        </row>
        <row r="10">
          <cell r="A10" t="str">
            <v>Y1998Q1</v>
          </cell>
        </row>
        <row r="11">
          <cell r="A11" t="str">
            <v>Y1998Q2</v>
          </cell>
        </row>
        <row r="12">
          <cell r="A12" t="str">
            <v>Y1998Q3</v>
          </cell>
        </row>
        <row r="13">
          <cell r="A13" t="str">
            <v>Y1998Q4</v>
          </cell>
        </row>
        <row r="14">
          <cell r="A14" t="str">
            <v>Y1999Q1</v>
          </cell>
        </row>
        <row r="15">
          <cell r="A15" t="str">
            <v>Y1999Q2</v>
          </cell>
        </row>
        <row r="16">
          <cell r="A16" t="str">
            <v>Y1999Q3</v>
          </cell>
        </row>
        <row r="17">
          <cell r="A17" t="str">
            <v>Y1999Q4</v>
          </cell>
        </row>
        <row r="18">
          <cell r="A18" t="str">
            <v>Y2000Q1</v>
          </cell>
        </row>
        <row r="19">
          <cell r="A19" t="str">
            <v>Y2000Q2</v>
          </cell>
        </row>
        <row r="20">
          <cell r="A20" t="str">
            <v>Y2000Q3</v>
          </cell>
        </row>
        <row r="21">
          <cell r="A21" t="str">
            <v>Y2000Q4</v>
          </cell>
        </row>
        <row r="22">
          <cell r="A22" t="str">
            <v>Y2001Q1</v>
          </cell>
        </row>
        <row r="23">
          <cell r="A23" t="str">
            <v>Y2001Q2</v>
          </cell>
        </row>
        <row r="24">
          <cell r="A24" t="str">
            <v>Y2001Q3</v>
          </cell>
        </row>
        <row r="25">
          <cell r="A25" t="str">
            <v>Y2001Q4</v>
          </cell>
        </row>
        <row r="26">
          <cell r="A26" t="str">
            <v>Y2002Q1</v>
          </cell>
        </row>
        <row r="27">
          <cell r="A27" t="str">
            <v>Y2002Q2</v>
          </cell>
        </row>
        <row r="28">
          <cell r="A28" t="str">
            <v>Y2002Q3</v>
          </cell>
        </row>
        <row r="29">
          <cell r="A29" t="str">
            <v>Y2002Q4</v>
          </cell>
        </row>
        <row r="30">
          <cell r="A30" t="str">
            <v>Y2003Q1</v>
          </cell>
        </row>
        <row r="31">
          <cell r="A31" t="str">
            <v>Y2003Q2</v>
          </cell>
        </row>
        <row r="32">
          <cell r="A32" t="str">
            <v>Y2003Q3</v>
          </cell>
        </row>
        <row r="33">
          <cell r="A33" t="str">
            <v>Y2003Q4</v>
          </cell>
        </row>
        <row r="34">
          <cell r="A34" t="str">
            <v>Y2004Q1</v>
          </cell>
        </row>
        <row r="35">
          <cell r="A35" t="str">
            <v>Y2004Q2</v>
          </cell>
        </row>
        <row r="36">
          <cell r="A36" t="str">
            <v>Y2004Q3</v>
          </cell>
        </row>
        <row r="37">
          <cell r="A37" t="str">
            <v>Y2004Q4</v>
          </cell>
        </row>
        <row r="38">
          <cell r="A38" t="str">
            <v>Y2005Q1</v>
          </cell>
        </row>
        <row r="39">
          <cell r="A39" t="str">
            <v>Y2005Q2</v>
          </cell>
        </row>
        <row r="40">
          <cell r="A40" t="str">
            <v>Y2005Q3</v>
          </cell>
        </row>
        <row r="41">
          <cell r="A41" t="str">
            <v>Y2005Q4</v>
          </cell>
        </row>
        <row r="42">
          <cell r="A42" t="str">
            <v>Y2006Q1</v>
          </cell>
        </row>
        <row r="43">
          <cell r="A43" t="str">
            <v>Y2006Q2</v>
          </cell>
        </row>
        <row r="44">
          <cell r="A44" t="str">
            <v>Y2006Q3</v>
          </cell>
        </row>
        <row r="45">
          <cell r="A45" t="str">
            <v>Y2006Q4</v>
          </cell>
        </row>
        <row r="46">
          <cell r="A46" t="str">
            <v>Y2007Q1</v>
          </cell>
        </row>
        <row r="47">
          <cell r="A47" t="str">
            <v>Y2007Q2</v>
          </cell>
        </row>
        <row r="48">
          <cell r="A48" t="str">
            <v>Y2007Q3</v>
          </cell>
        </row>
        <row r="49">
          <cell r="A49" t="str">
            <v>Y2007Q4</v>
          </cell>
        </row>
        <row r="50">
          <cell r="A50" t="str">
            <v>Y2008Q1</v>
          </cell>
        </row>
        <row r="51">
          <cell r="A51" t="str">
            <v>Y2008Q2</v>
          </cell>
        </row>
        <row r="52">
          <cell r="A52" t="str">
            <v>Y2008Q3</v>
          </cell>
        </row>
        <row r="53">
          <cell r="A53" t="str">
            <v>Y2008Q4</v>
          </cell>
        </row>
        <row r="54">
          <cell r="A54" t="str">
            <v>Y2009Q1</v>
          </cell>
        </row>
        <row r="55">
          <cell r="A55" t="str">
            <v>Y2009Q2</v>
          </cell>
        </row>
        <row r="56">
          <cell r="A56" t="str">
            <v>Y2009Q3</v>
          </cell>
        </row>
        <row r="57">
          <cell r="A57" t="str">
            <v>Y2009Q4</v>
          </cell>
        </row>
        <row r="58">
          <cell r="A58" t="str">
            <v>Y2010Q1</v>
          </cell>
        </row>
        <row r="59">
          <cell r="A59" t="str">
            <v>Y2010Q2</v>
          </cell>
        </row>
        <row r="60">
          <cell r="A60" t="str">
            <v>Y2010Q3</v>
          </cell>
        </row>
        <row r="61">
          <cell r="A61" t="str">
            <v>Y2010Q4</v>
          </cell>
        </row>
        <row r="62">
          <cell r="A62" t="str">
            <v>Y2011Q1</v>
          </cell>
        </row>
        <row r="63">
          <cell r="A63" t="str">
            <v>Y2011Q2</v>
          </cell>
        </row>
        <row r="64">
          <cell r="A64" t="str">
            <v>Y2011Q3</v>
          </cell>
        </row>
        <row r="65">
          <cell r="A65" t="str">
            <v>Y2011Q4</v>
          </cell>
        </row>
        <row r="66">
          <cell r="A66" t="str">
            <v>Y2012Q1</v>
          </cell>
        </row>
        <row r="67">
          <cell r="A67" t="str">
            <v>Y2012Q2</v>
          </cell>
        </row>
        <row r="68">
          <cell r="A68" t="str">
            <v>Y2012Q3</v>
          </cell>
        </row>
        <row r="69">
          <cell r="A69" t="str">
            <v>Y2012Q4</v>
          </cell>
        </row>
        <row r="70">
          <cell r="A70" t="str">
            <v>Y2013Q1</v>
          </cell>
        </row>
        <row r="71">
          <cell r="A71" t="str">
            <v>Y2013Q2</v>
          </cell>
        </row>
        <row r="72">
          <cell r="A72" t="str">
            <v>Y2013Q3</v>
          </cell>
        </row>
        <row r="73">
          <cell r="A73" t="str">
            <v>Y2013Q4</v>
          </cell>
        </row>
        <row r="74">
          <cell r="A74" t="str">
            <v>Y2014Q1</v>
          </cell>
        </row>
        <row r="75">
          <cell r="A75" t="str">
            <v>Y2014Q2</v>
          </cell>
        </row>
        <row r="76">
          <cell r="A76" t="str">
            <v>Y2014Q3</v>
          </cell>
        </row>
        <row r="77">
          <cell r="A77" t="str">
            <v>Y2014Q4</v>
          </cell>
        </row>
        <row r="78">
          <cell r="A78" t="str">
            <v>Y2015Q1</v>
          </cell>
        </row>
        <row r="79">
          <cell r="A79" t="str">
            <v>Y2015Q2</v>
          </cell>
        </row>
        <row r="80">
          <cell r="A80" t="str">
            <v>Y2015Q3</v>
          </cell>
        </row>
        <row r="81">
          <cell r="A81" t="str">
            <v>Y2015Q4</v>
          </cell>
        </row>
        <row r="82">
          <cell r="A82" t="str">
            <v>Y2016Q1</v>
          </cell>
        </row>
        <row r="83">
          <cell r="A83" t="str">
            <v>Y2016Q2</v>
          </cell>
        </row>
        <row r="84">
          <cell r="A84" t="str">
            <v>Y2016Q3</v>
          </cell>
        </row>
        <row r="85">
          <cell r="A85" t="str">
            <v>Y2016Q4</v>
          </cell>
        </row>
        <row r="86">
          <cell r="A86" t="str">
            <v>Y2017Q1</v>
          </cell>
        </row>
        <row r="87">
          <cell r="A87" t="str">
            <v>Y2017Q2</v>
          </cell>
        </row>
        <row r="88">
          <cell r="A88" t="str">
            <v>Y2017Q3</v>
          </cell>
        </row>
        <row r="89">
          <cell r="A89" t="str">
            <v>Y2017Q4</v>
          </cell>
        </row>
        <row r="90">
          <cell r="A90" t="str">
            <v>Y2018Q1</v>
          </cell>
        </row>
        <row r="91">
          <cell r="A91" t="str">
            <v>Y2018Q2</v>
          </cell>
        </row>
        <row r="92">
          <cell r="A92" t="str">
            <v>Y2018Q3</v>
          </cell>
        </row>
        <row r="93">
          <cell r="A93" t="str">
            <v>Y2018Q4</v>
          </cell>
        </row>
        <row r="94">
          <cell r="A94" t="str">
            <v>Y2019Q1</v>
          </cell>
        </row>
        <row r="95">
          <cell r="A95" t="str">
            <v>Y2019Q2</v>
          </cell>
        </row>
        <row r="96">
          <cell r="A96" t="str">
            <v>Y2019Q3</v>
          </cell>
        </row>
        <row r="97">
          <cell r="A97" t="str">
            <v>Y2019Q4</v>
          </cell>
        </row>
        <row r="98">
          <cell r="A98" t="str">
            <v>Y2020Q1</v>
          </cell>
        </row>
        <row r="99">
          <cell r="A99" t="str">
            <v>Y2020Q2</v>
          </cell>
        </row>
        <row r="100">
          <cell r="A100" t="str">
            <v>Y2020Q3</v>
          </cell>
        </row>
        <row r="101">
          <cell r="A101" t="str">
            <v>Y2020Q4</v>
          </cell>
        </row>
        <row r="102">
          <cell r="A102" t="str">
            <v>Y2021Q1</v>
          </cell>
        </row>
        <row r="103">
          <cell r="A103" t="str">
            <v>Y2021Q2</v>
          </cell>
        </row>
        <row r="104">
          <cell r="A104" t="str">
            <v>Y2021Q3</v>
          </cell>
        </row>
        <row r="105">
          <cell r="A105" t="str">
            <v>Y2021Q4</v>
          </cell>
        </row>
        <row r="106">
          <cell r="A106" t="str">
            <v>Y2022Q1</v>
          </cell>
        </row>
        <row r="107">
          <cell r="A107" t="str">
            <v>Y2022Q2</v>
          </cell>
        </row>
        <row r="108">
          <cell r="A108" t="str">
            <v>Y2022Q3</v>
          </cell>
        </row>
        <row r="109">
          <cell r="A109" t="str">
            <v>Y2022Q4</v>
          </cell>
        </row>
        <row r="110">
          <cell r="A110" t="str">
            <v>Y2023Q1</v>
          </cell>
        </row>
        <row r="111">
          <cell r="A111" t="str">
            <v>Y2023Q2</v>
          </cell>
        </row>
        <row r="112">
          <cell r="A112" t="str">
            <v>Y2023Q3</v>
          </cell>
        </row>
        <row r="113">
          <cell r="A113" t="str">
            <v>Y2023Q4</v>
          </cell>
        </row>
        <row r="114">
          <cell r="A114" t="str">
            <v>Y2024Q1</v>
          </cell>
        </row>
        <row r="115">
          <cell r="A115" t="str">
            <v>Y2024Q2</v>
          </cell>
        </row>
        <row r="116">
          <cell r="A116" t="str">
            <v>Y2024Q3</v>
          </cell>
        </row>
        <row r="117">
          <cell r="A117" t="str">
            <v>Y2024Q4</v>
          </cell>
        </row>
        <row r="118">
          <cell r="A118" t="str">
            <v>Y2025Q1</v>
          </cell>
        </row>
        <row r="119">
          <cell r="A119" t="str">
            <v>Y2025Q2</v>
          </cell>
        </row>
        <row r="120">
          <cell r="A120" t="str">
            <v>Y2025Q3</v>
          </cell>
        </row>
      </sheetData>
      <sheetData sheetId="37">
        <row r="1">
          <cell r="A1" t="str">
            <v>x</v>
          </cell>
        </row>
        <row r="2">
          <cell r="A2" t="str">
            <v>Y1996JAN</v>
          </cell>
        </row>
        <row r="3">
          <cell r="A3" t="str">
            <v>Y1996FEB</v>
          </cell>
        </row>
        <row r="4">
          <cell r="A4" t="str">
            <v>Y1996MAR</v>
          </cell>
        </row>
        <row r="5">
          <cell r="A5" t="str">
            <v>Y1996APR</v>
          </cell>
        </row>
        <row r="6">
          <cell r="A6" t="str">
            <v>Y1996MAY</v>
          </cell>
        </row>
        <row r="7">
          <cell r="A7" t="str">
            <v>Y1996JUN</v>
          </cell>
        </row>
        <row r="8">
          <cell r="A8" t="str">
            <v>Y1996JUL</v>
          </cell>
        </row>
        <row r="9">
          <cell r="A9" t="str">
            <v>Y1996AUG</v>
          </cell>
        </row>
        <row r="10">
          <cell r="A10" t="str">
            <v>Y1996SEP</v>
          </cell>
        </row>
        <row r="11">
          <cell r="A11" t="str">
            <v>Y1996OCT</v>
          </cell>
        </row>
        <row r="12">
          <cell r="A12" t="str">
            <v>Y1996NOV</v>
          </cell>
        </row>
        <row r="13">
          <cell r="A13" t="str">
            <v>Y1996DEC</v>
          </cell>
        </row>
        <row r="14">
          <cell r="A14" t="str">
            <v>Y1997JAN</v>
          </cell>
        </row>
        <row r="15">
          <cell r="A15" t="str">
            <v>Y1997FEB</v>
          </cell>
        </row>
        <row r="16">
          <cell r="A16" t="str">
            <v>Y1997MAR</v>
          </cell>
        </row>
        <row r="17">
          <cell r="A17" t="str">
            <v>Y1997APR</v>
          </cell>
        </row>
        <row r="18">
          <cell r="A18" t="str">
            <v>Y1997MAY</v>
          </cell>
        </row>
        <row r="19">
          <cell r="A19" t="str">
            <v>Y1997JUN</v>
          </cell>
        </row>
        <row r="20">
          <cell r="A20" t="str">
            <v>Y1997JUL</v>
          </cell>
        </row>
        <row r="21">
          <cell r="A21" t="str">
            <v>Y1997AUG</v>
          </cell>
        </row>
        <row r="22">
          <cell r="A22" t="str">
            <v>Y1997SEP</v>
          </cell>
        </row>
        <row r="23">
          <cell r="A23" t="str">
            <v>Y1997OCT</v>
          </cell>
        </row>
        <row r="24">
          <cell r="A24" t="str">
            <v>Y1997NOV</v>
          </cell>
        </row>
        <row r="25">
          <cell r="A25" t="str">
            <v>Y1997DEC</v>
          </cell>
        </row>
        <row r="26">
          <cell r="A26" t="str">
            <v>Y1998JAN</v>
          </cell>
        </row>
        <row r="27">
          <cell r="A27" t="str">
            <v>Y1998FEB</v>
          </cell>
        </row>
        <row r="28">
          <cell r="A28" t="str">
            <v>Y1998MAR</v>
          </cell>
        </row>
        <row r="29">
          <cell r="A29" t="str">
            <v>Y1998APR</v>
          </cell>
        </row>
        <row r="30">
          <cell r="A30" t="str">
            <v>Y1998MAY</v>
          </cell>
        </row>
        <row r="31">
          <cell r="A31" t="str">
            <v>Y1998JUN</v>
          </cell>
        </row>
        <row r="32">
          <cell r="A32" t="str">
            <v>Y1998JUL</v>
          </cell>
        </row>
        <row r="33">
          <cell r="A33" t="str">
            <v>Y1998AUG</v>
          </cell>
        </row>
        <row r="34">
          <cell r="A34" t="str">
            <v>Y1998SEP</v>
          </cell>
        </row>
        <row r="35">
          <cell r="A35" t="str">
            <v>Y1998OCT</v>
          </cell>
        </row>
        <row r="36">
          <cell r="A36" t="str">
            <v>Y1998NOV</v>
          </cell>
        </row>
        <row r="37">
          <cell r="A37" t="str">
            <v>Y1998DEC</v>
          </cell>
        </row>
        <row r="38">
          <cell r="A38" t="str">
            <v>Y1999JAN</v>
          </cell>
        </row>
        <row r="39">
          <cell r="A39" t="str">
            <v>Y1999FEB</v>
          </cell>
        </row>
        <row r="40">
          <cell r="A40" t="str">
            <v>Y1999MAR</v>
          </cell>
        </row>
        <row r="41">
          <cell r="A41" t="str">
            <v>Y1999APR</v>
          </cell>
        </row>
        <row r="42">
          <cell r="A42" t="str">
            <v>Y1999MAY</v>
          </cell>
        </row>
        <row r="43">
          <cell r="A43" t="str">
            <v>Y1999JUN</v>
          </cell>
        </row>
        <row r="44">
          <cell r="A44" t="str">
            <v>Y1999JUL</v>
          </cell>
        </row>
        <row r="45">
          <cell r="A45" t="str">
            <v>Y1999AUG</v>
          </cell>
        </row>
        <row r="46">
          <cell r="A46" t="str">
            <v>Y1999SEP</v>
          </cell>
        </row>
        <row r="47">
          <cell r="A47" t="str">
            <v>Y1999OCT</v>
          </cell>
        </row>
        <row r="48">
          <cell r="A48" t="str">
            <v>Y1999NOV</v>
          </cell>
        </row>
        <row r="49">
          <cell r="A49" t="str">
            <v>Y1999DEC</v>
          </cell>
        </row>
        <row r="50">
          <cell r="A50" t="str">
            <v>Y2000JAN</v>
          </cell>
        </row>
        <row r="51">
          <cell r="A51" t="str">
            <v>Y2000FEB</v>
          </cell>
        </row>
        <row r="52">
          <cell r="A52" t="str">
            <v>Y2000MAR</v>
          </cell>
        </row>
        <row r="53">
          <cell r="A53" t="str">
            <v>Y2000APR</v>
          </cell>
        </row>
        <row r="54">
          <cell r="A54" t="str">
            <v>Y2000MAY</v>
          </cell>
        </row>
        <row r="55">
          <cell r="A55" t="str">
            <v>Y2000JUN</v>
          </cell>
        </row>
        <row r="56">
          <cell r="A56" t="str">
            <v>Y2000JUL</v>
          </cell>
        </row>
        <row r="57">
          <cell r="A57" t="str">
            <v>Y2000AUG</v>
          </cell>
        </row>
        <row r="58">
          <cell r="A58" t="str">
            <v>Y2000SEP</v>
          </cell>
        </row>
        <row r="59">
          <cell r="A59" t="str">
            <v>Y2000OCT</v>
          </cell>
        </row>
        <row r="60">
          <cell r="A60" t="str">
            <v>Y2000NOV</v>
          </cell>
        </row>
        <row r="61">
          <cell r="A61" t="str">
            <v>Y2000DEC</v>
          </cell>
        </row>
        <row r="62">
          <cell r="A62" t="str">
            <v>Y2001JAN</v>
          </cell>
        </row>
        <row r="63">
          <cell r="A63" t="str">
            <v>Y2001FEB</v>
          </cell>
        </row>
        <row r="64">
          <cell r="A64" t="str">
            <v>Y2001MAR</v>
          </cell>
        </row>
        <row r="65">
          <cell r="A65" t="str">
            <v>Y2001APR</v>
          </cell>
        </row>
        <row r="66">
          <cell r="A66" t="str">
            <v>Y2001MAY</v>
          </cell>
        </row>
        <row r="67">
          <cell r="A67" t="str">
            <v>Y2001JUN</v>
          </cell>
        </row>
        <row r="68">
          <cell r="A68" t="str">
            <v>Y2001JUL</v>
          </cell>
        </row>
        <row r="69">
          <cell r="A69" t="str">
            <v>Y2001AUG</v>
          </cell>
        </row>
        <row r="70">
          <cell r="A70" t="str">
            <v>Y2001SEP</v>
          </cell>
        </row>
        <row r="71">
          <cell r="A71" t="str">
            <v>Y2001OCT</v>
          </cell>
        </row>
        <row r="72">
          <cell r="A72" t="str">
            <v>Y2001NOV</v>
          </cell>
        </row>
        <row r="73">
          <cell r="A73" t="str">
            <v>Y2001DEC</v>
          </cell>
        </row>
        <row r="74">
          <cell r="A74" t="str">
            <v>Y2002JAN</v>
          </cell>
        </row>
        <row r="75">
          <cell r="A75" t="str">
            <v>Y2002FEB</v>
          </cell>
        </row>
        <row r="76">
          <cell r="A76" t="str">
            <v>Y2002MAR</v>
          </cell>
        </row>
        <row r="77">
          <cell r="A77" t="str">
            <v>Y2002APR</v>
          </cell>
        </row>
        <row r="78">
          <cell r="A78" t="str">
            <v>Y2002MAY</v>
          </cell>
        </row>
        <row r="79">
          <cell r="A79" t="str">
            <v>Y2002JUN</v>
          </cell>
        </row>
        <row r="80">
          <cell r="A80" t="str">
            <v>Y2002JUL</v>
          </cell>
        </row>
        <row r="81">
          <cell r="A81" t="str">
            <v>Y2002AUG</v>
          </cell>
        </row>
        <row r="82">
          <cell r="A82" t="str">
            <v>Y2002SEP</v>
          </cell>
        </row>
        <row r="83">
          <cell r="A83" t="str">
            <v>Y2002OCT</v>
          </cell>
        </row>
        <row r="84">
          <cell r="A84" t="str">
            <v>Y2002NOV</v>
          </cell>
        </row>
        <row r="85">
          <cell r="A85" t="str">
            <v>Y2002DEC</v>
          </cell>
        </row>
        <row r="86">
          <cell r="A86" t="str">
            <v>Y2003JAN</v>
          </cell>
        </row>
        <row r="87">
          <cell r="A87" t="str">
            <v>Y2003FEB</v>
          </cell>
        </row>
        <row r="88">
          <cell r="A88" t="str">
            <v>Y2003MAR</v>
          </cell>
        </row>
        <row r="89">
          <cell r="A89" t="str">
            <v>Y2003APR</v>
          </cell>
        </row>
        <row r="90">
          <cell r="A90" t="str">
            <v>Y2003MAY</v>
          </cell>
        </row>
        <row r="91">
          <cell r="A91" t="str">
            <v>Y2003JUN</v>
          </cell>
        </row>
        <row r="92">
          <cell r="A92" t="str">
            <v>Y2003JUL</v>
          </cell>
        </row>
        <row r="93">
          <cell r="A93" t="str">
            <v>Y2003AUG</v>
          </cell>
        </row>
        <row r="94">
          <cell r="A94" t="str">
            <v>Y2003SEP</v>
          </cell>
        </row>
        <row r="95">
          <cell r="A95" t="str">
            <v>Y2003OCT</v>
          </cell>
        </row>
        <row r="96">
          <cell r="A96" t="str">
            <v>Y2003NOV</v>
          </cell>
        </row>
        <row r="97">
          <cell r="A97" t="str">
            <v>Y2003DEC</v>
          </cell>
        </row>
        <row r="98">
          <cell r="A98" t="str">
            <v>Y2004JAN</v>
          </cell>
        </row>
        <row r="99">
          <cell r="A99" t="str">
            <v>Y2004FEB</v>
          </cell>
        </row>
        <row r="100">
          <cell r="A100" t="str">
            <v>Y2004MAR</v>
          </cell>
        </row>
        <row r="101">
          <cell r="A101" t="str">
            <v>Y2004APR</v>
          </cell>
        </row>
        <row r="102">
          <cell r="A102" t="str">
            <v>Y2004MAY</v>
          </cell>
        </row>
        <row r="103">
          <cell r="A103" t="str">
            <v>Y2004JUN</v>
          </cell>
        </row>
        <row r="104">
          <cell r="A104" t="str">
            <v>Y2004JUL</v>
          </cell>
        </row>
        <row r="105">
          <cell r="A105" t="str">
            <v>Y2004AUG</v>
          </cell>
        </row>
        <row r="106">
          <cell r="A106" t="str">
            <v>Y2004SEP</v>
          </cell>
        </row>
        <row r="107">
          <cell r="A107" t="str">
            <v>Y2004OCT</v>
          </cell>
        </row>
        <row r="108">
          <cell r="A108" t="str">
            <v>Y2004NOV</v>
          </cell>
        </row>
        <row r="109">
          <cell r="A109" t="str">
            <v>Y2004DEC</v>
          </cell>
        </row>
        <row r="110">
          <cell r="A110" t="str">
            <v>Y2005JAN</v>
          </cell>
        </row>
        <row r="111">
          <cell r="A111" t="str">
            <v>Y2005FEB</v>
          </cell>
        </row>
        <row r="112">
          <cell r="A112" t="str">
            <v>Y2005MAR</v>
          </cell>
        </row>
        <row r="113">
          <cell r="A113" t="str">
            <v>Y2005APR</v>
          </cell>
        </row>
        <row r="114">
          <cell r="A114" t="str">
            <v>Y2005MAY</v>
          </cell>
        </row>
        <row r="115">
          <cell r="A115" t="str">
            <v>Y2005JUN</v>
          </cell>
        </row>
        <row r="116">
          <cell r="A116" t="str">
            <v>Y2005JUL</v>
          </cell>
        </row>
        <row r="117">
          <cell r="A117" t="str">
            <v>Y2005AUG</v>
          </cell>
        </row>
        <row r="118">
          <cell r="A118" t="str">
            <v>Y2005SEP</v>
          </cell>
        </row>
        <row r="119">
          <cell r="A119" t="str">
            <v>Y2005OCT</v>
          </cell>
        </row>
        <row r="120">
          <cell r="A120" t="str">
            <v>Y2005NOV</v>
          </cell>
        </row>
        <row r="121">
          <cell r="A121" t="str">
            <v>Y2005DEC</v>
          </cell>
        </row>
        <row r="122">
          <cell r="A122" t="str">
            <v>Y2006JAN</v>
          </cell>
        </row>
        <row r="123">
          <cell r="A123" t="str">
            <v>Y2006FEB</v>
          </cell>
        </row>
        <row r="124">
          <cell r="A124" t="str">
            <v>Y2006MAR</v>
          </cell>
        </row>
        <row r="125">
          <cell r="A125" t="str">
            <v>Y2006APR</v>
          </cell>
        </row>
        <row r="126">
          <cell r="A126" t="str">
            <v>Y2006MAY</v>
          </cell>
        </row>
        <row r="127">
          <cell r="A127" t="str">
            <v>Y2006JUN</v>
          </cell>
        </row>
        <row r="128">
          <cell r="A128" t="str">
            <v>Y2006JUL</v>
          </cell>
        </row>
        <row r="129">
          <cell r="A129" t="str">
            <v>Y2006AUG</v>
          </cell>
        </row>
        <row r="130">
          <cell r="A130" t="str">
            <v>Y2006SEP</v>
          </cell>
        </row>
        <row r="131">
          <cell r="A131" t="str">
            <v>Y2006OCT</v>
          </cell>
        </row>
        <row r="132">
          <cell r="A132" t="str">
            <v>Y2006NOV</v>
          </cell>
        </row>
        <row r="133">
          <cell r="A133" t="str">
            <v>Y2006DEC</v>
          </cell>
        </row>
        <row r="134">
          <cell r="A134" t="str">
            <v>Y2007JAN</v>
          </cell>
        </row>
        <row r="135">
          <cell r="A135" t="str">
            <v>Y2007FEB</v>
          </cell>
        </row>
        <row r="136">
          <cell r="A136" t="str">
            <v>Y2007MAR</v>
          </cell>
        </row>
        <row r="137">
          <cell r="A137" t="str">
            <v>Y2007APR</v>
          </cell>
        </row>
        <row r="138">
          <cell r="A138" t="str">
            <v>Y2007MAY</v>
          </cell>
        </row>
        <row r="139">
          <cell r="A139" t="str">
            <v>Y2007JUN</v>
          </cell>
        </row>
        <row r="140">
          <cell r="A140" t="str">
            <v>Y2007JUL</v>
          </cell>
        </row>
        <row r="141">
          <cell r="A141" t="str">
            <v>Y2007AUG</v>
          </cell>
        </row>
        <row r="142">
          <cell r="A142" t="str">
            <v>Y2007SEP</v>
          </cell>
        </row>
        <row r="143">
          <cell r="A143" t="str">
            <v>Y2007OCT</v>
          </cell>
        </row>
        <row r="144">
          <cell r="A144" t="str">
            <v>Y2007NOV</v>
          </cell>
        </row>
        <row r="145">
          <cell r="A145" t="str">
            <v>Y2007DEC</v>
          </cell>
        </row>
        <row r="146">
          <cell r="A146" t="str">
            <v>Y2008JAN</v>
          </cell>
        </row>
        <row r="147">
          <cell r="A147" t="str">
            <v>Y2008FEB</v>
          </cell>
        </row>
        <row r="148">
          <cell r="A148" t="str">
            <v>Y2008MAR</v>
          </cell>
        </row>
        <row r="149">
          <cell r="A149" t="str">
            <v>Y2008APR</v>
          </cell>
        </row>
        <row r="150">
          <cell r="A150" t="str">
            <v>Y2008MAY</v>
          </cell>
        </row>
        <row r="151">
          <cell r="A151" t="str">
            <v>Y2008JUN</v>
          </cell>
        </row>
        <row r="152">
          <cell r="A152" t="str">
            <v>Y2008JUL</v>
          </cell>
        </row>
        <row r="153">
          <cell r="A153" t="str">
            <v>Y2008AUG</v>
          </cell>
        </row>
        <row r="154">
          <cell r="A154" t="str">
            <v>Y2008SEP</v>
          </cell>
        </row>
        <row r="155">
          <cell r="A155" t="str">
            <v>Y2008OCT</v>
          </cell>
        </row>
        <row r="156">
          <cell r="A156" t="str">
            <v>Y2008NOV</v>
          </cell>
        </row>
        <row r="157">
          <cell r="A157" t="str">
            <v>Y2008DEC</v>
          </cell>
        </row>
        <row r="158">
          <cell r="A158" t="str">
            <v>Y2009JAN</v>
          </cell>
        </row>
        <row r="159">
          <cell r="A159" t="str">
            <v>Y2009FEB</v>
          </cell>
        </row>
        <row r="160">
          <cell r="A160" t="str">
            <v>Y2009MAR</v>
          </cell>
        </row>
        <row r="161">
          <cell r="A161" t="str">
            <v>Y2009APR</v>
          </cell>
        </row>
        <row r="162">
          <cell r="A162" t="str">
            <v>Y2009MAY</v>
          </cell>
        </row>
        <row r="163">
          <cell r="A163" t="str">
            <v>Y2009JUN</v>
          </cell>
        </row>
        <row r="164">
          <cell r="A164" t="str">
            <v>Y2009JUL</v>
          </cell>
        </row>
        <row r="165">
          <cell r="A165" t="str">
            <v>Y2009AUG</v>
          </cell>
        </row>
        <row r="166">
          <cell r="A166" t="str">
            <v>Y2009SEP</v>
          </cell>
        </row>
        <row r="167">
          <cell r="A167" t="str">
            <v>Y2009OCT</v>
          </cell>
        </row>
        <row r="168">
          <cell r="A168" t="str">
            <v>Y2009NOV</v>
          </cell>
        </row>
        <row r="169">
          <cell r="A169" t="str">
            <v>Y2009DEC</v>
          </cell>
        </row>
        <row r="170">
          <cell r="A170" t="str">
            <v>Y2010JAN</v>
          </cell>
        </row>
        <row r="171">
          <cell r="A171" t="str">
            <v>Y2010FEB</v>
          </cell>
        </row>
        <row r="172">
          <cell r="A172" t="str">
            <v>Y2010MAR</v>
          </cell>
        </row>
        <row r="173">
          <cell r="A173" t="str">
            <v>Y2010APR</v>
          </cell>
        </row>
        <row r="174">
          <cell r="A174" t="str">
            <v>Y2010MAY</v>
          </cell>
        </row>
        <row r="175">
          <cell r="A175" t="str">
            <v>Y2010JUN</v>
          </cell>
        </row>
        <row r="176">
          <cell r="A176" t="str">
            <v>Y2010JUL</v>
          </cell>
        </row>
        <row r="177">
          <cell r="A177" t="str">
            <v>Y2010AUG</v>
          </cell>
        </row>
        <row r="178">
          <cell r="A178" t="str">
            <v>Y2010SEP</v>
          </cell>
        </row>
        <row r="179">
          <cell r="A179" t="str">
            <v>Y2010OCT</v>
          </cell>
        </row>
        <row r="180">
          <cell r="A180" t="str">
            <v>Y2010NOV</v>
          </cell>
        </row>
        <row r="181">
          <cell r="A181" t="str">
            <v>Y2010DEC</v>
          </cell>
        </row>
        <row r="182">
          <cell r="A182" t="str">
            <v>Y2011JAN</v>
          </cell>
        </row>
        <row r="183">
          <cell r="A183" t="str">
            <v>Y2011FEB</v>
          </cell>
        </row>
        <row r="184">
          <cell r="A184" t="str">
            <v>Y2011MAR</v>
          </cell>
        </row>
        <row r="185">
          <cell r="A185" t="str">
            <v>Y2011APR</v>
          </cell>
        </row>
        <row r="186">
          <cell r="A186" t="str">
            <v>Y2011MAY</v>
          </cell>
        </row>
        <row r="187">
          <cell r="A187" t="str">
            <v>Y2011JUN</v>
          </cell>
        </row>
        <row r="188">
          <cell r="A188" t="str">
            <v>Y2011JUL</v>
          </cell>
        </row>
        <row r="189">
          <cell r="A189" t="str">
            <v>Y2011AUG</v>
          </cell>
        </row>
        <row r="190">
          <cell r="A190" t="str">
            <v>Y2011SEP</v>
          </cell>
        </row>
        <row r="191">
          <cell r="A191" t="str">
            <v>Y2011OCT</v>
          </cell>
        </row>
        <row r="192">
          <cell r="A192" t="str">
            <v>Y2011NOV</v>
          </cell>
        </row>
        <row r="193">
          <cell r="A193" t="str">
            <v>Y2011DEC</v>
          </cell>
        </row>
        <row r="194">
          <cell r="A194" t="str">
            <v>Y2012JAN</v>
          </cell>
        </row>
        <row r="195">
          <cell r="A195" t="str">
            <v>Y2012FEB</v>
          </cell>
        </row>
        <row r="196">
          <cell r="A196" t="str">
            <v>Y2012MAR</v>
          </cell>
        </row>
        <row r="197">
          <cell r="A197" t="str">
            <v>Y2012APR</v>
          </cell>
        </row>
        <row r="198">
          <cell r="A198" t="str">
            <v>Y2012MAY</v>
          </cell>
        </row>
        <row r="199">
          <cell r="A199" t="str">
            <v>Y2012JUN</v>
          </cell>
        </row>
        <row r="200">
          <cell r="A200" t="str">
            <v>Y2012JUL</v>
          </cell>
        </row>
        <row r="201">
          <cell r="A201" t="str">
            <v>Y2012AUG</v>
          </cell>
        </row>
        <row r="202">
          <cell r="A202" t="str">
            <v>Y2012SEP</v>
          </cell>
        </row>
        <row r="203">
          <cell r="A203" t="str">
            <v>Y2012OCT</v>
          </cell>
        </row>
        <row r="204">
          <cell r="A204" t="str">
            <v>Y2012NOV</v>
          </cell>
        </row>
        <row r="205">
          <cell r="A205" t="str">
            <v>Y2012DEC</v>
          </cell>
        </row>
        <row r="206">
          <cell r="A206" t="str">
            <v>Y2013JAN</v>
          </cell>
        </row>
        <row r="207">
          <cell r="A207" t="str">
            <v>Y2013FEB</v>
          </cell>
        </row>
        <row r="208">
          <cell r="A208" t="str">
            <v>Y2013MAR</v>
          </cell>
        </row>
        <row r="209">
          <cell r="A209" t="str">
            <v>Y2013APR</v>
          </cell>
        </row>
        <row r="210">
          <cell r="A210" t="str">
            <v>Y2013MAY</v>
          </cell>
        </row>
        <row r="211">
          <cell r="A211" t="str">
            <v>Y2013JUN</v>
          </cell>
        </row>
        <row r="212">
          <cell r="A212" t="str">
            <v>Y2013JUL</v>
          </cell>
        </row>
        <row r="213">
          <cell r="A213" t="str">
            <v>Y2013AUG</v>
          </cell>
        </row>
        <row r="214">
          <cell r="A214" t="str">
            <v>Y2013SEP</v>
          </cell>
        </row>
        <row r="215">
          <cell r="A215" t="str">
            <v>Y2013OCT</v>
          </cell>
        </row>
        <row r="216">
          <cell r="A216" t="str">
            <v>Y2013NOV</v>
          </cell>
        </row>
        <row r="217">
          <cell r="A217" t="str">
            <v>Y2013DEC</v>
          </cell>
        </row>
        <row r="218">
          <cell r="A218" t="str">
            <v>Y2014JAN</v>
          </cell>
        </row>
        <row r="219">
          <cell r="A219" t="str">
            <v>Y2014FEB</v>
          </cell>
        </row>
        <row r="220">
          <cell r="A220" t="str">
            <v>Y2014MAR</v>
          </cell>
        </row>
        <row r="221">
          <cell r="A221" t="str">
            <v>Y2014APR</v>
          </cell>
        </row>
        <row r="222">
          <cell r="A222" t="str">
            <v>Y2014MAY</v>
          </cell>
        </row>
        <row r="223">
          <cell r="A223" t="str">
            <v>Y2014JUN</v>
          </cell>
        </row>
        <row r="224">
          <cell r="A224" t="str">
            <v>Y2014JUL</v>
          </cell>
        </row>
        <row r="225">
          <cell r="A225" t="str">
            <v>Y2014AUG</v>
          </cell>
        </row>
        <row r="226">
          <cell r="A226" t="str">
            <v>Y2014SEP</v>
          </cell>
        </row>
        <row r="227">
          <cell r="A227" t="str">
            <v>Y2014OCT</v>
          </cell>
        </row>
        <row r="228">
          <cell r="A228" t="str">
            <v>Y2014NOV</v>
          </cell>
        </row>
        <row r="229">
          <cell r="A229" t="str">
            <v>Y2014DEC</v>
          </cell>
        </row>
        <row r="230">
          <cell r="A230" t="str">
            <v>Y2015JAN</v>
          </cell>
        </row>
        <row r="231">
          <cell r="A231" t="str">
            <v>Y2015FEB</v>
          </cell>
        </row>
        <row r="232">
          <cell r="A232" t="str">
            <v>Y2015MAR</v>
          </cell>
        </row>
        <row r="233">
          <cell r="A233" t="str">
            <v>Y2015APR</v>
          </cell>
        </row>
        <row r="234">
          <cell r="A234" t="str">
            <v>Y2015MAY</v>
          </cell>
        </row>
        <row r="235">
          <cell r="A235" t="str">
            <v>Y2015JUN</v>
          </cell>
        </row>
        <row r="236">
          <cell r="A236" t="str">
            <v>Y2015JUL</v>
          </cell>
        </row>
        <row r="237">
          <cell r="A237" t="str">
            <v>Y2015AUG</v>
          </cell>
        </row>
        <row r="238">
          <cell r="A238" t="str">
            <v>Y2015SEP</v>
          </cell>
        </row>
        <row r="239">
          <cell r="A239" t="str">
            <v>Y2015OCT</v>
          </cell>
        </row>
        <row r="240">
          <cell r="A240" t="str">
            <v>Y2015NOV</v>
          </cell>
        </row>
        <row r="241">
          <cell r="A241" t="str">
            <v>Y2015DEC</v>
          </cell>
        </row>
        <row r="242">
          <cell r="A242" t="str">
            <v>Y2016JAN</v>
          </cell>
        </row>
        <row r="243">
          <cell r="A243" t="str">
            <v>Y2016FEB</v>
          </cell>
        </row>
        <row r="244">
          <cell r="A244" t="str">
            <v>Y2016MAR</v>
          </cell>
        </row>
        <row r="245">
          <cell r="A245" t="str">
            <v>Y2016APR</v>
          </cell>
        </row>
        <row r="246">
          <cell r="A246" t="str">
            <v>Y2016MAY</v>
          </cell>
        </row>
        <row r="247">
          <cell r="A247" t="str">
            <v>Y2016JUN</v>
          </cell>
        </row>
        <row r="248">
          <cell r="A248" t="str">
            <v>Y2016JUL</v>
          </cell>
        </row>
        <row r="249">
          <cell r="A249" t="str">
            <v>Y2016AUG</v>
          </cell>
        </row>
        <row r="250">
          <cell r="A250" t="str">
            <v>Y2016SEP</v>
          </cell>
        </row>
        <row r="251">
          <cell r="A251" t="str">
            <v>Y2016OCT</v>
          </cell>
        </row>
        <row r="252">
          <cell r="A252" t="str">
            <v>Y2016NOV</v>
          </cell>
        </row>
        <row r="253">
          <cell r="A253" t="str">
            <v>Y2016DEC</v>
          </cell>
        </row>
        <row r="254">
          <cell r="A254" t="str">
            <v>Y2017JAN</v>
          </cell>
        </row>
        <row r="255">
          <cell r="A255" t="str">
            <v>Y2017FEB</v>
          </cell>
        </row>
        <row r="256">
          <cell r="A256" t="str">
            <v>Y2017MAR</v>
          </cell>
        </row>
        <row r="257">
          <cell r="A257" t="str">
            <v>Y2017APR</v>
          </cell>
        </row>
        <row r="258">
          <cell r="A258" t="str">
            <v>Y2017MAY</v>
          </cell>
        </row>
        <row r="259">
          <cell r="A259" t="str">
            <v>Y2017JUN</v>
          </cell>
        </row>
        <row r="260">
          <cell r="A260" t="str">
            <v>Y2017JUL</v>
          </cell>
        </row>
        <row r="261">
          <cell r="A261" t="str">
            <v>Y2017AUG</v>
          </cell>
        </row>
        <row r="262">
          <cell r="A262" t="str">
            <v>Y2017SEP</v>
          </cell>
        </row>
        <row r="263">
          <cell r="A263" t="str">
            <v>Y2017OCT</v>
          </cell>
        </row>
        <row r="264">
          <cell r="A264" t="str">
            <v>Y2017NOV</v>
          </cell>
        </row>
        <row r="265">
          <cell r="A265" t="str">
            <v>Y2017DEC</v>
          </cell>
        </row>
        <row r="266">
          <cell r="A266" t="str">
            <v>Y2018JAN</v>
          </cell>
        </row>
        <row r="267">
          <cell r="A267" t="str">
            <v>Y2018FEB</v>
          </cell>
        </row>
        <row r="268">
          <cell r="A268" t="str">
            <v>Y2018MAR</v>
          </cell>
        </row>
        <row r="269">
          <cell r="A269" t="str">
            <v>Y2018APR</v>
          </cell>
        </row>
        <row r="270">
          <cell r="A270" t="str">
            <v>Y2018MAY</v>
          </cell>
        </row>
        <row r="271">
          <cell r="A271" t="str">
            <v>Y2018JUN</v>
          </cell>
        </row>
        <row r="272">
          <cell r="A272" t="str">
            <v>Y2018JUL</v>
          </cell>
        </row>
        <row r="273">
          <cell r="A273" t="str">
            <v>Y2018AUG</v>
          </cell>
        </row>
        <row r="274">
          <cell r="A274" t="str">
            <v>Y2018SEP</v>
          </cell>
        </row>
        <row r="275">
          <cell r="A275" t="str">
            <v>Y2018OCT</v>
          </cell>
        </row>
        <row r="276">
          <cell r="A276" t="str">
            <v>Y2018NOV</v>
          </cell>
        </row>
        <row r="277">
          <cell r="A277" t="str">
            <v>Y2018DEC</v>
          </cell>
        </row>
        <row r="278">
          <cell r="A278" t="str">
            <v>Y2019JAN</v>
          </cell>
        </row>
        <row r="279">
          <cell r="A279" t="str">
            <v>Y2019FEB</v>
          </cell>
        </row>
        <row r="280">
          <cell r="A280" t="str">
            <v>Y2019MAR</v>
          </cell>
        </row>
        <row r="281">
          <cell r="A281" t="str">
            <v>Y2019APR</v>
          </cell>
        </row>
        <row r="282">
          <cell r="A282" t="str">
            <v>Y2019MAY</v>
          </cell>
        </row>
        <row r="283">
          <cell r="A283" t="str">
            <v>Y2019JUN</v>
          </cell>
        </row>
        <row r="284">
          <cell r="A284" t="str">
            <v>Y2019JUL</v>
          </cell>
        </row>
        <row r="285">
          <cell r="A285" t="str">
            <v>Y2019AUG</v>
          </cell>
        </row>
        <row r="286">
          <cell r="A286" t="str">
            <v>Y2019SEP</v>
          </cell>
        </row>
        <row r="287">
          <cell r="A287" t="str">
            <v>Y2019OCT</v>
          </cell>
        </row>
        <row r="288">
          <cell r="A288" t="str">
            <v>Y2019NOV</v>
          </cell>
        </row>
        <row r="289">
          <cell r="A289" t="str">
            <v>Y2019DEC</v>
          </cell>
        </row>
        <row r="290">
          <cell r="A290" t="str">
            <v>Y2020JAN</v>
          </cell>
        </row>
        <row r="291">
          <cell r="A291" t="str">
            <v>Y2020FEB</v>
          </cell>
        </row>
        <row r="292">
          <cell r="A292" t="str">
            <v>Y2020MAR</v>
          </cell>
        </row>
        <row r="293">
          <cell r="A293" t="str">
            <v>Y2020APR</v>
          </cell>
        </row>
        <row r="294">
          <cell r="A294" t="str">
            <v>Y2020MAY</v>
          </cell>
        </row>
        <row r="295">
          <cell r="A295" t="str">
            <v>Y2020JUN</v>
          </cell>
        </row>
        <row r="296">
          <cell r="A296" t="str">
            <v>Y2020JUL</v>
          </cell>
        </row>
        <row r="297">
          <cell r="A297" t="str">
            <v>Y2020AUG</v>
          </cell>
        </row>
        <row r="298">
          <cell r="A298" t="str">
            <v>Y2020SEP</v>
          </cell>
        </row>
        <row r="299">
          <cell r="A299" t="str">
            <v>Y2020OCT</v>
          </cell>
        </row>
        <row r="300">
          <cell r="A300" t="str">
            <v>Y2020NOV</v>
          </cell>
        </row>
        <row r="301">
          <cell r="A301" t="str">
            <v>Y2020DEC</v>
          </cell>
        </row>
        <row r="302">
          <cell r="A302" t="str">
            <v>Y2021JAN</v>
          </cell>
        </row>
        <row r="303">
          <cell r="A303" t="str">
            <v>Y2021FEB</v>
          </cell>
        </row>
        <row r="304">
          <cell r="A304" t="str">
            <v>Y2021MAR</v>
          </cell>
        </row>
        <row r="305">
          <cell r="A305" t="str">
            <v>Y2021APR</v>
          </cell>
        </row>
        <row r="306">
          <cell r="A306" t="str">
            <v>Y2021MAY</v>
          </cell>
        </row>
        <row r="307">
          <cell r="A307" t="str">
            <v>Y2021JUN</v>
          </cell>
        </row>
        <row r="308">
          <cell r="A308" t="str">
            <v>Y2021JUL</v>
          </cell>
        </row>
        <row r="309">
          <cell r="A309" t="str">
            <v>Y2021AUG</v>
          </cell>
        </row>
        <row r="310">
          <cell r="A310" t="str">
            <v>Y2021SEP</v>
          </cell>
        </row>
        <row r="311">
          <cell r="A311" t="str">
            <v>Y2021OCT</v>
          </cell>
        </row>
        <row r="312">
          <cell r="A312" t="str">
            <v>Y2021NOV</v>
          </cell>
        </row>
        <row r="313">
          <cell r="A313" t="str">
            <v>Y2021DEC</v>
          </cell>
        </row>
        <row r="314">
          <cell r="A314" t="str">
            <v>Y2022JAN</v>
          </cell>
        </row>
        <row r="315">
          <cell r="A315" t="str">
            <v>Y2022FEB</v>
          </cell>
        </row>
        <row r="316">
          <cell r="A316" t="str">
            <v>Y2022MAR</v>
          </cell>
        </row>
        <row r="317">
          <cell r="A317" t="str">
            <v>Y2022APR</v>
          </cell>
        </row>
        <row r="318">
          <cell r="A318" t="str">
            <v>Y2022MAY</v>
          </cell>
        </row>
        <row r="319">
          <cell r="A319" t="str">
            <v>Y2022JUN</v>
          </cell>
        </row>
        <row r="320">
          <cell r="A320" t="str">
            <v>Y2022JUL</v>
          </cell>
        </row>
        <row r="321">
          <cell r="A321" t="str">
            <v>Y2022AUG</v>
          </cell>
        </row>
        <row r="322">
          <cell r="A322" t="str">
            <v>Y2022SEP</v>
          </cell>
        </row>
        <row r="323">
          <cell r="A323" t="str">
            <v>Y2022OCT</v>
          </cell>
        </row>
        <row r="324">
          <cell r="A324" t="str">
            <v>Y2022NOV</v>
          </cell>
        </row>
        <row r="325">
          <cell r="A325" t="str">
            <v>Y2022DEC</v>
          </cell>
        </row>
        <row r="326">
          <cell r="A326" t="str">
            <v>Y2023JAN</v>
          </cell>
        </row>
        <row r="327">
          <cell r="A327" t="str">
            <v>Y2023FEB</v>
          </cell>
        </row>
        <row r="328">
          <cell r="A328" t="str">
            <v>Y2023MAR</v>
          </cell>
        </row>
        <row r="329">
          <cell r="A329" t="str">
            <v>Y2023APR</v>
          </cell>
        </row>
        <row r="330">
          <cell r="A330" t="str">
            <v>Y2023MAY</v>
          </cell>
        </row>
        <row r="331">
          <cell r="A331" t="str">
            <v>Y2023JUN</v>
          </cell>
        </row>
        <row r="332">
          <cell r="A332" t="str">
            <v>Y2023JUL</v>
          </cell>
        </row>
        <row r="333">
          <cell r="A333" t="str">
            <v>Y2023AUG</v>
          </cell>
        </row>
        <row r="334">
          <cell r="A334" t="str">
            <v>Y2023SEP</v>
          </cell>
        </row>
        <row r="335">
          <cell r="A335" t="str">
            <v>Y2023OCT</v>
          </cell>
        </row>
        <row r="336">
          <cell r="A336" t="str">
            <v>Y2023NOV</v>
          </cell>
        </row>
        <row r="337">
          <cell r="A337" t="str">
            <v>Y2023DEC</v>
          </cell>
        </row>
        <row r="338">
          <cell r="A338" t="str">
            <v>Y2024JAN</v>
          </cell>
        </row>
        <row r="339">
          <cell r="A339" t="str">
            <v>Y2024FEB</v>
          </cell>
        </row>
        <row r="340">
          <cell r="A340" t="str">
            <v>Y2024MAR</v>
          </cell>
        </row>
        <row r="341">
          <cell r="A341" t="str">
            <v>Y2024APR</v>
          </cell>
        </row>
        <row r="342">
          <cell r="A342" t="str">
            <v>Y2024MAY</v>
          </cell>
        </row>
        <row r="343">
          <cell r="A343" t="str">
            <v>Y2024JUN</v>
          </cell>
        </row>
        <row r="344">
          <cell r="A344" t="str">
            <v>Y2024JUL</v>
          </cell>
        </row>
        <row r="345">
          <cell r="A345" t="str">
            <v>Y2024AUG</v>
          </cell>
        </row>
        <row r="346">
          <cell r="A346" t="str">
            <v>Y2024SEP</v>
          </cell>
        </row>
        <row r="347">
          <cell r="A347" t="str">
            <v>Y2024OCT</v>
          </cell>
        </row>
        <row r="348">
          <cell r="A348" t="str">
            <v>Y2024NOV</v>
          </cell>
        </row>
        <row r="349">
          <cell r="A349" t="str">
            <v>Y2024DEC</v>
          </cell>
        </row>
        <row r="350">
          <cell r="A350" t="str">
            <v>Y2025JAN</v>
          </cell>
        </row>
        <row r="351">
          <cell r="A351" t="str">
            <v>Y2025FEB</v>
          </cell>
        </row>
        <row r="352">
          <cell r="A352" t="str">
            <v>Y2025MAR</v>
          </cell>
        </row>
        <row r="353">
          <cell r="A353" t="str">
            <v>Y2025APR</v>
          </cell>
        </row>
        <row r="354">
          <cell r="A354" t="str">
            <v>Y2025MAY</v>
          </cell>
        </row>
        <row r="355">
          <cell r="A355" t="str">
            <v>Y2025JUN</v>
          </cell>
        </row>
        <row r="356">
          <cell r="A356" t="str">
            <v>Y2025JUL</v>
          </cell>
        </row>
        <row r="357">
          <cell r="A357" t="str">
            <v>Y2025AUG</v>
          </cell>
        </row>
        <row r="358">
          <cell r="A358" t="str">
            <v>Y2025SEP</v>
          </cell>
        </row>
        <row r="359">
          <cell r="A359" t="str">
            <v>Y2025OCT</v>
          </cell>
        </row>
        <row r="360">
          <cell r="A360" t="str">
            <v>Y2025NOV</v>
          </cell>
        </row>
      </sheetData>
      <sheetData sheetId="38">
        <row r="1">
          <cell r="A1" t="str">
            <v>x</v>
          </cell>
        </row>
        <row r="2">
          <cell r="A2" t="str">
            <v>Y1996JAN</v>
          </cell>
        </row>
        <row r="3">
          <cell r="A3" t="str">
            <v>Y1996FEB</v>
          </cell>
        </row>
        <row r="4">
          <cell r="A4" t="str">
            <v>Y1996MAR</v>
          </cell>
        </row>
        <row r="5">
          <cell r="A5" t="str">
            <v>Y1996APR</v>
          </cell>
        </row>
        <row r="6">
          <cell r="A6" t="str">
            <v>Y1996MAY</v>
          </cell>
        </row>
        <row r="7">
          <cell r="A7" t="str">
            <v>Y1996JUN</v>
          </cell>
        </row>
        <row r="8">
          <cell r="A8" t="str">
            <v>Y1996JUL</v>
          </cell>
        </row>
        <row r="9">
          <cell r="A9" t="str">
            <v>Y1996AUG</v>
          </cell>
        </row>
        <row r="10">
          <cell r="A10" t="str">
            <v>Y1996SEP</v>
          </cell>
        </row>
        <row r="11">
          <cell r="A11" t="str">
            <v>Y1996OCT</v>
          </cell>
        </row>
        <row r="12">
          <cell r="A12" t="str">
            <v>Y1996NOV</v>
          </cell>
        </row>
        <row r="13">
          <cell r="A13" t="str">
            <v>Y1996DEC</v>
          </cell>
        </row>
        <row r="14">
          <cell r="A14" t="str">
            <v>Y1997JAN</v>
          </cell>
        </row>
        <row r="15">
          <cell r="A15" t="str">
            <v>Y1997FEB</v>
          </cell>
        </row>
        <row r="16">
          <cell r="A16" t="str">
            <v>Y1997MAR</v>
          </cell>
        </row>
        <row r="17">
          <cell r="A17" t="str">
            <v>Y1997APR</v>
          </cell>
        </row>
        <row r="18">
          <cell r="A18" t="str">
            <v>Y1997MAY</v>
          </cell>
        </row>
        <row r="19">
          <cell r="A19" t="str">
            <v>Y1997JUN</v>
          </cell>
        </row>
        <row r="20">
          <cell r="A20" t="str">
            <v>Y1997JUL</v>
          </cell>
        </row>
        <row r="21">
          <cell r="A21" t="str">
            <v>Y1997AUG</v>
          </cell>
        </row>
        <row r="22">
          <cell r="A22" t="str">
            <v>Y1997SEP</v>
          </cell>
        </row>
        <row r="23">
          <cell r="A23" t="str">
            <v>Y1997OCT</v>
          </cell>
        </row>
        <row r="24">
          <cell r="A24" t="str">
            <v>Y1997NOV</v>
          </cell>
        </row>
        <row r="25">
          <cell r="A25" t="str">
            <v>Y1997DEC</v>
          </cell>
        </row>
        <row r="26">
          <cell r="A26" t="str">
            <v>Y1998JAN</v>
          </cell>
        </row>
        <row r="27">
          <cell r="A27" t="str">
            <v>Y1998FEB</v>
          </cell>
        </row>
        <row r="28">
          <cell r="A28" t="str">
            <v>Y1998MAR</v>
          </cell>
        </row>
        <row r="29">
          <cell r="A29" t="str">
            <v>Y1998APR</v>
          </cell>
        </row>
        <row r="30">
          <cell r="A30" t="str">
            <v>Y1998MAY</v>
          </cell>
        </row>
        <row r="31">
          <cell r="A31" t="str">
            <v>Y1998JUN</v>
          </cell>
        </row>
        <row r="32">
          <cell r="A32" t="str">
            <v>Y1998JUL</v>
          </cell>
        </row>
        <row r="33">
          <cell r="A33" t="str">
            <v>Y1998AUG</v>
          </cell>
        </row>
        <row r="34">
          <cell r="A34" t="str">
            <v>Y1998SEP</v>
          </cell>
        </row>
        <row r="35">
          <cell r="A35" t="str">
            <v>Y1998OCT</v>
          </cell>
        </row>
        <row r="36">
          <cell r="A36" t="str">
            <v>Y1998NOV</v>
          </cell>
        </row>
        <row r="37">
          <cell r="A37" t="str">
            <v>Y1998DEC</v>
          </cell>
        </row>
        <row r="38">
          <cell r="A38" t="str">
            <v>Y1999JAN</v>
          </cell>
        </row>
        <row r="39">
          <cell r="A39" t="str">
            <v>Y1999FEB</v>
          </cell>
        </row>
        <row r="40">
          <cell r="A40" t="str">
            <v>Y1999MAR</v>
          </cell>
        </row>
        <row r="41">
          <cell r="A41" t="str">
            <v>Y1999APR</v>
          </cell>
        </row>
        <row r="42">
          <cell r="A42" t="str">
            <v>Y1999MAY</v>
          </cell>
        </row>
        <row r="43">
          <cell r="A43" t="str">
            <v>Y1999JUN</v>
          </cell>
        </row>
        <row r="44">
          <cell r="A44" t="str">
            <v>Y1999JUL</v>
          </cell>
        </row>
        <row r="45">
          <cell r="A45" t="str">
            <v>Y1999AUG</v>
          </cell>
        </row>
        <row r="46">
          <cell r="A46" t="str">
            <v>Y1999SEP</v>
          </cell>
        </row>
        <row r="47">
          <cell r="A47" t="str">
            <v>Y1999OCT</v>
          </cell>
        </row>
        <row r="48">
          <cell r="A48" t="str">
            <v>Y1999NOV</v>
          </cell>
        </row>
        <row r="49">
          <cell r="A49" t="str">
            <v>Y1999DEC</v>
          </cell>
        </row>
        <row r="50">
          <cell r="A50" t="str">
            <v>Y2000JAN</v>
          </cell>
        </row>
        <row r="51">
          <cell r="A51" t="str">
            <v>Y2000FEB</v>
          </cell>
        </row>
        <row r="52">
          <cell r="A52" t="str">
            <v>Y2000MAR</v>
          </cell>
        </row>
        <row r="53">
          <cell r="A53" t="str">
            <v>Y2000APR</v>
          </cell>
        </row>
        <row r="54">
          <cell r="A54" t="str">
            <v>Y2000MAY</v>
          </cell>
        </row>
        <row r="55">
          <cell r="A55" t="str">
            <v>Y2000JUN</v>
          </cell>
        </row>
        <row r="56">
          <cell r="A56" t="str">
            <v>Y2000JUL</v>
          </cell>
        </row>
        <row r="57">
          <cell r="A57" t="str">
            <v>Y2000AUG</v>
          </cell>
        </row>
        <row r="58">
          <cell r="A58" t="str">
            <v>Y2000SEP</v>
          </cell>
        </row>
        <row r="59">
          <cell r="A59" t="str">
            <v>Y2000OCT</v>
          </cell>
        </row>
        <row r="60">
          <cell r="A60" t="str">
            <v>Y2000NOV</v>
          </cell>
        </row>
        <row r="61">
          <cell r="A61" t="str">
            <v>Y2000DEC</v>
          </cell>
        </row>
        <row r="62">
          <cell r="A62" t="str">
            <v>Y2001JAN</v>
          </cell>
        </row>
        <row r="63">
          <cell r="A63" t="str">
            <v>Y2001FEB</v>
          </cell>
        </row>
        <row r="64">
          <cell r="A64" t="str">
            <v>Y2001MAR</v>
          </cell>
        </row>
        <row r="65">
          <cell r="A65" t="str">
            <v>Y2001APR</v>
          </cell>
        </row>
        <row r="66">
          <cell r="A66" t="str">
            <v>Y2001MAY</v>
          </cell>
        </row>
        <row r="67">
          <cell r="A67" t="str">
            <v>Y2001JUN</v>
          </cell>
        </row>
        <row r="68">
          <cell r="A68" t="str">
            <v>Y2001JUL</v>
          </cell>
        </row>
        <row r="69">
          <cell r="A69" t="str">
            <v>Y2001AUG</v>
          </cell>
        </row>
        <row r="70">
          <cell r="A70" t="str">
            <v>Y2001SEP</v>
          </cell>
        </row>
        <row r="71">
          <cell r="A71" t="str">
            <v>Y2001OCT</v>
          </cell>
        </row>
        <row r="72">
          <cell r="A72" t="str">
            <v>Y2001NOV</v>
          </cell>
        </row>
        <row r="73">
          <cell r="A73" t="str">
            <v>Y2001DEC</v>
          </cell>
        </row>
        <row r="74">
          <cell r="A74" t="str">
            <v>Y2002JAN</v>
          </cell>
        </row>
        <row r="75">
          <cell r="A75" t="str">
            <v>Y2002FEB</v>
          </cell>
        </row>
        <row r="76">
          <cell r="A76" t="str">
            <v>Y2002MAR</v>
          </cell>
        </row>
        <row r="77">
          <cell r="A77" t="str">
            <v>Y2002APR</v>
          </cell>
        </row>
        <row r="78">
          <cell r="A78" t="str">
            <v>Y2002MAY</v>
          </cell>
        </row>
        <row r="79">
          <cell r="A79" t="str">
            <v>Y2002JUN</v>
          </cell>
        </row>
        <row r="80">
          <cell r="A80" t="str">
            <v>Y2002JUL</v>
          </cell>
        </row>
        <row r="81">
          <cell r="A81" t="str">
            <v>Y2002AUG</v>
          </cell>
        </row>
        <row r="82">
          <cell r="A82" t="str">
            <v>Y2002SEP</v>
          </cell>
        </row>
        <row r="83">
          <cell r="A83" t="str">
            <v>Y2002OCT</v>
          </cell>
        </row>
        <row r="84">
          <cell r="A84" t="str">
            <v>Y2002NOV</v>
          </cell>
        </row>
        <row r="85">
          <cell r="A85" t="str">
            <v>Y2002DEC</v>
          </cell>
        </row>
        <row r="86">
          <cell r="A86" t="str">
            <v>Y2003JAN</v>
          </cell>
        </row>
        <row r="87">
          <cell r="A87" t="str">
            <v>Y2003FEB</v>
          </cell>
        </row>
        <row r="88">
          <cell r="A88" t="str">
            <v>Y2003MAR</v>
          </cell>
        </row>
        <row r="89">
          <cell r="A89" t="str">
            <v>Y2003APR</v>
          </cell>
        </row>
        <row r="90">
          <cell r="A90" t="str">
            <v>Y2003MAY</v>
          </cell>
        </row>
        <row r="91">
          <cell r="A91" t="str">
            <v>Y2003JUN</v>
          </cell>
        </row>
        <row r="92">
          <cell r="A92" t="str">
            <v>Y2003JUL</v>
          </cell>
        </row>
        <row r="93">
          <cell r="A93" t="str">
            <v>Y2003AUG</v>
          </cell>
        </row>
        <row r="94">
          <cell r="A94" t="str">
            <v>Y2003SEP</v>
          </cell>
        </row>
        <row r="95">
          <cell r="A95" t="str">
            <v>Y2003OCT</v>
          </cell>
        </row>
        <row r="96">
          <cell r="A96" t="str">
            <v>Y2003NOV</v>
          </cell>
        </row>
        <row r="97">
          <cell r="A97" t="str">
            <v>Y2003DEC</v>
          </cell>
        </row>
        <row r="98">
          <cell r="A98" t="str">
            <v>Y2004JAN</v>
          </cell>
        </row>
        <row r="99">
          <cell r="A99" t="str">
            <v>Y2004FEB</v>
          </cell>
        </row>
        <row r="100">
          <cell r="A100" t="str">
            <v>Y2004MAR</v>
          </cell>
        </row>
        <row r="101">
          <cell r="A101" t="str">
            <v>Y2004APR</v>
          </cell>
        </row>
        <row r="102">
          <cell r="A102" t="str">
            <v>Y2004MAY</v>
          </cell>
        </row>
        <row r="103">
          <cell r="A103" t="str">
            <v>Y2004JUN</v>
          </cell>
        </row>
        <row r="104">
          <cell r="A104" t="str">
            <v>Y2004JUL</v>
          </cell>
        </row>
        <row r="105">
          <cell r="A105" t="str">
            <v>Y2004AUG</v>
          </cell>
        </row>
        <row r="106">
          <cell r="A106" t="str">
            <v>Y2004SEP</v>
          </cell>
        </row>
        <row r="107">
          <cell r="A107" t="str">
            <v>Y2004OCT</v>
          </cell>
        </row>
        <row r="108">
          <cell r="A108" t="str">
            <v>Y2004NOV</v>
          </cell>
        </row>
        <row r="109">
          <cell r="A109" t="str">
            <v>Y2004DEC</v>
          </cell>
        </row>
        <row r="110">
          <cell r="A110" t="str">
            <v>Y2005JAN</v>
          </cell>
        </row>
        <row r="111">
          <cell r="A111" t="str">
            <v>Y2005FEB</v>
          </cell>
        </row>
        <row r="112">
          <cell r="A112" t="str">
            <v>Y2005MAR</v>
          </cell>
        </row>
        <row r="113">
          <cell r="A113" t="str">
            <v>Y2005APR</v>
          </cell>
        </row>
        <row r="114">
          <cell r="A114" t="str">
            <v>Y2005MAY</v>
          </cell>
        </row>
        <row r="115">
          <cell r="A115" t="str">
            <v>Y2005JUN</v>
          </cell>
        </row>
        <row r="116">
          <cell r="A116" t="str">
            <v>Y2005JUL</v>
          </cell>
        </row>
        <row r="117">
          <cell r="A117" t="str">
            <v>Y2005AUG</v>
          </cell>
        </row>
        <row r="118">
          <cell r="A118" t="str">
            <v>Y2005SEP</v>
          </cell>
        </row>
        <row r="119">
          <cell r="A119" t="str">
            <v>Y2005OCT</v>
          </cell>
        </row>
        <row r="120">
          <cell r="A120" t="str">
            <v>Y2005NOV</v>
          </cell>
        </row>
        <row r="121">
          <cell r="A121" t="str">
            <v>Y2005DEC</v>
          </cell>
        </row>
        <row r="122">
          <cell r="A122" t="str">
            <v>Y2006JAN</v>
          </cell>
        </row>
        <row r="123">
          <cell r="A123" t="str">
            <v>Y2006FEB</v>
          </cell>
        </row>
        <row r="124">
          <cell r="A124" t="str">
            <v>Y2006MAR</v>
          </cell>
        </row>
        <row r="125">
          <cell r="A125" t="str">
            <v>Y2006APR</v>
          </cell>
        </row>
        <row r="126">
          <cell r="A126" t="str">
            <v>Y2006MAY</v>
          </cell>
        </row>
        <row r="127">
          <cell r="A127" t="str">
            <v>Y2006JUN</v>
          </cell>
        </row>
        <row r="128">
          <cell r="A128" t="str">
            <v>Y2006JUL</v>
          </cell>
        </row>
        <row r="129">
          <cell r="A129" t="str">
            <v>Y2006AUG</v>
          </cell>
        </row>
        <row r="130">
          <cell r="A130" t="str">
            <v>Y2006SEP</v>
          </cell>
        </row>
        <row r="131">
          <cell r="A131" t="str">
            <v>Y2006OCT</v>
          </cell>
        </row>
        <row r="132">
          <cell r="A132" t="str">
            <v>Y2006NOV</v>
          </cell>
        </row>
        <row r="133">
          <cell r="A133" t="str">
            <v>Y2006DEC</v>
          </cell>
        </row>
        <row r="134">
          <cell r="A134" t="str">
            <v>Y2007JAN</v>
          </cell>
        </row>
        <row r="135">
          <cell r="A135" t="str">
            <v>Y2007FEB</v>
          </cell>
        </row>
        <row r="136">
          <cell r="A136" t="str">
            <v>Y2007MAR</v>
          </cell>
        </row>
        <row r="137">
          <cell r="A137" t="str">
            <v>Y2007APR</v>
          </cell>
        </row>
        <row r="138">
          <cell r="A138" t="str">
            <v>Y2007MAY</v>
          </cell>
        </row>
        <row r="139">
          <cell r="A139" t="str">
            <v>Y2007JUN</v>
          </cell>
        </row>
        <row r="140">
          <cell r="A140" t="str">
            <v>Y2007JUL</v>
          </cell>
        </row>
        <row r="141">
          <cell r="A141" t="str">
            <v>Y2007AUG</v>
          </cell>
        </row>
        <row r="142">
          <cell r="A142" t="str">
            <v>Y2007SEP</v>
          </cell>
        </row>
        <row r="143">
          <cell r="A143" t="str">
            <v>Y2007OCT</v>
          </cell>
        </row>
        <row r="144">
          <cell r="A144" t="str">
            <v>Y2007NOV</v>
          </cell>
        </row>
        <row r="145">
          <cell r="A145" t="str">
            <v>Y2007DEC</v>
          </cell>
        </row>
        <row r="146">
          <cell r="A146" t="str">
            <v>Y2008JAN</v>
          </cell>
        </row>
        <row r="147">
          <cell r="A147" t="str">
            <v>Y2008FEB</v>
          </cell>
        </row>
        <row r="148">
          <cell r="A148" t="str">
            <v>Y2008MAR</v>
          </cell>
        </row>
        <row r="149">
          <cell r="A149" t="str">
            <v>Y2008APR</v>
          </cell>
        </row>
        <row r="150">
          <cell r="A150" t="str">
            <v>Y2008MAY</v>
          </cell>
        </row>
        <row r="151">
          <cell r="A151" t="str">
            <v>Y2008JUN</v>
          </cell>
        </row>
        <row r="152">
          <cell r="A152" t="str">
            <v>Y2008JUL</v>
          </cell>
        </row>
        <row r="153">
          <cell r="A153" t="str">
            <v>Y2008AUG</v>
          </cell>
        </row>
        <row r="154">
          <cell r="A154" t="str">
            <v>Y2008SEP</v>
          </cell>
        </row>
        <row r="155">
          <cell r="A155" t="str">
            <v>Y2008OCT</v>
          </cell>
        </row>
        <row r="156">
          <cell r="A156" t="str">
            <v>Y2008NOV</v>
          </cell>
        </row>
        <row r="157">
          <cell r="A157" t="str">
            <v>Y2008DEC</v>
          </cell>
        </row>
        <row r="158">
          <cell r="A158" t="str">
            <v>Y2009JAN</v>
          </cell>
        </row>
        <row r="159">
          <cell r="A159" t="str">
            <v>Y2009FEB</v>
          </cell>
        </row>
        <row r="160">
          <cell r="A160" t="str">
            <v>Y2009MAR</v>
          </cell>
        </row>
        <row r="161">
          <cell r="A161" t="str">
            <v>Y2009APR</v>
          </cell>
        </row>
        <row r="162">
          <cell r="A162" t="str">
            <v>Y2009MAY</v>
          </cell>
        </row>
        <row r="163">
          <cell r="A163" t="str">
            <v>Y2009JUN</v>
          </cell>
        </row>
        <row r="164">
          <cell r="A164" t="str">
            <v>Y2009JUL</v>
          </cell>
        </row>
        <row r="165">
          <cell r="A165" t="str">
            <v>Y2009AUG</v>
          </cell>
        </row>
        <row r="166">
          <cell r="A166" t="str">
            <v>Y2009SEP</v>
          </cell>
        </row>
        <row r="167">
          <cell r="A167" t="str">
            <v>Y2009OCT</v>
          </cell>
        </row>
        <row r="168">
          <cell r="A168" t="str">
            <v>Y2009NOV</v>
          </cell>
        </row>
        <row r="169">
          <cell r="A169" t="str">
            <v>Y2009DEC</v>
          </cell>
        </row>
        <row r="170">
          <cell r="A170" t="str">
            <v>Y2010JAN</v>
          </cell>
        </row>
        <row r="171">
          <cell r="A171" t="str">
            <v>Y2010FEB</v>
          </cell>
        </row>
        <row r="172">
          <cell r="A172" t="str">
            <v>Y2010MAR</v>
          </cell>
        </row>
        <row r="173">
          <cell r="A173" t="str">
            <v>Y2010APR</v>
          </cell>
        </row>
        <row r="174">
          <cell r="A174" t="str">
            <v>Y2010MAY</v>
          </cell>
        </row>
        <row r="175">
          <cell r="A175" t="str">
            <v>Y2010JUN</v>
          </cell>
        </row>
        <row r="176">
          <cell r="A176" t="str">
            <v>Y2010JUL</v>
          </cell>
        </row>
        <row r="177">
          <cell r="A177" t="str">
            <v>Y2010AUG</v>
          </cell>
        </row>
        <row r="178">
          <cell r="A178" t="str">
            <v>Y2010SEP</v>
          </cell>
        </row>
        <row r="179">
          <cell r="A179" t="str">
            <v>Y2010OCT</v>
          </cell>
        </row>
        <row r="180">
          <cell r="A180" t="str">
            <v>Y2010NOV</v>
          </cell>
        </row>
        <row r="181">
          <cell r="A181" t="str">
            <v>Y2010DEC</v>
          </cell>
        </row>
        <row r="182">
          <cell r="A182" t="str">
            <v>Y2011JAN</v>
          </cell>
        </row>
        <row r="183">
          <cell r="A183" t="str">
            <v>Y2011FEB</v>
          </cell>
        </row>
        <row r="184">
          <cell r="A184" t="str">
            <v>Y2011MAR</v>
          </cell>
        </row>
        <row r="185">
          <cell r="A185" t="str">
            <v>Y2011APR</v>
          </cell>
        </row>
        <row r="186">
          <cell r="A186" t="str">
            <v>Y2011MAY</v>
          </cell>
        </row>
        <row r="187">
          <cell r="A187" t="str">
            <v>Y2011JUN</v>
          </cell>
        </row>
        <row r="188">
          <cell r="A188" t="str">
            <v>Y2011JUL</v>
          </cell>
        </row>
        <row r="189">
          <cell r="A189" t="str">
            <v>Y2011AUG</v>
          </cell>
        </row>
        <row r="190">
          <cell r="A190" t="str">
            <v>Y2011SEP</v>
          </cell>
        </row>
        <row r="191">
          <cell r="A191" t="str">
            <v>Y2011OCT</v>
          </cell>
        </row>
        <row r="192">
          <cell r="A192" t="str">
            <v>Y2011NOV</v>
          </cell>
        </row>
        <row r="193">
          <cell r="A193" t="str">
            <v>Y2011DEC</v>
          </cell>
        </row>
        <row r="194">
          <cell r="A194" t="str">
            <v>Y2012JAN</v>
          </cell>
        </row>
        <row r="195">
          <cell r="A195" t="str">
            <v>Y2012FEB</v>
          </cell>
        </row>
        <row r="196">
          <cell r="A196" t="str">
            <v>Y2012MAR</v>
          </cell>
        </row>
        <row r="197">
          <cell r="A197" t="str">
            <v>Y2012APR</v>
          </cell>
        </row>
        <row r="198">
          <cell r="A198" t="str">
            <v>Y2012MAY</v>
          </cell>
        </row>
        <row r="199">
          <cell r="A199" t="str">
            <v>Y2012JUN</v>
          </cell>
        </row>
        <row r="200">
          <cell r="A200" t="str">
            <v>Y2012JUL</v>
          </cell>
        </row>
        <row r="201">
          <cell r="A201" t="str">
            <v>Y2012AUG</v>
          </cell>
        </row>
        <row r="202">
          <cell r="A202" t="str">
            <v>Y2012SEP</v>
          </cell>
        </row>
        <row r="203">
          <cell r="A203" t="str">
            <v>Y2012OCT</v>
          </cell>
        </row>
        <row r="204">
          <cell r="A204" t="str">
            <v>Y2012NOV</v>
          </cell>
        </row>
        <row r="205">
          <cell r="A205" t="str">
            <v>Y2012DEC</v>
          </cell>
        </row>
        <row r="206">
          <cell r="A206" t="str">
            <v>Y2013JAN</v>
          </cell>
        </row>
        <row r="207">
          <cell r="A207" t="str">
            <v>Y2013FEB</v>
          </cell>
        </row>
        <row r="208">
          <cell r="A208" t="str">
            <v>Y2013MAR</v>
          </cell>
        </row>
        <row r="209">
          <cell r="A209" t="str">
            <v>Y2013APR</v>
          </cell>
        </row>
        <row r="210">
          <cell r="A210" t="str">
            <v>Y2013MAY</v>
          </cell>
        </row>
        <row r="211">
          <cell r="A211" t="str">
            <v>Y2013JUN</v>
          </cell>
        </row>
        <row r="212">
          <cell r="A212" t="str">
            <v>Y2013JUL</v>
          </cell>
        </row>
        <row r="213">
          <cell r="A213" t="str">
            <v>Y2013AUG</v>
          </cell>
        </row>
        <row r="214">
          <cell r="A214" t="str">
            <v>Y2013SEP</v>
          </cell>
        </row>
        <row r="215">
          <cell r="A215" t="str">
            <v>Y2013OCT</v>
          </cell>
        </row>
        <row r="216">
          <cell r="A216" t="str">
            <v>Y2013NOV</v>
          </cell>
        </row>
        <row r="217">
          <cell r="A217" t="str">
            <v>Y2013DEC</v>
          </cell>
        </row>
        <row r="218">
          <cell r="A218" t="str">
            <v>Y2014JAN</v>
          </cell>
        </row>
        <row r="219">
          <cell r="A219" t="str">
            <v>Y2014FEB</v>
          </cell>
        </row>
        <row r="220">
          <cell r="A220" t="str">
            <v>Y2014MAR</v>
          </cell>
        </row>
        <row r="221">
          <cell r="A221" t="str">
            <v>Y2014APR</v>
          </cell>
        </row>
        <row r="222">
          <cell r="A222" t="str">
            <v>Y2014MAY</v>
          </cell>
        </row>
        <row r="223">
          <cell r="A223" t="str">
            <v>Y2014JUN</v>
          </cell>
        </row>
        <row r="224">
          <cell r="A224" t="str">
            <v>Y2014JUL</v>
          </cell>
        </row>
        <row r="225">
          <cell r="A225" t="str">
            <v>Y2014AUG</v>
          </cell>
        </row>
        <row r="226">
          <cell r="A226" t="str">
            <v>Y2014SEP</v>
          </cell>
        </row>
        <row r="227">
          <cell r="A227" t="str">
            <v>Y2014OCT</v>
          </cell>
        </row>
        <row r="228">
          <cell r="A228" t="str">
            <v>Y2014NOV</v>
          </cell>
        </row>
        <row r="229">
          <cell r="A229" t="str">
            <v>Y2014DEC</v>
          </cell>
        </row>
        <row r="230">
          <cell r="A230" t="str">
            <v>Y2015JAN</v>
          </cell>
        </row>
        <row r="231">
          <cell r="A231" t="str">
            <v>Y2015FEB</v>
          </cell>
        </row>
        <row r="232">
          <cell r="A232" t="str">
            <v>Y2015MAR</v>
          </cell>
        </row>
        <row r="233">
          <cell r="A233" t="str">
            <v>Y2015APR</v>
          </cell>
        </row>
        <row r="234">
          <cell r="A234" t="str">
            <v>Y2015MAY</v>
          </cell>
        </row>
        <row r="235">
          <cell r="A235" t="str">
            <v>Y2015JUN</v>
          </cell>
        </row>
        <row r="236">
          <cell r="A236" t="str">
            <v>Y2015JUL</v>
          </cell>
        </row>
        <row r="237">
          <cell r="A237" t="str">
            <v>Y2015AUG</v>
          </cell>
        </row>
        <row r="238">
          <cell r="A238" t="str">
            <v>Y2015SEP</v>
          </cell>
        </row>
        <row r="239">
          <cell r="A239" t="str">
            <v>Y2015OCT</v>
          </cell>
        </row>
        <row r="240">
          <cell r="A240" t="str">
            <v>Y2015NOV</v>
          </cell>
        </row>
        <row r="241">
          <cell r="A241" t="str">
            <v>Y2015DEC</v>
          </cell>
        </row>
        <row r="242">
          <cell r="A242" t="str">
            <v>Y2016JAN</v>
          </cell>
        </row>
        <row r="243">
          <cell r="A243" t="str">
            <v>Y2016FEB</v>
          </cell>
        </row>
        <row r="244">
          <cell r="A244" t="str">
            <v>Y2016MAR</v>
          </cell>
        </row>
        <row r="245">
          <cell r="A245" t="str">
            <v>Y2016APR</v>
          </cell>
        </row>
        <row r="246">
          <cell r="A246" t="str">
            <v>Y2016MAY</v>
          </cell>
        </row>
        <row r="247">
          <cell r="A247" t="str">
            <v>Y2016JUN</v>
          </cell>
        </row>
        <row r="248">
          <cell r="A248" t="str">
            <v>Y2016JUL</v>
          </cell>
        </row>
        <row r="249">
          <cell r="A249" t="str">
            <v>Y2016AUG</v>
          </cell>
        </row>
        <row r="250">
          <cell r="A250" t="str">
            <v>Y2016SEP</v>
          </cell>
        </row>
        <row r="251">
          <cell r="A251" t="str">
            <v>Y2016OCT</v>
          </cell>
        </row>
        <row r="252">
          <cell r="A252" t="str">
            <v>Y2016NOV</v>
          </cell>
        </row>
        <row r="253">
          <cell r="A253" t="str">
            <v>Y2016DEC</v>
          </cell>
        </row>
        <row r="254">
          <cell r="A254" t="str">
            <v>Y2017JAN</v>
          </cell>
        </row>
        <row r="255">
          <cell r="A255" t="str">
            <v>Y2017FEB</v>
          </cell>
        </row>
        <row r="256">
          <cell r="A256" t="str">
            <v>Y2017MAR</v>
          </cell>
        </row>
        <row r="257">
          <cell r="A257" t="str">
            <v>Y2017APR</v>
          </cell>
        </row>
        <row r="258">
          <cell r="A258" t="str">
            <v>Y2017MAY</v>
          </cell>
        </row>
        <row r="259">
          <cell r="A259" t="str">
            <v>Y2017JUN</v>
          </cell>
        </row>
        <row r="260">
          <cell r="A260" t="str">
            <v>Y2017JUL</v>
          </cell>
        </row>
        <row r="261">
          <cell r="A261" t="str">
            <v>Y2017AUG</v>
          </cell>
        </row>
        <row r="262">
          <cell r="A262" t="str">
            <v>Y2017SEP</v>
          </cell>
        </row>
        <row r="263">
          <cell r="A263" t="str">
            <v>Y2017OCT</v>
          </cell>
        </row>
        <row r="264">
          <cell r="A264" t="str">
            <v>Y2017NOV</v>
          </cell>
        </row>
        <row r="265">
          <cell r="A265" t="str">
            <v>Y2017DEC</v>
          </cell>
        </row>
        <row r="266">
          <cell r="A266" t="str">
            <v>Y2018JAN</v>
          </cell>
        </row>
        <row r="267">
          <cell r="A267" t="str">
            <v>Y2018FEB</v>
          </cell>
        </row>
        <row r="268">
          <cell r="A268" t="str">
            <v>Y2018MAR</v>
          </cell>
        </row>
        <row r="269">
          <cell r="A269" t="str">
            <v>Y2018APR</v>
          </cell>
        </row>
        <row r="270">
          <cell r="A270" t="str">
            <v>Y2018MAY</v>
          </cell>
        </row>
        <row r="271">
          <cell r="A271" t="str">
            <v>Y2018JUN</v>
          </cell>
        </row>
        <row r="272">
          <cell r="A272" t="str">
            <v>Y2018JUL</v>
          </cell>
        </row>
        <row r="273">
          <cell r="A273" t="str">
            <v>Y2018AUG</v>
          </cell>
        </row>
        <row r="274">
          <cell r="A274" t="str">
            <v>Y2018SEP</v>
          </cell>
        </row>
        <row r="275">
          <cell r="A275" t="str">
            <v>Y2018OCT</v>
          </cell>
        </row>
        <row r="276">
          <cell r="A276" t="str">
            <v>Y2018NOV</v>
          </cell>
        </row>
        <row r="277">
          <cell r="A277" t="str">
            <v>Y2018DEC</v>
          </cell>
        </row>
        <row r="278">
          <cell r="A278" t="str">
            <v>Y2019JAN</v>
          </cell>
        </row>
        <row r="279">
          <cell r="A279" t="str">
            <v>Y2019FEB</v>
          </cell>
        </row>
        <row r="280">
          <cell r="A280" t="str">
            <v>Y2019MAR</v>
          </cell>
        </row>
        <row r="281">
          <cell r="A281" t="str">
            <v>Y2019APR</v>
          </cell>
        </row>
        <row r="282">
          <cell r="A282" t="str">
            <v>Y2019MAY</v>
          </cell>
        </row>
        <row r="283">
          <cell r="A283" t="str">
            <v>Y2019JUN</v>
          </cell>
        </row>
        <row r="284">
          <cell r="A284" t="str">
            <v>Y2019JUL</v>
          </cell>
        </row>
        <row r="285">
          <cell r="A285" t="str">
            <v>Y2019AUG</v>
          </cell>
        </row>
        <row r="286">
          <cell r="A286" t="str">
            <v>Y2019SEP</v>
          </cell>
        </row>
        <row r="287">
          <cell r="A287" t="str">
            <v>Y2019OCT</v>
          </cell>
        </row>
        <row r="288">
          <cell r="A288" t="str">
            <v>Y2019NOV</v>
          </cell>
        </row>
        <row r="289">
          <cell r="A289" t="str">
            <v>Y2019DEC</v>
          </cell>
        </row>
        <row r="290">
          <cell r="A290" t="str">
            <v>Y2020JAN</v>
          </cell>
        </row>
        <row r="291">
          <cell r="A291" t="str">
            <v>Y2020FEB</v>
          </cell>
        </row>
        <row r="292">
          <cell r="A292" t="str">
            <v>Y2020MAR</v>
          </cell>
        </row>
        <row r="293">
          <cell r="A293" t="str">
            <v>Y2020APR</v>
          </cell>
        </row>
        <row r="294">
          <cell r="A294" t="str">
            <v>Y2020MAY</v>
          </cell>
        </row>
        <row r="295">
          <cell r="A295" t="str">
            <v>Y2020JUN</v>
          </cell>
        </row>
        <row r="296">
          <cell r="A296" t="str">
            <v>Y2020JUL</v>
          </cell>
        </row>
        <row r="297">
          <cell r="A297" t="str">
            <v>Y2020AUG</v>
          </cell>
        </row>
        <row r="298">
          <cell r="A298" t="str">
            <v>Y2020SEP</v>
          </cell>
        </row>
        <row r="299">
          <cell r="A299" t="str">
            <v>Y2020OCT</v>
          </cell>
        </row>
        <row r="300">
          <cell r="A300" t="str">
            <v>Y2020NOV</v>
          </cell>
        </row>
        <row r="301">
          <cell r="A301" t="str">
            <v>Y2020DEC</v>
          </cell>
        </row>
        <row r="302">
          <cell r="A302" t="str">
            <v>Y2021JAN</v>
          </cell>
        </row>
        <row r="303">
          <cell r="A303" t="str">
            <v>Y2021FEB</v>
          </cell>
        </row>
        <row r="304">
          <cell r="A304" t="str">
            <v>Y2021MAR</v>
          </cell>
        </row>
        <row r="305">
          <cell r="A305" t="str">
            <v>Y2021APR</v>
          </cell>
        </row>
        <row r="306">
          <cell r="A306" t="str">
            <v>Y2021MAY</v>
          </cell>
        </row>
        <row r="307">
          <cell r="A307" t="str">
            <v>Y2021JUN</v>
          </cell>
        </row>
        <row r="308">
          <cell r="A308" t="str">
            <v>Y2021JUL</v>
          </cell>
        </row>
        <row r="309">
          <cell r="A309" t="str">
            <v>Y2021AUG</v>
          </cell>
        </row>
        <row r="310">
          <cell r="A310" t="str">
            <v>Y2021SEP</v>
          </cell>
        </row>
        <row r="311">
          <cell r="A311" t="str">
            <v>Y2021OCT</v>
          </cell>
        </row>
        <row r="312">
          <cell r="A312" t="str">
            <v>Y2021NOV</v>
          </cell>
        </row>
        <row r="313">
          <cell r="A313" t="str">
            <v>Y2021DEC</v>
          </cell>
        </row>
        <row r="314">
          <cell r="A314" t="str">
            <v>Y2022JAN</v>
          </cell>
        </row>
        <row r="315">
          <cell r="A315" t="str">
            <v>Y2022FEB</v>
          </cell>
        </row>
        <row r="316">
          <cell r="A316" t="str">
            <v>Y2022MAR</v>
          </cell>
        </row>
        <row r="317">
          <cell r="A317" t="str">
            <v>Y2022APR</v>
          </cell>
        </row>
        <row r="318">
          <cell r="A318" t="str">
            <v>Y2022MAY</v>
          </cell>
        </row>
        <row r="319">
          <cell r="A319" t="str">
            <v>Y2022JUN</v>
          </cell>
        </row>
        <row r="320">
          <cell r="A320" t="str">
            <v>Y2022JUL</v>
          </cell>
        </row>
        <row r="321">
          <cell r="A321" t="str">
            <v>Y2022AUG</v>
          </cell>
        </row>
        <row r="322">
          <cell r="A322" t="str">
            <v>Y2022SEP</v>
          </cell>
        </row>
        <row r="323">
          <cell r="A323" t="str">
            <v>Y2022OCT</v>
          </cell>
        </row>
        <row r="324">
          <cell r="A324" t="str">
            <v>Y2022NOV</v>
          </cell>
        </row>
        <row r="325">
          <cell r="A325" t="str">
            <v>Y2022DEC</v>
          </cell>
        </row>
        <row r="326">
          <cell r="A326" t="str">
            <v>Y2023JAN</v>
          </cell>
        </row>
        <row r="327">
          <cell r="A327" t="str">
            <v>Y2023FEB</v>
          </cell>
        </row>
        <row r="328">
          <cell r="A328" t="str">
            <v>Y2023MAR</v>
          </cell>
        </row>
        <row r="329">
          <cell r="A329" t="str">
            <v>Y2023APR</v>
          </cell>
        </row>
        <row r="330">
          <cell r="A330" t="str">
            <v>Y2023MAY</v>
          </cell>
        </row>
        <row r="331">
          <cell r="A331" t="str">
            <v>Y2023JUN</v>
          </cell>
        </row>
        <row r="332">
          <cell r="A332" t="str">
            <v>Y2023JUL</v>
          </cell>
        </row>
        <row r="333">
          <cell r="A333" t="str">
            <v>Y2023AUG</v>
          </cell>
        </row>
        <row r="334">
          <cell r="A334" t="str">
            <v>Y2023SEP</v>
          </cell>
        </row>
        <row r="335">
          <cell r="A335" t="str">
            <v>Y2023OCT</v>
          </cell>
        </row>
        <row r="336">
          <cell r="A336" t="str">
            <v>Y2023NOV</v>
          </cell>
        </row>
        <row r="337">
          <cell r="A337" t="str">
            <v>Y2023DEC</v>
          </cell>
        </row>
        <row r="338">
          <cell r="A338" t="str">
            <v>Y2024JAN</v>
          </cell>
        </row>
        <row r="339">
          <cell r="A339" t="str">
            <v>Y2024FEB</v>
          </cell>
        </row>
        <row r="340">
          <cell r="A340" t="str">
            <v>Y2024MAR</v>
          </cell>
        </row>
        <row r="341">
          <cell r="A341" t="str">
            <v>Y2024APR</v>
          </cell>
        </row>
        <row r="342">
          <cell r="A342" t="str">
            <v>Y2024MAY</v>
          </cell>
        </row>
        <row r="343">
          <cell r="A343" t="str">
            <v>Y2024JUN</v>
          </cell>
        </row>
        <row r="344">
          <cell r="A344" t="str">
            <v>Y2024JUL</v>
          </cell>
        </row>
        <row r="345">
          <cell r="A345" t="str">
            <v>Y2024AUG</v>
          </cell>
        </row>
        <row r="346">
          <cell r="A346" t="str">
            <v>Y2024SEP</v>
          </cell>
        </row>
        <row r="347">
          <cell r="A347" t="str">
            <v>Y2024OCT</v>
          </cell>
        </row>
        <row r="348">
          <cell r="A348" t="str">
            <v>Y2024NOV</v>
          </cell>
        </row>
        <row r="349">
          <cell r="A349" t="str">
            <v>Y2024DEC</v>
          </cell>
        </row>
        <row r="350">
          <cell r="A350" t="str">
            <v>Y2025JAN</v>
          </cell>
        </row>
        <row r="351">
          <cell r="A351" t="str">
            <v>Y2025FEB</v>
          </cell>
        </row>
        <row r="352">
          <cell r="A352" t="str">
            <v>Y2025MAR</v>
          </cell>
        </row>
        <row r="353">
          <cell r="A353" t="str">
            <v>Y2025APR</v>
          </cell>
        </row>
        <row r="354">
          <cell r="A354" t="str">
            <v>Y2025MAY</v>
          </cell>
        </row>
        <row r="355">
          <cell r="A355" t="str">
            <v>Y2025JUN</v>
          </cell>
        </row>
        <row r="356">
          <cell r="A356" t="str">
            <v>Y2025JUL</v>
          </cell>
        </row>
        <row r="357">
          <cell r="A357" t="str">
            <v>Y2025AUG</v>
          </cell>
        </row>
        <row r="358">
          <cell r="A358" t="str">
            <v>Y2025SEP</v>
          </cell>
        </row>
        <row r="359">
          <cell r="A359" t="str">
            <v>Y2025OCT</v>
          </cell>
        </row>
        <row r="360">
          <cell r="A360" t="str">
            <v>Y2025NOV</v>
          </cell>
        </row>
      </sheetData>
      <sheetData sheetId="39">
        <row r="1">
          <cell r="A1" t="str">
            <v>x</v>
          </cell>
        </row>
        <row r="2">
          <cell r="A2" t="str">
            <v>Y1998JAN</v>
          </cell>
        </row>
        <row r="3">
          <cell r="A3" t="str">
            <v>Y1998FEB</v>
          </cell>
        </row>
        <row r="4">
          <cell r="A4" t="str">
            <v>Y1998MAR</v>
          </cell>
        </row>
        <row r="5">
          <cell r="A5" t="str">
            <v>Y1998APR</v>
          </cell>
        </row>
        <row r="6">
          <cell r="A6" t="str">
            <v>Y1998MAY</v>
          </cell>
        </row>
        <row r="7">
          <cell r="A7" t="str">
            <v>Y1998JUN</v>
          </cell>
        </row>
        <row r="8">
          <cell r="A8" t="str">
            <v>Y1998JUL</v>
          </cell>
        </row>
        <row r="9">
          <cell r="A9" t="str">
            <v>Y1998AUG</v>
          </cell>
        </row>
        <row r="10">
          <cell r="A10" t="str">
            <v>Y1998SEP</v>
          </cell>
        </row>
        <row r="11">
          <cell r="A11" t="str">
            <v>Y1998OCT</v>
          </cell>
        </row>
        <row r="12">
          <cell r="A12" t="str">
            <v>Y1998NOV</v>
          </cell>
        </row>
        <row r="13">
          <cell r="A13" t="str">
            <v>Y1998DEC</v>
          </cell>
        </row>
        <row r="14">
          <cell r="A14" t="str">
            <v>Y1999JAN</v>
          </cell>
        </row>
        <row r="15">
          <cell r="A15" t="str">
            <v>Y1999FEB</v>
          </cell>
        </row>
        <row r="16">
          <cell r="A16" t="str">
            <v>Y1999MAR</v>
          </cell>
        </row>
        <row r="17">
          <cell r="A17" t="str">
            <v>Y1999APR</v>
          </cell>
        </row>
        <row r="18">
          <cell r="A18" t="str">
            <v>Y1999MAY</v>
          </cell>
        </row>
        <row r="19">
          <cell r="A19" t="str">
            <v>Y1999JUN</v>
          </cell>
        </row>
        <row r="20">
          <cell r="A20" t="str">
            <v>Y1999JUL</v>
          </cell>
        </row>
        <row r="21">
          <cell r="A21" t="str">
            <v>Y1999AUG</v>
          </cell>
        </row>
        <row r="22">
          <cell r="A22" t="str">
            <v>Y1999SEP</v>
          </cell>
        </row>
        <row r="23">
          <cell r="A23" t="str">
            <v>Y1999OCT</v>
          </cell>
        </row>
        <row r="24">
          <cell r="A24" t="str">
            <v>Y1999NOV</v>
          </cell>
        </row>
        <row r="25">
          <cell r="A25" t="str">
            <v>Y1999DEC</v>
          </cell>
        </row>
        <row r="26">
          <cell r="A26" t="str">
            <v>Y2000JAN</v>
          </cell>
        </row>
        <row r="27">
          <cell r="A27" t="str">
            <v>Y2000FEB</v>
          </cell>
        </row>
        <row r="28">
          <cell r="A28" t="str">
            <v>Y2000MAR</v>
          </cell>
        </row>
        <row r="29">
          <cell r="A29" t="str">
            <v>Y2000APR</v>
          </cell>
        </row>
        <row r="30">
          <cell r="A30" t="str">
            <v>Y2000MAY</v>
          </cell>
        </row>
        <row r="31">
          <cell r="A31" t="str">
            <v>Y2000JUN</v>
          </cell>
        </row>
        <row r="32">
          <cell r="A32" t="str">
            <v>Y2000JUL</v>
          </cell>
        </row>
        <row r="33">
          <cell r="A33" t="str">
            <v>Y2000AUG</v>
          </cell>
        </row>
        <row r="34">
          <cell r="A34" t="str">
            <v>Y2000SEP</v>
          </cell>
        </row>
        <row r="35">
          <cell r="A35" t="str">
            <v>Y2000OCT</v>
          </cell>
        </row>
        <row r="36">
          <cell r="A36" t="str">
            <v>Y2000NOV</v>
          </cell>
        </row>
        <row r="37">
          <cell r="A37" t="str">
            <v>Y2000DEC</v>
          </cell>
        </row>
        <row r="38">
          <cell r="A38" t="str">
            <v>Y2001JAN</v>
          </cell>
        </row>
        <row r="39">
          <cell r="A39" t="str">
            <v>Y2001FEB</v>
          </cell>
        </row>
        <row r="40">
          <cell r="A40" t="str">
            <v>Y2001MAR</v>
          </cell>
        </row>
        <row r="41">
          <cell r="A41" t="str">
            <v>Y2001APR</v>
          </cell>
        </row>
        <row r="42">
          <cell r="A42" t="str">
            <v>Y2001MAY</v>
          </cell>
        </row>
        <row r="43">
          <cell r="A43" t="str">
            <v>Y2001JUN</v>
          </cell>
        </row>
        <row r="44">
          <cell r="A44" t="str">
            <v>Y2001JUL</v>
          </cell>
        </row>
        <row r="45">
          <cell r="A45" t="str">
            <v>Y2001AUG</v>
          </cell>
        </row>
        <row r="46">
          <cell r="A46" t="str">
            <v>Y2001SEP</v>
          </cell>
        </row>
        <row r="47">
          <cell r="A47" t="str">
            <v>Y2001OCT</v>
          </cell>
        </row>
        <row r="48">
          <cell r="A48" t="str">
            <v>Y2001NOV</v>
          </cell>
        </row>
        <row r="49">
          <cell r="A49" t="str">
            <v>Y2001DEC</v>
          </cell>
        </row>
        <row r="50">
          <cell r="A50" t="str">
            <v>Y2002JAN</v>
          </cell>
        </row>
        <row r="51">
          <cell r="A51" t="str">
            <v>Y2002FEB</v>
          </cell>
        </row>
        <row r="52">
          <cell r="A52" t="str">
            <v>Y2002MAR</v>
          </cell>
        </row>
        <row r="53">
          <cell r="A53" t="str">
            <v>Y2002APR</v>
          </cell>
        </row>
        <row r="54">
          <cell r="A54" t="str">
            <v>Y2002MAY</v>
          </cell>
        </row>
        <row r="55">
          <cell r="A55" t="str">
            <v>Y2002JUN</v>
          </cell>
        </row>
        <row r="56">
          <cell r="A56" t="str">
            <v>Y2002JUL</v>
          </cell>
        </row>
        <row r="57">
          <cell r="A57" t="str">
            <v>Y2002AUG</v>
          </cell>
        </row>
        <row r="58">
          <cell r="A58" t="str">
            <v>Y2002SEP</v>
          </cell>
        </row>
        <row r="59">
          <cell r="A59" t="str">
            <v>Y2002OCT</v>
          </cell>
        </row>
        <row r="60">
          <cell r="A60" t="str">
            <v>Y2002NOV</v>
          </cell>
        </row>
        <row r="61">
          <cell r="A61" t="str">
            <v>Y2002DEC</v>
          </cell>
        </row>
        <row r="62">
          <cell r="A62" t="str">
            <v>Y2003JAN</v>
          </cell>
        </row>
        <row r="63">
          <cell r="A63" t="str">
            <v>Y2003FEB</v>
          </cell>
        </row>
        <row r="64">
          <cell r="A64" t="str">
            <v>Y2003MAR</v>
          </cell>
        </row>
        <row r="65">
          <cell r="A65" t="str">
            <v>Y2003APR</v>
          </cell>
        </row>
        <row r="66">
          <cell r="A66" t="str">
            <v>Y2003MAY</v>
          </cell>
        </row>
        <row r="67">
          <cell r="A67" t="str">
            <v>Y2003JUN</v>
          </cell>
        </row>
        <row r="68">
          <cell r="A68" t="str">
            <v>Y2003JUL</v>
          </cell>
        </row>
        <row r="69">
          <cell r="A69" t="str">
            <v>Y2003AUG</v>
          </cell>
        </row>
        <row r="70">
          <cell r="A70" t="str">
            <v>Y2003SEP</v>
          </cell>
        </row>
        <row r="71">
          <cell r="A71" t="str">
            <v>Y2003OCT</v>
          </cell>
        </row>
        <row r="72">
          <cell r="A72" t="str">
            <v>Y2003NOV</v>
          </cell>
        </row>
        <row r="73">
          <cell r="A73" t="str">
            <v>Y2003DEC</v>
          </cell>
        </row>
        <row r="74">
          <cell r="A74" t="str">
            <v>Y2004JAN</v>
          </cell>
        </row>
        <row r="75">
          <cell r="A75" t="str">
            <v>Y2004FEB</v>
          </cell>
        </row>
        <row r="76">
          <cell r="A76" t="str">
            <v>Y2004MAR</v>
          </cell>
        </row>
        <row r="77">
          <cell r="A77" t="str">
            <v>Y2004APR</v>
          </cell>
        </row>
        <row r="78">
          <cell r="A78" t="str">
            <v>Y2004MAY</v>
          </cell>
        </row>
        <row r="79">
          <cell r="A79" t="str">
            <v>Y2004JUN</v>
          </cell>
        </row>
        <row r="80">
          <cell r="A80" t="str">
            <v>Y2004JUL</v>
          </cell>
        </row>
        <row r="81">
          <cell r="A81" t="str">
            <v>Y2004AUG</v>
          </cell>
        </row>
        <row r="82">
          <cell r="A82" t="str">
            <v>Y2004SEP</v>
          </cell>
        </row>
        <row r="83">
          <cell r="A83" t="str">
            <v>Y2004OCT</v>
          </cell>
        </row>
        <row r="84">
          <cell r="A84" t="str">
            <v>Y2004NOV</v>
          </cell>
        </row>
        <row r="85">
          <cell r="A85" t="str">
            <v>Y2004DEC</v>
          </cell>
        </row>
        <row r="86">
          <cell r="A86" t="str">
            <v>Y2005JAN</v>
          </cell>
        </row>
        <row r="87">
          <cell r="A87" t="str">
            <v>Y2005FEB</v>
          </cell>
        </row>
        <row r="88">
          <cell r="A88" t="str">
            <v>Y2005MAR</v>
          </cell>
        </row>
        <row r="89">
          <cell r="A89" t="str">
            <v>Y2005APR</v>
          </cell>
        </row>
        <row r="90">
          <cell r="A90" t="str">
            <v>Y2005MAY</v>
          </cell>
        </row>
        <row r="91">
          <cell r="A91" t="str">
            <v>Y2005JUN</v>
          </cell>
        </row>
        <row r="92">
          <cell r="A92" t="str">
            <v>Y2005JUL</v>
          </cell>
        </row>
        <row r="93">
          <cell r="A93" t="str">
            <v>Y2005AUG</v>
          </cell>
        </row>
        <row r="94">
          <cell r="A94" t="str">
            <v>Y2005SEP</v>
          </cell>
        </row>
        <row r="95">
          <cell r="A95" t="str">
            <v>Y2005OCT</v>
          </cell>
        </row>
        <row r="96">
          <cell r="A96" t="str">
            <v>Y2005NOV</v>
          </cell>
        </row>
        <row r="97">
          <cell r="A97" t="str">
            <v>Y2005DEC</v>
          </cell>
        </row>
        <row r="98">
          <cell r="A98" t="str">
            <v>Y2006JAN</v>
          </cell>
        </row>
        <row r="99">
          <cell r="A99" t="str">
            <v>Y2006FEB</v>
          </cell>
        </row>
        <row r="100">
          <cell r="A100" t="str">
            <v>Y2006MAR</v>
          </cell>
        </row>
        <row r="101">
          <cell r="A101" t="str">
            <v>Y2006APR</v>
          </cell>
        </row>
        <row r="102">
          <cell r="A102" t="str">
            <v>Y2006MAY</v>
          </cell>
        </row>
        <row r="103">
          <cell r="A103" t="str">
            <v>Y2006JUN</v>
          </cell>
        </row>
        <row r="104">
          <cell r="A104" t="str">
            <v>Y2006JUL</v>
          </cell>
        </row>
        <row r="105">
          <cell r="A105" t="str">
            <v>Y2006AUG</v>
          </cell>
        </row>
        <row r="106">
          <cell r="A106" t="str">
            <v>Y2006SEP</v>
          </cell>
        </row>
        <row r="107">
          <cell r="A107" t="str">
            <v>Y2006OCT</v>
          </cell>
        </row>
        <row r="108">
          <cell r="A108" t="str">
            <v>Y2006NOV</v>
          </cell>
        </row>
        <row r="109">
          <cell r="A109" t="str">
            <v>Y2006DEC</v>
          </cell>
        </row>
        <row r="110">
          <cell r="A110" t="str">
            <v>Y2007JAN</v>
          </cell>
        </row>
        <row r="111">
          <cell r="A111" t="str">
            <v>Y2007FEB</v>
          </cell>
        </row>
        <row r="112">
          <cell r="A112" t="str">
            <v>Y2007MAR</v>
          </cell>
        </row>
        <row r="113">
          <cell r="A113" t="str">
            <v>Y2007APR</v>
          </cell>
        </row>
        <row r="114">
          <cell r="A114" t="str">
            <v>Y2007MAY</v>
          </cell>
        </row>
        <row r="115">
          <cell r="A115" t="str">
            <v>Y2007JUN</v>
          </cell>
        </row>
        <row r="116">
          <cell r="A116" t="str">
            <v>Y2007JUL</v>
          </cell>
        </row>
        <row r="117">
          <cell r="A117" t="str">
            <v>Y2007AUG</v>
          </cell>
        </row>
        <row r="118">
          <cell r="A118" t="str">
            <v>Y2007SEP</v>
          </cell>
        </row>
        <row r="119">
          <cell r="A119" t="str">
            <v>Y2007OCT</v>
          </cell>
        </row>
        <row r="120">
          <cell r="A120" t="str">
            <v>Y2007NOV</v>
          </cell>
        </row>
        <row r="121">
          <cell r="A121" t="str">
            <v>Y2007DEC</v>
          </cell>
        </row>
        <row r="122">
          <cell r="A122" t="str">
            <v>Y2008JAN</v>
          </cell>
        </row>
        <row r="123">
          <cell r="A123" t="str">
            <v>Y2008FEB</v>
          </cell>
        </row>
        <row r="124">
          <cell r="A124" t="str">
            <v>Y2008MAR</v>
          </cell>
        </row>
        <row r="125">
          <cell r="A125" t="str">
            <v>Y2008APR</v>
          </cell>
        </row>
        <row r="126">
          <cell r="A126" t="str">
            <v>Y2008MAY</v>
          </cell>
        </row>
        <row r="127">
          <cell r="A127" t="str">
            <v>Y2008JUN</v>
          </cell>
        </row>
        <row r="128">
          <cell r="A128" t="str">
            <v>Y2008JUL</v>
          </cell>
        </row>
        <row r="129">
          <cell r="A129" t="str">
            <v>Y2008AUG</v>
          </cell>
        </row>
        <row r="130">
          <cell r="A130" t="str">
            <v>Y2008SEP</v>
          </cell>
        </row>
        <row r="131">
          <cell r="A131" t="str">
            <v>Y2008OCT</v>
          </cell>
        </row>
        <row r="132">
          <cell r="A132" t="str">
            <v>Y2008NOV</v>
          </cell>
        </row>
        <row r="133">
          <cell r="A133" t="str">
            <v>Y2008DEC</v>
          </cell>
        </row>
        <row r="134">
          <cell r="A134" t="str">
            <v>Y2009JAN</v>
          </cell>
        </row>
        <row r="135">
          <cell r="A135" t="str">
            <v>Y2009FEB</v>
          </cell>
        </row>
        <row r="136">
          <cell r="A136" t="str">
            <v>Y2009MAR</v>
          </cell>
        </row>
        <row r="137">
          <cell r="A137" t="str">
            <v>Y2009APR</v>
          </cell>
        </row>
        <row r="138">
          <cell r="A138" t="str">
            <v>Y2009MAY</v>
          </cell>
        </row>
        <row r="139">
          <cell r="A139" t="str">
            <v>Y2009JUN</v>
          </cell>
        </row>
        <row r="140">
          <cell r="A140" t="str">
            <v>Y2009JUL</v>
          </cell>
        </row>
        <row r="141">
          <cell r="A141" t="str">
            <v>Y2009AUG</v>
          </cell>
        </row>
        <row r="142">
          <cell r="A142" t="str">
            <v>Y2009SEP</v>
          </cell>
        </row>
        <row r="143">
          <cell r="A143" t="str">
            <v>Y2009OCT</v>
          </cell>
        </row>
        <row r="144">
          <cell r="A144" t="str">
            <v>Y2009NOV</v>
          </cell>
        </row>
        <row r="145">
          <cell r="A145" t="str">
            <v>Y2009DEC</v>
          </cell>
        </row>
        <row r="146">
          <cell r="A146" t="str">
            <v>Y2010JAN</v>
          </cell>
        </row>
        <row r="147">
          <cell r="A147" t="str">
            <v>Y2010FEB</v>
          </cell>
        </row>
        <row r="148">
          <cell r="A148" t="str">
            <v>Y2010MAR</v>
          </cell>
        </row>
        <row r="149">
          <cell r="A149" t="str">
            <v>Y2010APR</v>
          </cell>
        </row>
        <row r="150">
          <cell r="A150" t="str">
            <v>Y2010MAY</v>
          </cell>
        </row>
        <row r="151">
          <cell r="A151" t="str">
            <v>Y2010JUN</v>
          </cell>
        </row>
        <row r="152">
          <cell r="A152" t="str">
            <v>Y2010JUL</v>
          </cell>
        </row>
        <row r="153">
          <cell r="A153" t="str">
            <v>Y2010AUG</v>
          </cell>
        </row>
        <row r="154">
          <cell r="A154" t="str">
            <v>Y2010SEP</v>
          </cell>
        </row>
        <row r="155">
          <cell r="A155" t="str">
            <v>Y2010OCT</v>
          </cell>
        </row>
        <row r="156">
          <cell r="A156" t="str">
            <v>Y2010NOV</v>
          </cell>
        </row>
        <row r="157">
          <cell r="A157" t="str">
            <v>Y2010DEC</v>
          </cell>
        </row>
        <row r="158">
          <cell r="A158" t="str">
            <v>Y2011JAN</v>
          </cell>
        </row>
        <row r="159">
          <cell r="A159" t="str">
            <v>Y2011FEB</v>
          </cell>
        </row>
        <row r="160">
          <cell r="A160" t="str">
            <v>Y2011MAR</v>
          </cell>
        </row>
        <row r="161">
          <cell r="A161" t="str">
            <v>Y2011APR</v>
          </cell>
        </row>
        <row r="162">
          <cell r="A162" t="str">
            <v>Y2011MAY</v>
          </cell>
        </row>
        <row r="163">
          <cell r="A163" t="str">
            <v>Y2011JUN</v>
          </cell>
        </row>
        <row r="164">
          <cell r="A164" t="str">
            <v>Y2011JUL</v>
          </cell>
        </row>
        <row r="165">
          <cell r="A165" t="str">
            <v>Y2011AUG</v>
          </cell>
        </row>
        <row r="166">
          <cell r="A166" t="str">
            <v>Y2011SEP</v>
          </cell>
        </row>
        <row r="167">
          <cell r="A167" t="str">
            <v>Y2011OCT</v>
          </cell>
        </row>
        <row r="168">
          <cell r="A168" t="str">
            <v>Y2011NOV</v>
          </cell>
        </row>
        <row r="169">
          <cell r="A169" t="str">
            <v>Y2011DEC</v>
          </cell>
        </row>
        <row r="170">
          <cell r="A170" t="str">
            <v>Y2012JAN</v>
          </cell>
        </row>
        <row r="171">
          <cell r="A171" t="str">
            <v>Y2012FEB</v>
          </cell>
        </row>
        <row r="172">
          <cell r="A172" t="str">
            <v>Y2012MAR</v>
          </cell>
        </row>
        <row r="173">
          <cell r="A173" t="str">
            <v>Y2012APR</v>
          </cell>
        </row>
        <row r="174">
          <cell r="A174" t="str">
            <v>Y2012MAY</v>
          </cell>
        </row>
        <row r="175">
          <cell r="A175" t="str">
            <v>Y2012JUN</v>
          </cell>
        </row>
        <row r="176">
          <cell r="A176" t="str">
            <v>Y2012JUL</v>
          </cell>
        </row>
        <row r="177">
          <cell r="A177" t="str">
            <v>Y2012AUG</v>
          </cell>
        </row>
        <row r="178">
          <cell r="A178" t="str">
            <v>Y2012SEP</v>
          </cell>
        </row>
        <row r="179">
          <cell r="A179" t="str">
            <v>Y2012OCT</v>
          </cell>
        </row>
        <row r="180">
          <cell r="A180" t="str">
            <v>Y2012NOV</v>
          </cell>
        </row>
        <row r="181">
          <cell r="A181" t="str">
            <v>Y2012DEC</v>
          </cell>
        </row>
        <row r="182">
          <cell r="A182" t="str">
            <v>Y2013JAN</v>
          </cell>
        </row>
        <row r="183">
          <cell r="A183" t="str">
            <v>Y2013FEB</v>
          </cell>
        </row>
        <row r="184">
          <cell r="A184" t="str">
            <v>Y2013MAR</v>
          </cell>
        </row>
        <row r="185">
          <cell r="A185" t="str">
            <v>Y2013APR</v>
          </cell>
        </row>
        <row r="186">
          <cell r="A186" t="str">
            <v>Y2013MAY</v>
          </cell>
        </row>
        <row r="187">
          <cell r="A187" t="str">
            <v>Y2013JUN</v>
          </cell>
        </row>
        <row r="188">
          <cell r="A188" t="str">
            <v>Y2013JUL</v>
          </cell>
        </row>
        <row r="189">
          <cell r="A189" t="str">
            <v>Y2013AUG</v>
          </cell>
        </row>
        <row r="190">
          <cell r="A190" t="str">
            <v>Y2013SEP</v>
          </cell>
        </row>
        <row r="191">
          <cell r="A191" t="str">
            <v>Y2013OCT</v>
          </cell>
        </row>
        <row r="192">
          <cell r="A192" t="str">
            <v>Y2013NOV</v>
          </cell>
        </row>
        <row r="193">
          <cell r="A193" t="str">
            <v>Y2013DEC</v>
          </cell>
        </row>
        <row r="194">
          <cell r="A194" t="str">
            <v>Y2014JAN</v>
          </cell>
        </row>
        <row r="195">
          <cell r="A195" t="str">
            <v>Y2014FEB</v>
          </cell>
        </row>
        <row r="196">
          <cell r="A196" t="str">
            <v>Y2014MAR</v>
          </cell>
        </row>
        <row r="197">
          <cell r="A197" t="str">
            <v>Y2014APR</v>
          </cell>
        </row>
        <row r="198">
          <cell r="A198" t="str">
            <v>Y2014MAY</v>
          </cell>
        </row>
        <row r="199">
          <cell r="A199" t="str">
            <v>Y2014JUN</v>
          </cell>
        </row>
        <row r="200">
          <cell r="A200" t="str">
            <v>Y2014JUL</v>
          </cell>
        </row>
        <row r="201">
          <cell r="A201" t="str">
            <v>Y2014AUG</v>
          </cell>
        </row>
        <row r="202">
          <cell r="A202" t="str">
            <v>Y2014SEP</v>
          </cell>
        </row>
        <row r="203">
          <cell r="A203" t="str">
            <v>Y2014OCT</v>
          </cell>
        </row>
        <row r="204">
          <cell r="A204" t="str">
            <v>Y2014NOV</v>
          </cell>
        </row>
        <row r="205">
          <cell r="A205" t="str">
            <v>Y2014DEC</v>
          </cell>
        </row>
        <row r="206">
          <cell r="A206" t="str">
            <v>Y2015JAN</v>
          </cell>
        </row>
        <row r="207">
          <cell r="A207" t="str">
            <v>Y2015FEB</v>
          </cell>
        </row>
        <row r="208">
          <cell r="A208" t="str">
            <v>Y2015MAR</v>
          </cell>
        </row>
        <row r="209">
          <cell r="A209" t="str">
            <v>Y2015APR</v>
          </cell>
        </row>
        <row r="210">
          <cell r="A210" t="str">
            <v>Y2015MAY</v>
          </cell>
        </row>
        <row r="211">
          <cell r="A211" t="str">
            <v>Y2015JUN</v>
          </cell>
        </row>
        <row r="212">
          <cell r="A212" t="str">
            <v>Y2015JUL</v>
          </cell>
        </row>
        <row r="213">
          <cell r="A213" t="str">
            <v>Y2015AUG</v>
          </cell>
        </row>
        <row r="214">
          <cell r="A214" t="str">
            <v>Y2015SEP</v>
          </cell>
        </row>
        <row r="215">
          <cell r="A215" t="str">
            <v>Y2015OCT</v>
          </cell>
        </row>
        <row r="216">
          <cell r="A216" t="str">
            <v>Y2015NOV</v>
          </cell>
        </row>
        <row r="217">
          <cell r="A217" t="str">
            <v>Y2015DEC</v>
          </cell>
        </row>
        <row r="218">
          <cell r="A218" t="str">
            <v>Y2016JAN</v>
          </cell>
        </row>
        <row r="219">
          <cell r="A219" t="str">
            <v>Y2016FEB</v>
          </cell>
        </row>
        <row r="220">
          <cell r="A220" t="str">
            <v>Y2016MAR</v>
          </cell>
        </row>
        <row r="221">
          <cell r="A221" t="str">
            <v>Y2016APR</v>
          </cell>
        </row>
        <row r="222">
          <cell r="A222" t="str">
            <v>Y2016MAY</v>
          </cell>
        </row>
        <row r="223">
          <cell r="A223" t="str">
            <v>Y2016JUN</v>
          </cell>
        </row>
        <row r="224">
          <cell r="A224" t="str">
            <v>Y2016JUL</v>
          </cell>
        </row>
        <row r="225">
          <cell r="A225" t="str">
            <v>Y2016AUG</v>
          </cell>
        </row>
        <row r="226">
          <cell r="A226" t="str">
            <v>Y2016SEP</v>
          </cell>
        </row>
        <row r="227">
          <cell r="A227" t="str">
            <v>Y2016OCT</v>
          </cell>
        </row>
        <row r="228">
          <cell r="A228" t="str">
            <v>Y2016NOV</v>
          </cell>
        </row>
        <row r="229">
          <cell r="A229" t="str">
            <v>Y2016DEC</v>
          </cell>
        </row>
        <row r="230">
          <cell r="A230" t="str">
            <v>Y2017JAN</v>
          </cell>
        </row>
        <row r="231">
          <cell r="A231" t="str">
            <v>Y2017FEB</v>
          </cell>
        </row>
        <row r="232">
          <cell r="A232" t="str">
            <v>Y2017MAR</v>
          </cell>
        </row>
        <row r="233">
          <cell r="A233" t="str">
            <v>Y2017APR</v>
          </cell>
        </row>
        <row r="234">
          <cell r="A234" t="str">
            <v>Y2017MAY</v>
          </cell>
        </row>
        <row r="235">
          <cell r="A235" t="str">
            <v>Y2017JUN</v>
          </cell>
        </row>
        <row r="236">
          <cell r="A236" t="str">
            <v>Y2017JUL</v>
          </cell>
        </row>
        <row r="237">
          <cell r="A237" t="str">
            <v>Y2017AUG</v>
          </cell>
        </row>
        <row r="238">
          <cell r="A238" t="str">
            <v>Y2017SEP</v>
          </cell>
        </row>
        <row r="239">
          <cell r="A239" t="str">
            <v>Y2017OCT</v>
          </cell>
        </row>
        <row r="240">
          <cell r="A240" t="str">
            <v>Y2017NOV</v>
          </cell>
        </row>
        <row r="241">
          <cell r="A241" t="str">
            <v>Y2017DEC</v>
          </cell>
        </row>
        <row r="242">
          <cell r="A242" t="str">
            <v>Y2018JAN</v>
          </cell>
        </row>
        <row r="243">
          <cell r="A243" t="str">
            <v>Y2018FEB</v>
          </cell>
        </row>
        <row r="244">
          <cell r="A244" t="str">
            <v>Y2018MAR</v>
          </cell>
        </row>
        <row r="245">
          <cell r="A245" t="str">
            <v>Y2018APR</v>
          </cell>
        </row>
        <row r="246">
          <cell r="A246" t="str">
            <v>Y2018MAY</v>
          </cell>
        </row>
        <row r="247">
          <cell r="A247" t="str">
            <v>Y2018JUN</v>
          </cell>
        </row>
        <row r="248">
          <cell r="A248" t="str">
            <v>Y2018JUL</v>
          </cell>
        </row>
        <row r="249">
          <cell r="A249" t="str">
            <v>Y2018AUG</v>
          </cell>
        </row>
        <row r="250">
          <cell r="A250" t="str">
            <v>Y2018SEP</v>
          </cell>
        </row>
        <row r="251">
          <cell r="A251" t="str">
            <v>Y2018OCT</v>
          </cell>
        </row>
        <row r="252">
          <cell r="A252" t="str">
            <v>Y2018NOV</v>
          </cell>
        </row>
        <row r="253">
          <cell r="A253" t="str">
            <v>Y2018DEC</v>
          </cell>
        </row>
        <row r="254">
          <cell r="A254" t="str">
            <v>Y2019JAN</v>
          </cell>
        </row>
        <row r="255">
          <cell r="A255" t="str">
            <v>Y2019FEB</v>
          </cell>
        </row>
        <row r="256">
          <cell r="A256" t="str">
            <v>Y2019MAR</v>
          </cell>
        </row>
        <row r="257">
          <cell r="A257" t="str">
            <v>Y2019APR</v>
          </cell>
        </row>
        <row r="258">
          <cell r="A258" t="str">
            <v>Y2019MAY</v>
          </cell>
        </row>
        <row r="259">
          <cell r="A259" t="str">
            <v>Y2019JUN</v>
          </cell>
        </row>
        <row r="260">
          <cell r="A260" t="str">
            <v>Y2019JUL</v>
          </cell>
        </row>
        <row r="261">
          <cell r="A261" t="str">
            <v>Y2019AUG</v>
          </cell>
        </row>
        <row r="262">
          <cell r="A262" t="str">
            <v>Y2019SEP</v>
          </cell>
        </row>
        <row r="263">
          <cell r="A263" t="str">
            <v>Y2019OCT</v>
          </cell>
        </row>
        <row r="264">
          <cell r="A264" t="str">
            <v>Y2019NOV</v>
          </cell>
        </row>
        <row r="265">
          <cell r="A265" t="str">
            <v>Y2019DEC</v>
          </cell>
        </row>
        <row r="266">
          <cell r="A266" t="str">
            <v>Y2020JAN</v>
          </cell>
        </row>
        <row r="267">
          <cell r="A267" t="str">
            <v>Y2020FEB</v>
          </cell>
        </row>
        <row r="268">
          <cell r="A268" t="str">
            <v>Y2020MAR</v>
          </cell>
        </row>
        <row r="269">
          <cell r="A269" t="str">
            <v>Y2020APR</v>
          </cell>
        </row>
        <row r="270">
          <cell r="A270" t="str">
            <v>Y2020MAY</v>
          </cell>
        </row>
        <row r="271">
          <cell r="A271" t="str">
            <v>Y2020JUN</v>
          </cell>
        </row>
        <row r="272">
          <cell r="A272" t="str">
            <v>Y2020JUL</v>
          </cell>
        </row>
        <row r="273">
          <cell r="A273" t="str">
            <v>Y2020AUG</v>
          </cell>
        </row>
        <row r="274">
          <cell r="A274" t="str">
            <v>Y2020SEP</v>
          </cell>
        </row>
        <row r="275">
          <cell r="A275" t="str">
            <v>Y2020OCT</v>
          </cell>
        </row>
        <row r="276">
          <cell r="A276" t="str">
            <v>Y2020NOV</v>
          </cell>
        </row>
        <row r="277">
          <cell r="A277" t="str">
            <v>Y2020DEC</v>
          </cell>
        </row>
        <row r="278">
          <cell r="A278" t="str">
            <v>Y2021JAN</v>
          </cell>
        </row>
        <row r="279">
          <cell r="A279" t="str">
            <v>Y2021FEB</v>
          </cell>
        </row>
        <row r="280">
          <cell r="A280" t="str">
            <v>Y2021MAR</v>
          </cell>
        </row>
        <row r="281">
          <cell r="A281" t="str">
            <v>Y2021APR</v>
          </cell>
        </row>
        <row r="282">
          <cell r="A282" t="str">
            <v>Y2021MAY</v>
          </cell>
        </row>
        <row r="283">
          <cell r="A283" t="str">
            <v>Y2021JUN</v>
          </cell>
        </row>
        <row r="284">
          <cell r="A284" t="str">
            <v>Y2021JUL</v>
          </cell>
        </row>
        <row r="285">
          <cell r="A285" t="str">
            <v>Y2021AUG</v>
          </cell>
        </row>
        <row r="286">
          <cell r="A286" t="str">
            <v>Y2021SEP</v>
          </cell>
        </row>
        <row r="287">
          <cell r="A287" t="str">
            <v>Y2021OCT</v>
          </cell>
        </row>
        <row r="288">
          <cell r="A288" t="str">
            <v>Y2021NOV</v>
          </cell>
        </row>
        <row r="289">
          <cell r="A289" t="str">
            <v>Y2021DEC</v>
          </cell>
        </row>
        <row r="290">
          <cell r="A290" t="str">
            <v>Y2022JAN</v>
          </cell>
        </row>
        <row r="291">
          <cell r="A291" t="str">
            <v>Y2022FEB</v>
          </cell>
        </row>
        <row r="292">
          <cell r="A292" t="str">
            <v>Y2022MAR</v>
          </cell>
        </row>
        <row r="293">
          <cell r="A293" t="str">
            <v>Y2022APR</v>
          </cell>
        </row>
        <row r="294">
          <cell r="A294" t="str">
            <v>Y2022MAY</v>
          </cell>
        </row>
        <row r="295">
          <cell r="A295" t="str">
            <v>Y2022JUN</v>
          </cell>
        </row>
        <row r="296">
          <cell r="A296" t="str">
            <v>Y2022JUL</v>
          </cell>
        </row>
        <row r="297">
          <cell r="A297" t="str">
            <v>Y2022AUG</v>
          </cell>
        </row>
        <row r="298">
          <cell r="A298" t="str">
            <v>Y2022SEP</v>
          </cell>
        </row>
        <row r="299">
          <cell r="A299" t="str">
            <v>Y2022OCT</v>
          </cell>
        </row>
        <row r="300">
          <cell r="A300" t="str">
            <v>Y2022NOV</v>
          </cell>
        </row>
        <row r="301">
          <cell r="A301" t="str">
            <v>Y2022DEC</v>
          </cell>
        </row>
        <row r="302">
          <cell r="A302" t="str">
            <v>Y2023JAN</v>
          </cell>
        </row>
        <row r="303">
          <cell r="A303" t="str">
            <v>Y2023FEB</v>
          </cell>
        </row>
        <row r="304">
          <cell r="A304" t="str">
            <v>Y2023MAR</v>
          </cell>
        </row>
        <row r="305">
          <cell r="A305" t="str">
            <v>Y2023APR</v>
          </cell>
        </row>
        <row r="306">
          <cell r="A306" t="str">
            <v>Y2023MAY</v>
          </cell>
        </row>
        <row r="307">
          <cell r="A307" t="str">
            <v>Y2023JUN</v>
          </cell>
        </row>
        <row r="308">
          <cell r="A308" t="str">
            <v>Y2023JUL</v>
          </cell>
        </row>
        <row r="309">
          <cell r="A309" t="str">
            <v>Y2023AUG</v>
          </cell>
        </row>
        <row r="310">
          <cell r="A310" t="str">
            <v>Y2023SEP</v>
          </cell>
        </row>
        <row r="311">
          <cell r="A311" t="str">
            <v>Y2023OCT</v>
          </cell>
        </row>
        <row r="312">
          <cell r="A312" t="str">
            <v>Y2023NOV</v>
          </cell>
        </row>
        <row r="313">
          <cell r="A313" t="str">
            <v>Y2023DEC</v>
          </cell>
        </row>
        <row r="314">
          <cell r="A314" t="str">
            <v>Y2024JAN</v>
          </cell>
        </row>
        <row r="315">
          <cell r="A315" t="str">
            <v>Y2024FEB</v>
          </cell>
        </row>
        <row r="316">
          <cell r="A316" t="str">
            <v>Y2024MAR</v>
          </cell>
        </row>
        <row r="317">
          <cell r="A317" t="str">
            <v>Y2024APR</v>
          </cell>
        </row>
        <row r="318">
          <cell r="A318" t="str">
            <v>Y2024MAY</v>
          </cell>
        </row>
        <row r="319">
          <cell r="A319" t="str">
            <v>Y2024JUN</v>
          </cell>
        </row>
        <row r="320">
          <cell r="A320" t="str">
            <v>Y2024JUL</v>
          </cell>
        </row>
        <row r="321">
          <cell r="A321" t="str">
            <v>Y2024AUG</v>
          </cell>
        </row>
        <row r="322">
          <cell r="A322" t="str">
            <v>Y2024SEP</v>
          </cell>
        </row>
        <row r="323">
          <cell r="A323" t="str">
            <v>Y2024OCT</v>
          </cell>
        </row>
        <row r="324">
          <cell r="A324" t="str">
            <v>Y2024NOV</v>
          </cell>
        </row>
        <row r="325">
          <cell r="A325" t="str">
            <v>Y2024DEC</v>
          </cell>
        </row>
        <row r="326">
          <cell r="A326" t="str">
            <v>Y2025JAN</v>
          </cell>
        </row>
        <row r="327">
          <cell r="A327" t="str">
            <v>Y2025FEB</v>
          </cell>
        </row>
        <row r="328">
          <cell r="A328" t="str">
            <v>Y2025MAR</v>
          </cell>
        </row>
        <row r="329">
          <cell r="A329" t="str">
            <v>Y2025APR</v>
          </cell>
        </row>
        <row r="330">
          <cell r="A330" t="str">
            <v>Y2025MAY</v>
          </cell>
        </row>
        <row r="331">
          <cell r="A331" t="str">
            <v>Y2025JUN</v>
          </cell>
        </row>
        <row r="332">
          <cell r="A332" t="str">
            <v>Y2025JUL</v>
          </cell>
        </row>
        <row r="333">
          <cell r="A333" t="str">
            <v>Y2025AUG</v>
          </cell>
        </row>
        <row r="334">
          <cell r="A334" t="str">
            <v>Y2025SEP</v>
          </cell>
        </row>
        <row r="335">
          <cell r="A335" t="str">
            <v>Y2025OCT</v>
          </cell>
        </row>
        <row r="336">
          <cell r="A336" t="str">
            <v>Y2025NOV</v>
          </cell>
        </row>
      </sheetData>
      <sheetData sheetId="40"/>
      <sheetData sheetId="41">
        <row r="1">
          <cell r="A1" t="str">
            <v>x</v>
          </cell>
        </row>
        <row r="2">
          <cell r="A2" t="str">
            <v>Y2000Q1</v>
          </cell>
        </row>
        <row r="3">
          <cell r="A3" t="str">
            <v>Y2000Q2</v>
          </cell>
        </row>
        <row r="4">
          <cell r="A4" t="str">
            <v>Y2000Q3</v>
          </cell>
        </row>
        <row r="5">
          <cell r="A5" t="str">
            <v>Y2000Q4</v>
          </cell>
        </row>
        <row r="6">
          <cell r="A6" t="str">
            <v>Y2001Q1</v>
          </cell>
        </row>
        <row r="7">
          <cell r="A7" t="str">
            <v>Y2001Q2</v>
          </cell>
        </row>
        <row r="8">
          <cell r="A8" t="str">
            <v>Y2001Q3</v>
          </cell>
        </row>
        <row r="9">
          <cell r="A9" t="str">
            <v>Y2001Q4</v>
          </cell>
        </row>
        <row r="10">
          <cell r="A10" t="str">
            <v>Y2002Q1</v>
          </cell>
        </row>
        <row r="11">
          <cell r="A11" t="str">
            <v>Y2002Q2</v>
          </cell>
        </row>
        <row r="12">
          <cell r="A12" t="str">
            <v>Y2002Q3</v>
          </cell>
        </row>
        <row r="13">
          <cell r="A13" t="str">
            <v>Y2002Q4</v>
          </cell>
        </row>
        <row r="14">
          <cell r="A14" t="str">
            <v>Y2003Q1</v>
          </cell>
        </row>
        <row r="15">
          <cell r="A15" t="str">
            <v>Y2003Q2</v>
          </cell>
        </row>
        <row r="16">
          <cell r="A16" t="str">
            <v>Y2003Q3</v>
          </cell>
        </row>
        <row r="17">
          <cell r="A17" t="str">
            <v>Y2003Q4</v>
          </cell>
        </row>
        <row r="18">
          <cell r="A18" t="str">
            <v>Y2004Q1</v>
          </cell>
        </row>
        <row r="19">
          <cell r="A19" t="str">
            <v>Y2004Q2</v>
          </cell>
        </row>
        <row r="20">
          <cell r="A20" t="str">
            <v>Y2004Q3</v>
          </cell>
        </row>
        <row r="21">
          <cell r="A21" t="str">
            <v>Y2004Q4</v>
          </cell>
        </row>
        <row r="22">
          <cell r="A22" t="str">
            <v>Y2005Q1</v>
          </cell>
        </row>
        <row r="23">
          <cell r="A23" t="str">
            <v>Y2005Q2</v>
          </cell>
        </row>
        <row r="24">
          <cell r="A24" t="str">
            <v>Y2005Q3</v>
          </cell>
        </row>
        <row r="25">
          <cell r="A25" t="str">
            <v>Y2005Q4</v>
          </cell>
        </row>
        <row r="26">
          <cell r="A26" t="str">
            <v>Y2006Q1</v>
          </cell>
        </row>
        <row r="27">
          <cell r="A27" t="str">
            <v>Y2006Q2</v>
          </cell>
        </row>
        <row r="28">
          <cell r="A28" t="str">
            <v>Y2006Q3</v>
          </cell>
        </row>
        <row r="29">
          <cell r="A29" t="str">
            <v>Y2006Q4</v>
          </cell>
        </row>
        <row r="30">
          <cell r="A30" t="str">
            <v>Y2007Q1</v>
          </cell>
        </row>
        <row r="31">
          <cell r="A31" t="str">
            <v>Y2007Q2</v>
          </cell>
        </row>
        <row r="32">
          <cell r="A32" t="str">
            <v>Y2007Q3</v>
          </cell>
        </row>
        <row r="33">
          <cell r="A33" t="str">
            <v>Y2007Q4</v>
          </cell>
        </row>
        <row r="34">
          <cell r="A34" t="str">
            <v>Y2008Q1</v>
          </cell>
        </row>
        <row r="35">
          <cell r="A35" t="str">
            <v>Y2008Q2</v>
          </cell>
        </row>
        <row r="36">
          <cell r="A36" t="str">
            <v>Y2008Q3</v>
          </cell>
        </row>
        <row r="37">
          <cell r="A37" t="str">
            <v>Y2008Q4</v>
          </cell>
        </row>
        <row r="38">
          <cell r="A38" t="str">
            <v>Y2009Q1</v>
          </cell>
        </row>
        <row r="39">
          <cell r="A39" t="str">
            <v>Y2009Q2</v>
          </cell>
        </row>
        <row r="40">
          <cell r="A40" t="str">
            <v>Y2009Q3</v>
          </cell>
        </row>
        <row r="41">
          <cell r="A41" t="str">
            <v>Y2009Q4</v>
          </cell>
        </row>
        <row r="42">
          <cell r="A42" t="str">
            <v>Y2010Q1</v>
          </cell>
        </row>
        <row r="43">
          <cell r="A43" t="str">
            <v>Y2010Q2</v>
          </cell>
        </row>
        <row r="44">
          <cell r="A44" t="str">
            <v>Y2010Q3</v>
          </cell>
        </row>
        <row r="45">
          <cell r="A45" t="str">
            <v>Y2010Q4</v>
          </cell>
        </row>
        <row r="46">
          <cell r="A46" t="str">
            <v>Y2011Q1</v>
          </cell>
        </row>
        <row r="47">
          <cell r="A47" t="str">
            <v>Y2011Q2</v>
          </cell>
        </row>
        <row r="48">
          <cell r="A48" t="str">
            <v>Y2011Q3</v>
          </cell>
        </row>
        <row r="49">
          <cell r="A49" t="str">
            <v>Y2011Q4</v>
          </cell>
        </row>
        <row r="50">
          <cell r="A50" t="str">
            <v>Y2012Q1</v>
          </cell>
        </row>
        <row r="51">
          <cell r="A51" t="str">
            <v>Y2012Q2</v>
          </cell>
        </row>
        <row r="52">
          <cell r="A52" t="str">
            <v>Y2012Q3</v>
          </cell>
        </row>
        <row r="53">
          <cell r="A53" t="str">
            <v>Y2012Q4</v>
          </cell>
        </row>
        <row r="54">
          <cell r="A54" t="str">
            <v>Y2013Q1</v>
          </cell>
        </row>
        <row r="55">
          <cell r="A55" t="str">
            <v>Y2013Q2</v>
          </cell>
        </row>
        <row r="56">
          <cell r="A56" t="str">
            <v>Y2013Q3</v>
          </cell>
        </row>
        <row r="57">
          <cell r="A57" t="str">
            <v>Y2013Q4</v>
          </cell>
        </row>
        <row r="58">
          <cell r="A58" t="str">
            <v>Y2014Q1</v>
          </cell>
        </row>
        <row r="59">
          <cell r="A59" t="str">
            <v>Y2014Q2</v>
          </cell>
        </row>
        <row r="60">
          <cell r="A60" t="str">
            <v>Y2014Q3</v>
          </cell>
        </row>
        <row r="61">
          <cell r="A61" t="str">
            <v>Y2014Q4</v>
          </cell>
        </row>
        <row r="62">
          <cell r="A62" t="str">
            <v>Y2015Q1</v>
          </cell>
        </row>
        <row r="63">
          <cell r="A63" t="str">
            <v>Y2015Q2</v>
          </cell>
        </row>
        <row r="64">
          <cell r="A64" t="str">
            <v>Y2015Q3</v>
          </cell>
        </row>
        <row r="65">
          <cell r="A65" t="str">
            <v>Y2015Q4</v>
          </cell>
        </row>
        <row r="66">
          <cell r="A66" t="str">
            <v>Y2016Q1</v>
          </cell>
        </row>
        <row r="67">
          <cell r="A67" t="str">
            <v>Y2016Q2</v>
          </cell>
        </row>
        <row r="68">
          <cell r="A68" t="str">
            <v>Y2016Q3</v>
          </cell>
        </row>
        <row r="69">
          <cell r="A69" t="str">
            <v>Y2016Q4</v>
          </cell>
        </row>
        <row r="70">
          <cell r="A70" t="str">
            <v>Y2017Q1</v>
          </cell>
        </row>
        <row r="71">
          <cell r="A71" t="str">
            <v>Y2017Q2</v>
          </cell>
        </row>
        <row r="72">
          <cell r="A72" t="str">
            <v>Y2017Q3</v>
          </cell>
        </row>
        <row r="73">
          <cell r="A73" t="str">
            <v>Y2017Q4</v>
          </cell>
        </row>
        <row r="74">
          <cell r="A74" t="str">
            <v>Y2018Q1</v>
          </cell>
        </row>
        <row r="75">
          <cell r="A75" t="str">
            <v>Y2018Q2</v>
          </cell>
        </row>
        <row r="76">
          <cell r="A76" t="str">
            <v>Y2018Q3</v>
          </cell>
        </row>
        <row r="77">
          <cell r="A77" t="str">
            <v>Y2018Q4</v>
          </cell>
        </row>
        <row r="78">
          <cell r="A78" t="str">
            <v>Y2019Q1</v>
          </cell>
        </row>
        <row r="79">
          <cell r="A79" t="str">
            <v>Y2019Q2</v>
          </cell>
        </row>
        <row r="80">
          <cell r="A80" t="str">
            <v>Y2019Q3</v>
          </cell>
        </row>
        <row r="81">
          <cell r="A81" t="str">
            <v>Y2019Q4</v>
          </cell>
        </row>
        <row r="82">
          <cell r="A82" t="str">
            <v>Y2020Q1</v>
          </cell>
        </row>
        <row r="83">
          <cell r="A83" t="str">
            <v>Y2020Q2</v>
          </cell>
        </row>
        <row r="84">
          <cell r="A84" t="str">
            <v>Y2020Q3</v>
          </cell>
        </row>
        <row r="85">
          <cell r="A85" t="str">
            <v>Y2020Q4</v>
          </cell>
        </row>
        <row r="86">
          <cell r="A86" t="str">
            <v>Y2021Q1</v>
          </cell>
        </row>
        <row r="87">
          <cell r="A87" t="str">
            <v>Y2021Q2</v>
          </cell>
        </row>
        <row r="88">
          <cell r="A88" t="str">
            <v>Y2021Q3</v>
          </cell>
        </row>
        <row r="89">
          <cell r="A89" t="str">
            <v>Y2021Q4</v>
          </cell>
        </row>
        <row r="90">
          <cell r="A90" t="str">
            <v>Y2022Q1</v>
          </cell>
        </row>
        <row r="91">
          <cell r="A91" t="str">
            <v>Y2022Q2</v>
          </cell>
        </row>
        <row r="92">
          <cell r="A92" t="str">
            <v>Y2022Q3</v>
          </cell>
        </row>
        <row r="93">
          <cell r="A93" t="str">
            <v>Y2022Q4</v>
          </cell>
        </row>
        <row r="94">
          <cell r="A94" t="str">
            <v>Y2023Q1</v>
          </cell>
        </row>
        <row r="95">
          <cell r="A95" t="str">
            <v>Y2023Q2</v>
          </cell>
        </row>
        <row r="96">
          <cell r="A96" t="str">
            <v>Y2023Q3</v>
          </cell>
        </row>
        <row r="97">
          <cell r="A97" t="str">
            <v>Y2023Q4</v>
          </cell>
        </row>
        <row r="98">
          <cell r="A98" t="str">
            <v>Y2024Q1</v>
          </cell>
        </row>
        <row r="99">
          <cell r="A99" t="str">
            <v>Y2024Q2</v>
          </cell>
        </row>
        <row r="100">
          <cell r="A100" t="str">
            <v>Y2024Q3</v>
          </cell>
        </row>
        <row r="101">
          <cell r="A101" t="str">
            <v>Y2024Q4</v>
          </cell>
        </row>
        <row r="102">
          <cell r="A102" t="str">
            <v>Y2025Q1</v>
          </cell>
        </row>
        <row r="103">
          <cell r="A103" t="str">
            <v>Y2025Q2</v>
          </cell>
        </row>
        <row r="104">
          <cell r="A104" t="str">
            <v>Y2025Q3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>
        <row r="1">
          <cell r="A1" t="str">
            <v>x</v>
          </cell>
        </row>
        <row r="2">
          <cell r="A2" t="str">
            <v>Y1996Q1</v>
          </cell>
        </row>
        <row r="3">
          <cell r="A3" t="str">
            <v>Y1996Q2</v>
          </cell>
        </row>
        <row r="4">
          <cell r="A4" t="str">
            <v>Y1996Q3</v>
          </cell>
        </row>
        <row r="5">
          <cell r="A5" t="str">
            <v>Y1996Q4</v>
          </cell>
        </row>
        <row r="6">
          <cell r="A6" t="str">
            <v>Y1997Q1</v>
          </cell>
        </row>
        <row r="7">
          <cell r="A7" t="str">
            <v>Y1997Q2</v>
          </cell>
        </row>
        <row r="8">
          <cell r="A8" t="str">
            <v>Y1997Q3</v>
          </cell>
        </row>
        <row r="9">
          <cell r="A9" t="str">
            <v>Y1997Q4</v>
          </cell>
        </row>
        <row r="10">
          <cell r="A10" t="str">
            <v>Y1998Q1</v>
          </cell>
        </row>
        <row r="11">
          <cell r="A11" t="str">
            <v>Y1998Q2</v>
          </cell>
        </row>
        <row r="12">
          <cell r="A12" t="str">
            <v>Y1998Q3</v>
          </cell>
        </row>
        <row r="13">
          <cell r="A13" t="str">
            <v>Y1998Q4</v>
          </cell>
        </row>
        <row r="14">
          <cell r="A14" t="str">
            <v>Y1999Q1</v>
          </cell>
        </row>
        <row r="15">
          <cell r="A15" t="str">
            <v>Y1999Q2</v>
          </cell>
        </row>
        <row r="16">
          <cell r="A16" t="str">
            <v>Y1999Q3</v>
          </cell>
        </row>
        <row r="17">
          <cell r="A17" t="str">
            <v>Y1999Q4</v>
          </cell>
        </row>
        <row r="18">
          <cell r="A18" t="str">
            <v>Y2000Q1</v>
          </cell>
        </row>
        <row r="19">
          <cell r="A19" t="str">
            <v>Y2000Q2</v>
          </cell>
        </row>
        <row r="20">
          <cell r="A20" t="str">
            <v>Y2000Q3</v>
          </cell>
        </row>
        <row r="21">
          <cell r="A21" t="str">
            <v>Y2000Q4</v>
          </cell>
        </row>
        <row r="22">
          <cell r="A22" t="str">
            <v>Y2001Q1</v>
          </cell>
        </row>
        <row r="23">
          <cell r="A23" t="str">
            <v>Y2001Q2</v>
          </cell>
        </row>
        <row r="24">
          <cell r="A24" t="str">
            <v>Y2001Q3</v>
          </cell>
        </row>
        <row r="25">
          <cell r="A25" t="str">
            <v>Y2001Q4</v>
          </cell>
        </row>
        <row r="26">
          <cell r="A26" t="str">
            <v>Y2002Q1</v>
          </cell>
        </row>
        <row r="27">
          <cell r="A27" t="str">
            <v>Y2002Q2</v>
          </cell>
        </row>
        <row r="28">
          <cell r="A28" t="str">
            <v>Y2002Q3</v>
          </cell>
        </row>
        <row r="29">
          <cell r="A29" t="str">
            <v>Y2002Q4</v>
          </cell>
        </row>
        <row r="30">
          <cell r="A30" t="str">
            <v>Y2003Q1</v>
          </cell>
        </row>
        <row r="31">
          <cell r="A31" t="str">
            <v>Y2003Q2</v>
          </cell>
        </row>
        <row r="32">
          <cell r="A32" t="str">
            <v>Y2003Q3</v>
          </cell>
        </row>
        <row r="33">
          <cell r="A33" t="str">
            <v>Y2003Q4</v>
          </cell>
        </row>
        <row r="34">
          <cell r="A34" t="str">
            <v>Y2004Q1</v>
          </cell>
        </row>
        <row r="35">
          <cell r="A35" t="str">
            <v>Y2004Q2</v>
          </cell>
        </row>
        <row r="36">
          <cell r="A36" t="str">
            <v>Y2004Q3</v>
          </cell>
        </row>
        <row r="37">
          <cell r="A37" t="str">
            <v>Y2004Q4</v>
          </cell>
        </row>
        <row r="38">
          <cell r="A38" t="str">
            <v>Y2005Q1</v>
          </cell>
        </row>
        <row r="39">
          <cell r="A39" t="str">
            <v>Y2005Q2</v>
          </cell>
        </row>
        <row r="40">
          <cell r="A40" t="str">
            <v>Y2005Q3</v>
          </cell>
        </row>
        <row r="41">
          <cell r="A41" t="str">
            <v>Y2005Q4</v>
          </cell>
        </row>
        <row r="42">
          <cell r="A42" t="str">
            <v>Y2006Q1</v>
          </cell>
        </row>
        <row r="43">
          <cell r="A43" t="str">
            <v>Y2006Q2</v>
          </cell>
        </row>
        <row r="44">
          <cell r="A44" t="str">
            <v>Y2006Q3</v>
          </cell>
        </row>
        <row r="45">
          <cell r="A45" t="str">
            <v>Y2006Q4</v>
          </cell>
        </row>
        <row r="46">
          <cell r="A46" t="str">
            <v>Y2007Q1</v>
          </cell>
        </row>
        <row r="47">
          <cell r="A47" t="str">
            <v>Y2007Q2</v>
          </cell>
        </row>
        <row r="48">
          <cell r="A48" t="str">
            <v>Y2007Q3</v>
          </cell>
        </row>
        <row r="49">
          <cell r="A49" t="str">
            <v>Y2007Q4</v>
          </cell>
        </row>
        <row r="50">
          <cell r="A50" t="str">
            <v>Y2008Q1</v>
          </cell>
        </row>
        <row r="51">
          <cell r="A51" t="str">
            <v>Y2008Q2</v>
          </cell>
        </row>
        <row r="52">
          <cell r="A52" t="str">
            <v>Y2008Q3</v>
          </cell>
        </row>
        <row r="53">
          <cell r="A53" t="str">
            <v>Y2008Q4</v>
          </cell>
        </row>
        <row r="54">
          <cell r="A54" t="str">
            <v>Y2009Q1</v>
          </cell>
        </row>
        <row r="55">
          <cell r="A55" t="str">
            <v>Y2009Q2</v>
          </cell>
        </row>
        <row r="56">
          <cell r="A56" t="str">
            <v>Y2009Q3</v>
          </cell>
        </row>
        <row r="57">
          <cell r="A57" t="str">
            <v>Y2009Q4</v>
          </cell>
        </row>
        <row r="58">
          <cell r="A58" t="str">
            <v>Y2010Q1</v>
          </cell>
        </row>
        <row r="59">
          <cell r="A59" t="str">
            <v>Y2010Q2</v>
          </cell>
        </row>
        <row r="60">
          <cell r="A60" t="str">
            <v>Y2010Q3</v>
          </cell>
        </row>
        <row r="61">
          <cell r="A61" t="str">
            <v>Y2010Q4</v>
          </cell>
        </row>
        <row r="62">
          <cell r="A62" t="str">
            <v>Y2011Q1</v>
          </cell>
        </row>
        <row r="63">
          <cell r="A63" t="str">
            <v>Y2011Q2</v>
          </cell>
        </row>
        <row r="64">
          <cell r="A64" t="str">
            <v>Y2011Q3</v>
          </cell>
        </row>
        <row r="65">
          <cell r="A65" t="str">
            <v>Y2011Q4</v>
          </cell>
        </row>
        <row r="66">
          <cell r="A66" t="str">
            <v>Y2012Q1</v>
          </cell>
        </row>
        <row r="67">
          <cell r="A67" t="str">
            <v>Y2012Q2</v>
          </cell>
        </row>
        <row r="68">
          <cell r="A68" t="str">
            <v>Y2012Q3</v>
          </cell>
        </row>
        <row r="69">
          <cell r="A69" t="str">
            <v>Y2012Q4</v>
          </cell>
        </row>
        <row r="70">
          <cell r="A70" t="str">
            <v>Y2013Q1</v>
          </cell>
        </row>
        <row r="71">
          <cell r="A71" t="str">
            <v>Y2013Q2</v>
          </cell>
        </row>
        <row r="72">
          <cell r="A72" t="str">
            <v>Y2013Q3</v>
          </cell>
        </row>
        <row r="73">
          <cell r="A73" t="str">
            <v>Y2013Q4</v>
          </cell>
        </row>
        <row r="74">
          <cell r="A74" t="str">
            <v>Y2014Q1</v>
          </cell>
        </row>
        <row r="75">
          <cell r="A75" t="str">
            <v>Y2014Q2</v>
          </cell>
        </row>
        <row r="76">
          <cell r="A76" t="str">
            <v>Y2014Q3</v>
          </cell>
        </row>
        <row r="77">
          <cell r="A77" t="str">
            <v>Y2014Q4</v>
          </cell>
        </row>
        <row r="78">
          <cell r="A78" t="str">
            <v>Y2015Q1</v>
          </cell>
        </row>
        <row r="79">
          <cell r="A79" t="str">
            <v>Y2015Q2</v>
          </cell>
        </row>
        <row r="80">
          <cell r="A80" t="str">
            <v>Y2015Q3</v>
          </cell>
        </row>
        <row r="81">
          <cell r="A81" t="str">
            <v>Y2015Q4</v>
          </cell>
        </row>
        <row r="82">
          <cell r="A82" t="str">
            <v>Y2016Q1</v>
          </cell>
        </row>
        <row r="83">
          <cell r="A83" t="str">
            <v>Y2016Q2</v>
          </cell>
        </row>
        <row r="84">
          <cell r="A84" t="str">
            <v>Y2016Q3</v>
          </cell>
        </row>
        <row r="85">
          <cell r="A85" t="str">
            <v>Y2016Q4</v>
          </cell>
        </row>
        <row r="86">
          <cell r="A86" t="str">
            <v>Y2017Q1</v>
          </cell>
        </row>
        <row r="87">
          <cell r="A87" t="str">
            <v>Y2017Q2</v>
          </cell>
        </row>
        <row r="88">
          <cell r="A88" t="str">
            <v>Y2017Q3</v>
          </cell>
        </row>
        <row r="89">
          <cell r="A89" t="str">
            <v>Y2017Q4</v>
          </cell>
        </row>
        <row r="90">
          <cell r="A90" t="str">
            <v>Y2018Q1</v>
          </cell>
        </row>
        <row r="91">
          <cell r="A91" t="str">
            <v>Y2018Q2</v>
          </cell>
        </row>
        <row r="92">
          <cell r="A92" t="str">
            <v>Y2018Q3</v>
          </cell>
        </row>
        <row r="93">
          <cell r="A93" t="str">
            <v>Y2018Q4</v>
          </cell>
        </row>
        <row r="94">
          <cell r="A94" t="str">
            <v>Y2019Q1</v>
          </cell>
        </row>
        <row r="95">
          <cell r="A95" t="str">
            <v>Y2019Q2</v>
          </cell>
        </row>
        <row r="96">
          <cell r="A96" t="str">
            <v>Y2019Q3</v>
          </cell>
        </row>
        <row r="97">
          <cell r="A97" t="str">
            <v>Y2019Q4</v>
          </cell>
        </row>
        <row r="98">
          <cell r="A98" t="str">
            <v>Y2020Q1</v>
          </cell>
        </row>
        <row r="99">
          <cell r="A99" t="str">
            <v>Y2020Q2</v>
          </cell>
        </row>
        <row r="100">
          <cell r="A100" t="str">
            <v>Y2020Q3</v>
          </cell>
        </row>
        <row r="101">
          <cell r="A101" t="str">
            <v>Y2020Q4</v>
          </cell>
        </row>
        <row r="102">
          <cell r="A102" t="str">
            <v>Y2021Q1</v>
          </cell>
        </row>
        <row r="103">
          <cell r="A103" t="str">
            <v>Y2021Q2</v>
          </cell>
        </row>
        <row r="104">
          <cell r="A104" t="str">
            <v>Y2021Q3</v>
          </cell>
        </row>
        <row r="105">
          <cell r="A105" t="str">
            <v>Y2021Q4</v>
          </cell>
        </row>
        <row r="106">
          <cell r="A106" t="str">
            <v>Y2022Q1</v>
          </cell>
        </row>
        <row r="107">
          <cell r="A107" t="str">
            <v>Y2022Q2</v>
          </cell>
        </row>
        <row r="108">
          <cell r="A108" t="str">
            <v>Y2022Q3</v>
          </cell>
        </row>
        <row r="109">
          <cell r="A109" t="str">
            <v>Y2022Q4</v>
          </cell>
        </row>
        <row r="110">
          <cell r="A110" t="str">
            <v>Y2023Q1</v>
          </cell>
        </row>
        <row r="111">
          <cell r="A111" t="str">
            <v>Y2023Q2</v>
          </cell>
        </row>
        <row r="112">
          <cell r="A112" t="str">
            <v>Y2023Q3</v>
          </cell>
        </row>
        <row r="113">
          <cell r="A113" t="str">
            <v>Y2023Q4</v>
          </cell>
        </row>
        <row r="114">
          <cell r="A114" t="str">
            <v>Y2024Q1</v>
          </cell>
        </row>
        <row r="115">
          <cell r="A115" t="str">
            <v>Y2024Q2</v>
          </cell>
        </row>
        <row r="116">
          <cell r="A116" t="str">
            <v>Y2024Q3</v>
          </cell>
        </row>
        <row r="117">
          <cell r="A117" t="str">
            <v>Y2024Q4</v>
          </cell>
        </row>
        <row r="118">
          <cell r="A118" t="str">
            <v>Y2025Q1</v>
          </cell>
        </row>
        <row r="119">
          <cell r="A119" t="str">
            <v>Y2025Q2</v>
          </cell>
        </row>
        <row r="120">
          <cell r="A120" t="str">
            <v>Y2025Q3</v>
          </cell>
        </row>
      </sheetData>
      <sheetData sheetId="58"/>
      <sheetData sheetId="59"/>
      <sheetData sheetId="60">
        <row r="1">
          <cell r="A1" t="str">
            <v>x</v>
          </cell>
        </row>
        <row r="2">
          <cell r="A2" t="str">
            <v>Y1996Q1</v>
          </cell>
        </row>
        <row r="3">
          <cell r="A3" t="str">
            <v>Y1996Q2</v>
          </cell>
        </row>
        <row r="4">
          <cell r="A4" t="str">
            <v>Y1996Q3</v>
          </cell>
        </row>
        <row r="5">
          <cell r="A5" t="str">
            <v>Y1996Q4</v>
          </cell>
        </row>
        <row r="6">
          <cell r="A6" t="str">
            <v>Y1997Q1</v>
          </cell>
        </row>
        <row r="7">
          <cell r="A7" t="str">
            <v>Y1997Q2</v>
          </cell>
        </row>
        <row r="8">
          <cell r="A8" t="str">
            <v>Y1997Q3</v>
          </cell>
        </row>
        <row r="9">
          <cell r="A9" t="str">
            <v>Y1997Q4</v>
          </cell>
        </row>
        <row r="10">
          <cell r="A10" t="str">
            <v>Y1998Q1</v>
          </cell>
        </row>
        <row r="11">
          <cell r="A11" t="str">
            <v>Y1998Q2</v>
          </cell>
        </row>
        <row r="12">
          <cell r="A12" t="str">
            <v>Y1998Q3</v>
          </cell>
        </row>
        <row r="13">
          <cell r="A13" t="str">
            <v>Y1998Q4</v>
          </cell>
        </row>
        <row r="14">
          <cell r="A14" t="str">
            <v>Y1999Q1</v>
          </cell>
        </row>
        <row r="15">
          <cell r="A15" t="str">
            <v>Y1999Q2</v>
          </cell>
        </row>
        <row r="16">
          <cell r="A16" t="str">
            <v>Y1999Q3</v>
          </cell>
        </row>
        <row r="17">
          <cell r="A17" t="str">
            <v>Y1999Q4</v>
          </cell>
        </row>
        <row r="18">
          <cell r="A18" t="str">
            <v>Y2000Q1</v>
          </cell>
        </row>
        <row r="19">
          <cell r="A19" t="str">
            <v>Y2000Q2</v>
          </cell>
        </row>
        <row r="20">
          <cell r="A20" t="str">
            <v>Y2000Q3</v>
          </cell>
        </row>
        <row r="21">
          <cell r="A21" t="str">
            <v>Y2000Q4</v>
          </cell>
        </row>
        <row r="22">
          <cell r="A22" t="str">
            <v>Y2001Q1</v>
          </cell>
        </row>
        <row r="23">
          <cell r="A23" t="str">
            <v>Y2001Q2</v>
          </cell>
        </row>
        <row r="24">
          <cell r="A24" t="str">
            <v>Y2001Q3</v>
          </cell>
        </row>
        <row r="25">
          <cell r="A25" t="str">
            <v>Y2001Q4</v>
          </cell>
        </row>
        <row r="26">
          <cell r="A26" t="str">
            <v>Y2002Q1</v>
          </cell>
        </row>
        <row r="27">
          <cell r="A27" t="str">
            <v>Y2002Q2</v>
          </cell>
        </row>
        <row r="28">
          <cell r="A28" t="str">
            <v>Y2002Q3</v>
          </cell>
        </row>
        <row r="29">
          <cell r="A29" t="str">
            <v>Y2002Q4</v>
          </cell>
        </row>
        <row r="30">
          <cell r="A30" t="str">
            <v>Y2003Q1</v>
          </cell>
        </row>
        <row r="31">
          <cell r="A31" t="str">
            <v>Y2003Q2</v>
          </cell>
        </row>
        <row r="32">
          <cell r="A32" t="str">
            <v>Y2003Q3</v>
          </cell>
        </row>
        <row r="33">
          <cell r="A33" t="str">
            <v>Y2003Q4</v>
          </cell>
        </row>
        <row r="34">
          <cell r="A34" t="str">
            <v>Y2004Q1</v>
          </cell>
        </row>
        <row r="35">
          <cell r="A35" t="str">
            <v>Y2004Q2</v>
          </cell>
        </row>
        <row r="36">
          <cell r="A36" t="str">
            <v>Y2004Q3</v>
          </cell>
        </row>
        <row r="37">
          <cell r="A37" t="str">
            <v>Y2004Q4</v>
          </cell>
        </row>
        <row r="38">
          <cell r="A38" t="str">
            <v>Y2005Q1</v>
          </cell>
        </row>
        <row r="39">
          <cell r="A39" t="str">
            <v>Y2005Q2</v>
          </cell>
        </row>
        <row r="40">
          <cell r="A40" t="str">
            <v>Y2005Q3</v>
          </cell>
        </row>
        <row r="41">
          <cell r="A41" t="str">
            <v>Y2005Q4</v>
          </cell>
        </row>
        <row r="42">
          <cell r="A42" t="str">
            <v>Y2006Q1</v>
          </cell>
        </row>
        <row r="43">
          <cell r="A43" t="str">
            <v>Y2006Q2</v>
          </cell>
        </row>
        <row r="44">
          <cell r="A44" t="str">
            <v>Y2006Q3</v>
          </cell>
        </row>
        <row r="45">
          <cell r="A45" t="str">
            <v>Y2006Q4</v>
          </cell>
        </row>
        <row r="46">
          <cell r="A46" t="str">
            <v>Y2007Q1</v>
          </cell>
        </row>
        <row r="47">
          <cell r="A47" t="str">
            <v>Y2007Q2</v>
          </cell>
        </row>
        <row r="48">
          <cell r="A48" t="str">
            <v>Y2007Q3</v>
          </cell>
        </row>
        <row r="49">
          <cell r="A49" t="str">
            <v>Y2007Q4</v>
          </cell>
        </row>
        <row r="50">
          <cell r="A50" t="str">
            <v>Y2008Q1</v>
          </cell>
        </row>
        <row r="51">
          <cell r="A51" t="str">
            <v>Y2008Q2</v>
          </cell>
        </row>
        <row r="52">
          <cell r="A52" t="str">
            <v>Y2008Q3</v>
          </cell>
        </row>
        <row r="53">
          <cell r="A53" t="str">
            <v>Y2008Q4</v>
          </cell>
        </row>
        <row r="54">
          <cell r="A54" t="str">
            <v>Y2009Q1</v>
          </cell>
        </row>
        <row r="55">
          <cell r="A55" t="str">
            <v>Y2009Q2</v>
          </cell>
        </row>
        <row r="56">
          <cell r="A56" t="str">
            <v>Y2009Q3</v>
          </cell>
        </row>
        <row r="57">
          <cell r="A57" t="str">
            <v>Y2009Q4</v>
          </cell>
        </row>
        <row r="58">
          <cell r="A58" t="str">
            <v>Y2010Q1</v>
          </cell>
        </row>
        <row r="59">
          <cell r="A59" t="str">
            <v>Y2010Q2</v>
          </cell>
        </row>
        <row r="60">
          <cell r="A60" t="str">
            <v>Y2010Q3</v>
          </cell>
        </row>
        <row r="61">
          <cell r="A61" t="str">
            <v>Y2010Q4</v>
          </cell>
        </row>
        <row r="62">
          <cell r="A62" t="str">
            <v>Y2011Q1</v>
          </cell>
        </row>
        <row r="63">
          <cell r="A63" t="str">
            <v>Y2011Q2</v>
          </cell>
        </row>
        <row r="64">
          <cell r="A64" t="str">
            <v>Y2011Q3</v>
          </cell>
        </row>
        <row r="65">
          <cell r="A65" t="str">
            <v>Y2011Q4</v>
          </cell>
        </row>
        <row r="66">
          <cell r="A66" t="str">
            <v>Y2012Q1</v>
          </cell>
        </row>
        <row r="67">
          <cell r="A67" t="str">
            <v>Y2012Q2</v>
          </cell>
        </row>
        <row r="68">
          <cell r="A68" t="str">
            <v>Y2012Q3</v>
          </cell>
        </row>
        <row r="69">
          <cell r="A69" t="str">
            <v>Y2012Q4</v>
          </cell>
        </row>
        <row r="70">
          <cell r="A70" t="str">
            <v>Y2013Q1</v>
          </cell>
        </row>
        <row r="71">
          <cell r="A71" t="str">
            <v>Y2013Q2</v>
          </cell>
        </row>
        <row r="72">
          <cell r="A72" t="str">
            <v>Y2013Q3</v>
          </cell>
        </row>
        <row r="73">
          <cell r="A73" t="str">
            <v>Y2013Q4</v>
          </cell>
        </row>
        <row r="74">
          <cell r="A74" t="str">
            <v>Y2014Q1</v>
          </cell>
        </row>
        <row r="75">
          <cell r="A75" t="str">
            <v>Y2014Q2</v>
          </cell>
        </row>
        <row r="76">
          <cell r="A76" t="str">
            <v>Y2014Q3</v>
          </cell>
        </row>
        <row r="77">
          <cell r="A77" t="str">
            <v>Y2014Q4</v>
          </cell>
        </row>
        <row r="78">
          <cell r="A78" t="str">
            <v>Y2015Q1</v>
          </cell>
        </row>
        <row r="79">
          <cell r="A79" t="str">
            <v>Y2015Q2</v>
          </cell>
        </row>
        <row r="80">
          <cell r="A80" t="str">
            <v>Y2015Q3</v>
          </cell>
        </row>
        <row r="81">
          <cell r="A81" t="str">
            <v>Y2015Q4</v>
          </cell>
        </row>
        <row r="82">
          <cell r="A82" t="str">
            <v>Y2016Q1</v>
          </cell>
        </row>
        <row r="83">
          <cell r="A83" t="str">
            <v>Y2016Q2</v>
          </cell>
        </row>
        <row r="84">
          <cell r="A84" t="str">
            <v>Y2016Q3</v>
          </cell>
        </row>
        <row r="85">
          <cell r="A85" t="str">
            <v>Y2016Q4</v>
          </cell>
        </row>
        <row r="86">
          <cell r="A86" t="str">
            <v>Y2017Q1</v>
          </cell>
        </row>
        <row r="87">
          <cell r="A87" t="str">
            <v>Y2017Q2</v>
          </cell>
        </row>
        <row r="88">
          <cell r="A88" t="str">
            <v>Y2017Q3</v>
          </cell>
        </row>
        <row r="89">
          <cell r="A89" t="str">
            <v>Y2017Q4</v>
          </cell>
        </row>
        <row r="90">
          <cell r="A90" t="str">
            <v>Y2018Q1</v>
          </cell>
        </row>
        <row r="91">
          <cell r="A91" t="str">
            <v>Y2018Q2</v>
          </cell>
        </row>
        <row r="92">
          <cell r="A92" t="str">
            <v>Y2018Q3</v>
          </cell>
        </row>
        <row r="93">
          <cell r="A93" t="str">
            <v>Y2018Q4</v>
          </cell>
        </row>
        <row r="94">
          <cell r="A94" t="str">
            <v>Y2019Q1</v>
          </cell>
        </row>
        <row r="95">
          <cell r="A95" t="str">
            <v>Y2019Q2</v>
          </cell>
        </row>
        <row r="96">
          <cell r="A96" t="str">
            <v>Y2019Q3</v>
          </cell>
        </row>
        <row r="97">
          <cell r="A97" t="str">
            <v>Y2019Q4</v>
          </cell>
        </row>
        <row r="98">
          <cell r="A98" t="str">
            <v>Y2020Q1</v>
          </cell>
        </row>
        <row r="99">
          <cell r="A99" t="str">
            <v>Y2020Q2</v>
          </cell>
        </row>
        <row r="100">
          <cell r="A100" t="str">
            <v>Y2020Q3</v>
          </cell>
        </row>
        <row r="101">
          <cell r="A101" t="str">
            <v>Y2020Q4</v>
          </cell>
        </row>
        <row r="102">
          <cell r="A102" t="str">
            <v>Y2021Q1</v>
          </cell>
        </row>
        <row r="103">
          <cell r="A103" t="str">
            <v>Y2021Q2</v>
          </cell>
        </row>
        <row r="104">
          <cell r="A104" t="str">
            <v>Y2021Q3</v>
          </cell>
        </row>
        <row r="105">
          <cell r="A105" t="str">
            <v>Y2021Q4</v>
          </cell>
        </row>
        <row r="106">
          <cell r="A106" t="str">
            <v>Y2022Q1</v>
          </cell>
        </row>
        <row r="107">
          <cell r="A107" t="str">
            <v>Y2022Q2</v>
          </cell>
        </row>
        <row r="108">
          <cell r="A108" t="str">
            <v>Y2022Q3</v>
          </cell>
        </row>
        <row r="109">
          <cell r="A109" t="str">
            <v>Y2022Q4</v>
          </cell>
        </row>
        <row r="110">
          <cell r="A110" t="str">
            <v>Y2023Q1</v>
          </cell>
        </row>
        <row r="111">
          <cell r="A111" t="str">
            <v>Y2023Q2</v>
          </cell>
        </row>
        <row r="112">
          <cell r="A112" t="str">
            <v>Y2023Q3</v>
          </cell>
        </row>
        <row r="113">
          <cell r="A113" t="str">
            <v>Y2023Q4</v>
          </cell>
        </row>
        <row r="114">
          <cell r="A114" t="str">
            <v>Y2024Q1</v>
          </cell>
        </row>
        <row r="115">
          <cell r="A115" t="str">
            <v>Y2024Q2</v>
          </cell>
        </row>
        <row r="116">
          <cell r="A116" t="str">
            <v>Y2024Q3</v>
          </cell>
        </row>
        <row r="117">
          <cell r="A117" t="str">
            <v>Y2024Q4</v>
          </cell>
        </row>
        <row r="118">
          <cell r="A118" t="str">
            <v>Y2025Q1</v>
          </cell>
        </row>
        <row r="119">
          <cell r="A119" t="str">
            <v>Y2025Q2</v>
          </cell>
        </row>
        <row r="120">
          <cell r="A120" t="str">
            <v>Y2025Q3</v>
          </cell>
        </row>
      </sheetData>
      <sheetData sheetId="61">
        <row r="1">
          <cell r="A1" t="str">
            <v>x</v>
          </cell>
        </row>
        <row r="2">
          <cell r="A2" t="str">
            <v>Y1996Q1</v>
          </cell>
        </row>
        <row r="3">
          <cell r="A3" t="str">
            <v>Y1996Q2</v>
          </cell>
        </row>
        <row r="4">
          <cell r="A4" t="str">
            <v>Y1996Q3</v>
          </cell>
        </row>
        <row r="5">
          <cell r="A5" t="str">
            <v>Y1996Q4</v>
          </cell>
        </row>
        <row r="6">
          <cell r="A6" t="str">
            <v>Y1997Q1</v>
          </cell>
        </row>
        <row r="7">
          <cell r="A7" t="str">
            <v>Y1997Q2</v>
          </cell>
        </row>
        <row r="8">
          <cell r="A8" t="str">
            <v>Y1997Q3</v>
          </cell>
        </row>
        <row r="9">
          <cell r="A9" t="str">
            <v>Y1997Q4</v>
          </cell>
        </row>
        <row r="10">
          <cell r="A10" t="str">
            <v>Y1998Q1</v>
          </cell>
        </row>
        <row r="11">
          <cell r="A11" t="str">
            <v>Y1998Q2</v>
          </cell>
        </row>
        <row r="12">
          <cell r="A12" t="str">
            <v>Y1998Q3</v>
          </cell>
        </row>
        <row r="13">
          <cell r="A13" t="str">
            <v>Y1998Q4</v>
          </cell>
        </row>
        <row r="14">
          <cell r="A14" t="str">
            <v>Y1999Q1</v>
          </cell>
        </row>
        <row r="15">
          <cell r="A15" t="str">
            <v>Y1999Q2</v>
          </cell>
        </row>
        <row r="16">
          <cell r="A16" t="str">
            <v>Y1999Q3</v>
          </cell>
        </row>
        <row r="17">
          <cell r="A17" t="str">
            <v>Y1999Q4</v>
          </cell>
        </row>
        <row r="18">
          <cell r="A18" t="str">
            <v>Y2000Q1</v>
          </cell>
        </row>
        <row r="19">
          <cell r="A19" t="str">
            <v>Y2000Q2</v>
          </cell>
        </row>
        <row r="20">
          <cell r="A20" t="str">
            <v>Y2000Q3</v>
          </cell>
        </row>
        <row r="21">
          <cell r="A21" t="str">
            <v>Y2000Q4</v>
          </cell>
        </row>
        <row r="22">
          <cell r="A22" t="str">
            <v>Y2001Q1</v>
          </cell>
        </row>
        <row r="23">
          <cell r="A23" t="str">
            <v>Y2001Q2</v>
          </cell>
        </row>
        <row r="24">
          <cell r="A24" t="str">
            <v>Y2001Q3</v>
          </cell>
        </row>
        <row r="25">
          <cell r="A25" t="str">
            <v>Y2001Q4</v>
          </cell>
        </row>
        <row r="26">
          <cell r="A26" t="str">
            <v>Y2002Q1</v>
          </cell>
        </row>
        <row r="27">
          <cell r="A27" t="str">
            <v>Y2002Q2</v>
          </cell>
        </row>
        <row r="28">
          <cell r="A28" t="str">
            <v>Y2002Q3</v>
          </cell>
        </row>
        <row r="29">
          <cell r="A29" t="str">
            <v>Y2002Q4</v>
          </cell>
        </row>
        <row r="30">
          <cell r="A30" t="str">
            <v>Y2003Q1</v>
          </cell>
        </row>
        <row r="31">
          <cell r="A31" t="str">
            <v>Y2003Q2</v>
          </cell>
        </row>
        <row r="32">
          <cell r="A32" t="str">
            <v>Y2003Q3</v>
          </cell>
        </row>
        <row r="33">
          <cell r="A33" t="str">
            <v>Y2003Q4</v>
          </cell>
        </row>
        <row r="34">
          <cell r="A34" t="str">
            <v>Y2004Q1</v>
          </cell>
        </row>
        <row r="35">
          <cell r="A35" t="str">
            <v>Y2004Q2</v>
          </cell>
        </row>
        <row r="36">
          <cell r="A36" t="str">
            <v>Y2004Q3</v>
          </cell>
        </row>
        <row r="37">
          <cell r="A37" t="str">
            <v>Y2004Q4</v>
          </cell>
        </row>
        <row r="38">
          <cell r="A38" t="str">
            <v>Y2005Q1</v>
          </cell>
        </row>
        <row r="39">
          <cell r="A39" t="str">
            <v>Y2005Q2</v>
          </cell>
        </row>
        <row r="40">
          <cell r="A40" t="str">
            <v>Y2005Q3</v>
          </cell>
        </row>
        <row r="41">
          <cell r="A41" t="str">
            <v>Y2005Q4</v>
          </cell>
        </row>
        <row r="42">
          <cell r="A42" t="str">
            <v>Y2006Q1</v>
          </cell>
        </row>
        <row r="43">
          <cell r="A43" t="str">
            <v>Y2006Q2</v>
          </cell>
        </row>
        <row r="44">
          <cell r="A44" t="str">
            <v>Y2006Q3</v>
          </cell>
        </row>
        <row r="45">
          <cell r="A45" t="str">
            <v>Y2006Q4</v>
          </cell>
        </row>
        <row r="46">
          <cell r="A46" t="str">
            <v>Y2007Q1</v>
          </cell>
        </row>
        <row r="47">
          <cell r="A47" t="str">
            <v>Y2007Q2</v>
          </cell>
        </row>
        <row r="48">
          <cell r="A48" t="str">
            <v>Y2007Q3</v>
          </cell>
        </row>
        <row r="49">
          <cell r="A49" t="str">
            <v>Y2007Q4</v>
          </cell>
        </row>
        <row r="50">
          <cell r="A50" t="str">
            <v>Y2008Q1</v>
          </cell>
        </row>
        <row r="51">
          <cell r="A51" t="str">
            <v>Y2008Q2</v>
          </cell>
        </row>
        <row r="52">
          <cell r="A52" t="str">
            <v>Y2008Q3</v>
          </cell>
        </row>
        <row r="53">
          <cell r="A53" t="str">
            <v>Y2008Q4</v>
          </cell>
        </row>
        <row r="54">
          <cell r="A54" t="str">
            <v>Y2009Q1</v>
          </cell>
        </row>
        <row r="55">
          <cell r="A55" t="str">
            <v>Y2009Q2</v>
          </cell>
        </row>
        <row r="56">
          <cell r="A56" t="str">
            <v>Y2009Q3</v>
          </cell>
        </row>
        <row r="57">
          <cell r="A57" t="str">
            <v>Y2009Q4</v>
          </cell>
        </row>
        <row r="58">
          <cell r="A58" t="str">
            <v>Y2010Q1</v>
          </cell>
        </row>
        <row r="59">
          <cell r="A59" t="str">
            <v>Y2010Q2</v>
          </cell>
        </row>
        <row r="60">
          <cell r="A60" t="str">
            <v>Y2010Q3</v>
          </cell>
        </row>
        <row r="61">
          <cell r="A61" t="str">
            <v>Y2010Q4</v>
          </cell>
        </row>
        <row r="62">
          <cell r="A62" t="str">
            <v>Y2011Q1</v>
          </cell>
        </row>
        <row r="63">
          <cell r="A63" t="str">
            <v>Y2011Q2</v>
          </cell>
        </row>
        <row r="64">
          <cell r="A64" t="str">
            <v>Y2011Q3</v>
          </cell>
        </row>
        <row r="65">
          <cell r="A65" t="str">
            <v>Y2011Q4</v>
          </cell>
        </row>
        <row r="66">
          <cell r="A66" t="str">
            <v>Y2012Q1</v>
          </cell>
        </row>
        <row r="67">
          <cell r="A67" t="str">
            <v>Y2012Q2</v>
          </cell>
        </row>
        <row r="68">
          <cell r="A68" t="str">
            <v>Y2012Q3</v>
          </cell>
        </row>
        <row r="69">
          <cell r="A69" t="str">
            <v>Y2012Q4</v>
          </cell>
        </row>
        <row r="70">
          <cell r="A70" t="str">
            <v>Y2013Q1</v>
          </cell>
        </row>
        <row r="71">
          <cell r="A71" t="str">
            <v>Y2013Q2</v>
          </cell>
        </row>
        <row r="72">
          <cell r="A72" t="str">
            <v>Y2013Q3</v>
          </cell>
        </row>
        <row r="73">
          <cell r="A73" t="str">
            <v>Y2013Q4</v>
          </cell>
        </row>
        <row r="74">
          <cell r="A74" t="str">
            <v>Y2014Q1</v>
          </cell>
        </row>
        <row r="75">
          <cell r="A75" t="str">
            <v>Y2014Q2</v>
          </cell>
        </row>
        <row r="76">
          <cell r="A76" t="str">
            <v>Y2014Q3</v>
          </cell>
        </row>
        <row r="77">
          <cell r="A77" t="str">
            <v>Y2014Q4</v>
          </cell>
        </row>
        <row r="78">
          <cell r="A78" t="str">
            <v>Y2015Q1</v>
          </cell>
        </row>
        <row r="79">
          <cell r="A79" t="str">
            <v>Y2015Q2</v>
          </cell>
        </row>
        <row r="80">
          <cell r="A80" t="str">
            <v>Y2015Q3</v>
          </cell>
        </row>
        <row r="81">
          <cell r="A81" t="str">
            <v>Y2015Q4</v>
          </cell>
        </row>
        <row r="82">
          <cell r="A82" t="str">
            <v>Y2016Q1</v>
          </cell>
        </row>
        <row r="83">
          <cell r="A83" t="str">
            <v>Y2016Q2</v>
          </cell>
        </row>
        <row r="84">
          <cell r="A84" t="str">
            <v>Y2016Q3</v>
          </cell>
        </row>
        <row r="85">
          <cell r="A85" t="str">
            <v>Y2016Q4</v>
          </cell>
        </row>
        <row r="86">
          <cell r="A86" t="str">
            <v>Y2017Q1</v>
          </cell>
        </row>
        <row r="87">
          <cell r="A87" t="str">
            <v>Y2017Q2</v>
          </cell>
        </row>
        <row r="88">
          <cell r="A88" t="str">
            <v>Y2017Q3</v>
          </cell>
        </row>
        <row r="89">
          <cell r="A89" t="str">
            <v>Y2017Q4</v>
          </cell>
        </row>
        <row r="90">
          <cell r="A90" t="str">
            <v>Y2018Q1</v>
          </cell>
        </row>
        <row r="91">
          <cell r="A91" t="str">
            <v>Y2018Q2</v>
          </cell>
        </row>
        <row r="92">
          <cell r="A92" t="str">
            <v>Y2018Q3</v>
          </cell>
        </row>
        <row r="93">
          <cell r="A93" t="str">
            <v>Y2018Q4</v>
          </cell>
        </row>
        <row r="94">
          <cell r="A94" t="str">
            <v>Y2019Q1</v>
          </cell>
        </row>
        <row r="95">
          <cell r="A95" t="str">
            <v>Y2019Q2</v>
          </cell>
        </row>
        <row r="96">
          <cell r="A96" t="str">
            <v>Y2019Q3</v>
          </cell>
        </row>
        <row r="97">
          <cell r="A97" t="str">
            <v>Y2019Q4</v>
          </cell>
        </row>
        <row r="98">
          <cell r="A98" t="str">
            <v>Y2020Q1</v>
          </cell>
        </row>
        <row r="99">
          <cell r="A99" t="str">
            <v>Y2020Q2</v>
          </cell>
        </row>
        <row r="100">
          <cell r="A100" t="str">
            <v>Y2020Q3</v>
          </cell>
        </row>
        <row r="101">
          <cell r="A101" t="str">
            <v>Y2020Q4</v>
          </cell>
        </row>
        <row r="102">
          <cell r="A102" t="str">
            <v>Y2021Q1</v>
          </cell>
        </row>
        <row r="103">
          <cell r="A103" t="str">
            <v>Y2021Q2</v>
          </cell>
        </row>
        <row r="104">
          <cell r="A104" t="str">
            <v>Y2021Q3</v>
          </cell>
        </row>
        <row r="105">
          <cell r="A105" t="str">
            <v>Y2021Q4</v>
          </cell>
        </row>
        <row r="106">
          <cell r="A106" t="str">
            <v>Y2022Q1</v>
          </cell>
        </row>
        <row r="107">
          <cell r="A107" t="str">
            <v>Y2022Q2</v>
          </cell>
        </row>
        <row r="108">
          <cell r="A108" t="str">
            <v>Y2022Q3</v>
          </cell>
        </row>
        <row r="109">
          <cell r="A109" t="str">
            <v>Y2022Q4</v>
          </cell>
        </row>
        <row r="110">
          <cell r="A110" t="str">
            <v>Y2023Q1</v>
          </cell>
        </row>
        <row r="111">
          <cell r="A111" t="str">
            <v>Y2023Q2</v>
          </cell>
        </row>
        <row r="112">
          <cell r="A112" t="str">
            <v>Y2023Q3</v>
          </cell>
        </row>
        <row r="113">
          <cell r="A113" t="str">
            <v>Y2023Q4</v>
          </cell>
        </row>
        <row r="114">
          <cell r="A114" t="str">
            <v>Y2024Q1</v>
          </cell>
        </row>
        <row r="115">
          <cell r="A115" t="str">
            <v>Y2024Q2</v>
          </cell>
        </row>
        <row r="116">
          <cell r="A116" t="str">
            <v>Y2024Q3</v>
          </cell>
        </row>
        <row r="117">
          <cell r="A117" t="str">
            <v>Y2024Q4</v>
          </cell>
        </row>
        <row r="118">
          <cell r="A118" t="str">
            <v>Y2025Q1</v>
          </cell>
        </row>
        <row r="119">
          <cell r="A119" t="str">
            <v>Y2025Q2</v>
          </cell>
        </row>
        <row r="120">
          <cell r="A120" t="str">
            <v>Y2025Q3</v>
          </cell>
        </row>
      </sheetData>
      <sheetData sheetId="6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A55F1-42E3-4766-94B5-5B54A5EF86E0}">
  <sheetPr codeName="Sheet3"/>
  <dimension ref="A1:U373"/>
  <sheetViews>
    <sheetView tabSelected="1" topLeftCell="A41" zoomScaleNormal="100" workbookViewId="0">
      <selection activeCell="L12" sqref="L12"/>
    </sheetView>
  </sheetViews>
  <sheetFormatPr defaultColWidth="9.140625" defaultRowHeight="15.75" x14ac:dyDescent="0.25"/>
  <cols>
    <col min="1" max="10" width="13.7109375" style="20" customWidth="1"/>
    <col min="11" max="11" width="23" style="21" customWidth="1"/>
    <col min="12" max="12" width="11.85546875" style="38" bestFit="1" customWidth="1"/>
    <col min="13" max="13" width="19.28515625" style="38" customWidth="1"/>
    <col min="14" max="16" width="19.28515625" style="41" customWidth="1"/>
    <col min="17" max="17" width="9.140625" style="38"/>
    <col min="18" max="18" width="16.85546875" style="38" customWidth="1"/>
    <col min="19" max="19" width="15.28515625" style="21" bestFit="1" customWidth="1"/>
    <col min="20" max="20" width="12.28515625" style="21" bestFit="1" customWidth="1"/>
    <col min="21" max="21" width="11" style="21" bestFit="1" customWidth="1"/>
    <col min="22" max="22" width="12" style="20" bestFit="1" customWidth="1"/>
    <col min="23" max="16384" width="9.140625" style="20"/>
  </cols>
  <sheetData>
    <row r="1" spans="1:21" s="1" customFormat="1" ht="15.95" customHeight="1" x14ac:dyDescent="0.25">
      <c r="K1" s="2"/>
      <c r="L1" s="3"/>
      <c r="M1" s="3"/>
      <c r="N1" s="4"/>
      <c r="O1" s="4"/>
      <c r="P1" s="4"/>
      <c r="Q1" s="3"/>
      <c r="R1" s="3"/>
      <c r="S1" s="2"/>
      <c r="T1" s="2"/>
      <c r="U1" s="2"/>
    </row>
    <row r="2" spans="1:21" s="5" customFormat="1" ht="15.95" customHeight="1" x14ac:dyDescent="0.25">
      <c r="K2" s="6"/>
      <c r="L2" s="7"/>
      <c r="M2" s="7"/>
      <c r="N2" s="8"/>
      <c r="O2" s="8"/>
      <c r="P2" s="8"/>
      <c r="Q2" s="7"/>
      <c r="R2" s="7"/>
      <c r="S2" s="6"/>
      <c r="T2" s="6"/>
      <c r="U2" s="6"/>
    </row>
    <row r="3" spans="1:21" s="5" customFormat="1" ht="15.95" customHeight="1" x14ac:dyDescent="0.25">
      <c r="K3" s="6"/>
      <c r="L3" s="7"/>
      <c r="M3" s="7"/>
      <c r="N3" s="8"/>
      <c r="O3" s="8"/>
      <c r="P3" s="8"/>
      <c r="Q3" s="7"/>
      <c r="R3" s="7"/>
      <c r="S3" s="6"/>
      <c r="T3" s="6"/>
      <c r="U3" s="6"/>
    </row>
    <row r="4" spans="1:21" s="9" customFormat="1" ht="15.95" customHeight="1" x14ac:dyDescent="0.25">
      <c r="K4" s="10"/>
      <c r="L4" s="11"/>
      <c r="M4" s="11"/>
      <c r="N4" s="12"/>
      <c r="O4" s="12"/>
      <c r="P4" s="12"/>
      <c r="Q4" s="11"/>
      <c r="R4" s="11"/>
      <c r="S4" s="10"/>
      <c r="T4" s="10"/>
      <c r="U4" s="10"/>
    </row>
    <row r="5" spans="1:21" s="13" customFormat="1" ht="39.950000000000003" customHeight="1" x14ac:dyDescent="0.25">
      <c r="K5" s="14"/>
      <c r="L5" s="14" t="s">
        <v>0</v>
      </c>
      <c r="M5" s="15" t="s">
        <v>1</v>
      </c>
      <c r="N5" s="16" t="s">
        <v>2</v>
      </c>
      <c r="O5" s="16" t="s">
        <v>3</v>
      </c>
      <c r="P5" s="16" t="s">
        <v>4</v>
      </c>
      <c r="Q5" s="14" t="s">
        <v>0</v>
      </c>
      <c r="R5" s="15" t="s">
        <v>5</v>
      </c>
      <c r="S5" s="17" t="s">
        <v>6</v>
      </c>
      <c r="T5" s="18" t="s">
        <v>7</v>
      </c>
      <c r="U5" s="19" t="s">
        <v>8</v>
      </c>
    </row>
    <row r="6" spans="1:21" x14ac:dyDescent="0.25">
      <c r="L6" s="14"/>
      <c r="M6" s="15"/>
      <c r="N6" s="22"/>
      <c r="O6" s="22"/>
      <c r="P6" s="22"/>
      <c r="Q6" s="23">
        <v>35079.5</v>
      </c>
      <c r="R6" s="24">
        <v>66.019517385936396</v>
      </c>
      <c r="S6" s="25"/>
      <c r="T6" s="26"/>
      <c r="U6" s="26"/>
    </row>
    <row r="7" spans="1:21" x14ac:dyDescent="0.25">
      <c r="A7" s="179" t="s">
        <v>92</v>
      </c>
      <c r="B7" s="179"/>
      <c r="C7" s="179"/>
      <c r="D7" s="179"/>
      <c r="E7" s="179"/>
      <c r="F7" s="179"/>
      <c r="G7" s="179"/>
      <c r="H7" s="179"/>
      <c r="I7" s="179"/>
      <c r="J7" s="179"/>
      <c r="L7" s="14"/>
      <c r="M7" s="15"/>
      <c r="N7" s="22"/>
      <c r="O7" s="22"/>
      <c r="P7" s="22"/>
      <c r="Q7" s="23">
        <v>35109.5</v>
      </c>
      <c r="R7" s="24">
        <v>65.228133045015497</v>
      </c>
      <c r="S7" s="28">
        <v>-1.198712702328053E-2</v>
      </c>
      <c r="T7" s="26"/>
      <c r="U7" s="26"/>
    </row>
    <row r="8" spans="1:21" x14ac:dyDescent="0.25">
      <c r="A8" s="179" t="s">
        <v>93</v>
      </c>
      <c r="B8" s="179"/>
      <c r="C8" s="179"/>
      <c r="D8" s="179"/>
      <c r="E8" s="179"/>
      <c r="F8" s="179"/>
      <c r="G8" s="179"/>
      <c r="H8" s="179"/>
      <c r="I8" s="179"/>
      <c r="J8" s="179"/>
      <c r="L8" s="14"/>
      <c r="M8" s="15"/>
      <c r="N8" s="22"/>
      <c r="O8" s="22"/>
      <c r="P8" s="22"/>
      <c r="Q8" s="23">
        <v>35139.5</v>
      </c>
      <c r="R8" s="24">
        <v>64.471142548174996</v>
      </c>
      <c r="S8" s="28">
        <v>-1.1605276151596788E-2</v>
      </c>
      <c r="T8" s="26"/>
      <c r="U8" s="26"/>
    </row>
    <row r="9" spans="1:21" x14ac:dyDescent="0.25">
      <c r="L9" s="14"/>
      <c r="M9" s="15"/>
      <c r="N9" s="22"/>
      <c r="O9" s="22"/>
      <c r="P9" s="22"/>
      <c r="Q9" s="23">
        <v>35170</v>
      </c>
      <c r="R9" s="24">
        <v>64.115466725930006</v>
      </c>
      <c r="S9" s="28">
        <v>-5.5168220724367556E-3</v>
      </c>
      <c r="T9" s="29">
        <v>-2.8840723704108728E-2</v>
      </c>
      <c r="U9" s="26"/>
    </row>
    <row r="10" spans="1:21" x14ac:dyDescent="0.25">
      <c r="L10" s="14"/>
      <c r="M10" s="15"/>
      <c r="N10" s="22"/>
      <c r="O10" s="22"/>
      <c r="P10" s="22"/>
      <c r="Q10" s="23">
        <v>35200.5</v>
      </c>
      <c r="R10" s="24">
        <v>63.630533640929499</v>
      </c>
      <c r="S10" s="28">
        <v>-7.5634337510700478E-3</v>
      </c>
      <c r="T10" s="29">
        <v>-2.4492490119002119E-2</v>
      </c>
      <c r="U10" s="26"/>
    </row>
    <row r="11" spans="1:21" x14ac:dyDescent="0.25">
      <c r="L11" s="14"/>
      <c r="M11" s="15"/>
      <c r="N11" s="22"/>
      <c r="O11" s="22"/>
      <c r="P11" s="22"/>
      <c r="Q11" s="23">
        <v>35231</v>
      </c>
      <c r="R11" s="24">
        <v>64.048168444805995</v>
      </c>
      <c r="S11" s="28">
        <v>6.5634339361859695E-3</v>
      </c>
      <c r="T11" s="29">
        <v>-6.5606732974049509E-3</v>
      </c>
      <c r="U11" s="26"/>
    </row>
    <row r="12" spans="1:21" x14ac:dyDescent="0.25">
      <c r="L12" s="14"/>
      <c r="M12" s="15"/>
      <c r="N12" s="22"/>
      <c r="O12" s="22"/>
      <c r="P12" s="22"/>
      <c r="Q12" s="23">
        <v>35261.5</v>
      </c>
      <c r="R12" s="24">
        <v>64.512021074742407</v>
      </c>
      <c r="S12" s="28">
        <v>7.2422465965773508E-3</v>
      </c>
      <c r="T12" s="29">
        <v>6.1850029183678767E-3</v>
      </c>
      <c r="U12" s="26"/>
    </row>
    <row r="13" spans="1:21" x14ac:dyDescent="0.25">
      <c r="L13" s="14"/>
      <c r="M13" s="15"/>
      <c r="N13" s="22"/>
      <c r="O13" s="22"/>
      <c r="P13" s="22"/>
      <c r="Q13" s="23">
        <v>35292.5</v>
      </c>
      <c r="R13" s="24">
        <v>64.882535539026705</v>
      </c>
      <c r="S13" s="28">
        <v>5.7433398940489599E-3</v>
      </c>
      <c r="T13" s="29">
        <v>1.9676118153626021E-2</v>
      </c>
      <c r="U13" s="26"/>
    </row>
    <row r="14" spans="1:21" x14ac:dyDescent="0.25">
      <c r="L14" s="14"/>
      <c r="M14" s="15"/>
      <c r="N14" s="22"/>
      <c r="O14" s="22"/>
      <c r="P14" s="22"/>
      <c r="Q14" s="23">
        <v>35323</v>
      </c>
      <c r="R14" s="24">
        <v>64.785969790354898</v>
      </c>
      <c r="S14" s="28">
        <v>-1.4883165072012705E-3</v>
      </c>
      <c r="T14" s="29">
        <v>1.1519476098441617E-2</v>
      </c>
      <c r="U14" s="26"/>
    </row>
    <row r="15" spans="1:21" x14ac:dyDescent="0.25">
      <c r="L15" s="14"/>
      <c r="M15" s="15"/>
      <c r="N15" s="22"/>
      <c r="O15" s="22"/>
      <c r="P15" s="22"/>
      <c r="Q15" s="23">
        <v>35353.5</v>
      </c>
      <c r="R15" s="24">
        <v>64.473392862071805</v>
      </c>
      <c r="S15" s="28">
        <v>-4.8247626653514786E-3</v>
      </c>
      <c r="T15" s="29">
        <v>-5.9877542242625648E-4</v>
      </c>
      <c r="U15" s="26"/>
    </row>
    <row r="16" spans="1:21" x14ac:dyDescent="0.25">
      <c r="L16" s="14"/>
      <c r="M16" s="15"/>
      <c r="N16" s="22"/>
      <c r="O16" s="22"/>
      <c r="P16" s="22"/>
      <c r="Q16" s="23">
        <v>35384</v>
      </c>
      <c r="R16" s="24">
        <v>65.326542466761495</v>
      </c>
      <c r="S16" s="28">
        <v>1.3232584277282244E-2</v>
      </c>
      <c r="T16" s="29">
        <v>6.8432425466438129E-3</v>
      </c>
      <c r="U16" s="26"/>
    </row>
    <row r="17" spans="12:21" x14ac:dyDescent="0.25">
      <c r="L17" s="14"/>
      <c r="M17" s="15"/>
      <c r="N17" s="22"/>
      <c r="O17" s="22"/>
      <c r="P17" s="22"/>
      <c r="Q17" s="23">
        <v>35414.5</v>
      </c>
      <c r="R17" s="24">
        <v>67.249465337802505</v>
      </c>
      <c r="S17" s="28">
        <v>2.9435552509447405E-2</v>
      </c>
      <c r="T17" s="29">
        <v>3.802513963161136E-2</v>
      </c>
      <c r="U17" s="26"/>
    </row>
    <row r="18" spans="12:21" x14ac:dyDescent="0.25">
      <c r="L18" s="14"/>
      <c r="M18" s="15"/>
      <c r="N18" s="22"/>
      <c r="O18" s="22"/>
      <c r="P18" s="22"/>
      <c r="Q18" s="23">
        <v>35445.5</v>
      </c>
      <c r="R18" s="24">
        <v>69.582581997779798</v>
      </c>
      <c r="S18" s="28">
        <v>3.46934603607294E-2</v>
      </c>
      <c r="T18" s="29">
        <v>7.9244924284318286E-2</v>
      </c>
      <c r="U18" s="29">
        <v>5.3969867592555509E-2</v>
      </c>
    </row>
    <row r="19" spans="12:21" x14ac:dyDescent="0.25">
      <c r="L19" s="14"/>
      <c r="M19" s="15"/>
      <c r="N19" s="22"/>
      <c r="O19" s="22"/>
      <c r="P19" s="22"/>
      <c r="Q19" s="23">
        <v>35475</v>
      </c>
      <c r="R19" s="24">
        <v>70.892265484514496</v>
      </c>
      <c r="S19" s="28">
        <v>1.882200184489391E-2</v>
      </c>
      <c r="T19" s="29">
        <v>8.5198493714631729E-2</v>
      </c>
      <c r="U19" s="29">
        <v>8.6835728313579663E-2</v>
      </c>
    </row>
    <row r="20" spans="12:21" x14ac:dyDescent="0.25">
      <c r="L20" s="14"/>
      <c r="M20" s="15"/>
      <c r="N20" s="22"/>
      <c r="O20" s="22"/>
      <c r="P20" s="22"/>
      <c r="Q20" s="23">
        <v>35504.5</v>
      </c>
      <c r="R20" s="24">
        <v>71.017398188801195</v>
      </c>
      <c r="S20" s="28">
        <v>1.7651108118985626E-3</v>
      </c>
      <c r="T20" s="29">
        <v>5.6029186731402003E-2</v>
      </c>
      <c r="U20" s="29">
        <v>0.10153776374809276</v>
      </c>
    </row>
    <row r="21" spans="12:21" x14ac:dyDescent="0.25">
      <c r="L21" s="14"/>
      <c r="M21" s="15"/>
      <c r="N21" s="22"/>
      <c r="O21" s="22"/>
      <c r="P21" s="22"/>
      <c r="Q21" s="23">
        <v>35535</v>
      </c>
      <c r="R21" s="24">
        <v>70.867106114686194</v>
      </c>
      <c r="S21" s="28">
        <v>-2.1162711947774193E-3</v>
      </c>
      <c r="T21" s="29">
        <v>1.8460426158767529E-2</v>
      </c>
      <c r="U21" s="29">
        <v>0.10530437870189657</v>
      </c>
    </row>
    <row r="22" spans="12:21" x14ac:dyDescent="0.25">
      <c r="L22" s="14"/>
      <c r="M22" s="15"/>
      <c r="N22" s="22"/>
      <c r="O22" s="22"/>
      <c r="P22" s="22"/>
      <c r="Q22" s="23">
        <v>35565.5</v>
      </c>
      <c r="R22" s="24">
        <v>71.316769691037806</v>
      </c>
      <c r="S22" s="28">
        <v>6.3451663402751546E-3</v>
      </c>
      <c r="T22" s="29">
        <v>5.9880186311163097E-3</v>
      </c>
      <c r="U22" s="29">
        <v>0.12079477587728782</v>
      </c>
    </row>
    <row r="23" spans="12:21" x14ac:dyDescent="0.25">
      <c r="L23" s="14"/>
      <c r="M23" s="15"/>
      <c r="N23" s="22"/>
      <c r="O23" s="22"/>
      <c r="P23" s="22"/>
      <c r="Q23" s="23">
        <v>35596</v>
      </c>
      <c r="R23" s="24">
        <v>71.937204474921501</v>
      </c>
      <c r="S23" s="28">
        <v>8.6997039626384165E-3</v>
      </c>
      <c r="T23" s="29">
        <v>1.2951844330807205E-2</v>
      </c>
      <c r="U23" s="29">
        <v>0.1231734836713394</v>
      </c>
    </row>
    <row r="24" spans="12:21" x14ac:dyDescent="0.25">
      <c r="L24" s="14"/>
      <c r="M24" s="15"/>
      <c r="N24" s="22"/>
      <c r="O24" s="22"/>
      <c r="P24" s="22"/>
      <c r="Q24" s="23">
        <v>35626.5</v>
      </c>
      <c r="R24" s="24">
        <v>72.910418946467999</v>
      </c>
      <c r="S24" s="28">
        <v>1.3528666823378943E-2</v>
      </c>
      <c r="T24" s="29">
        <v>2.8833022029643107E-2</v>
      </c>
      <c r="U24" s="29">
        <v>0.13018345622741179</v>
      </c>
    </row>
    <row r="25" spans="12:21" x14ac:dyDescent="0.25">
      <c r="L25" s="14"/>
      <c r="M25" s="15"/>
      <c r="N25" s="22"/>
      <c r="O25" s="22"/>
      <c r="P25" s="22"/>
      <c r="Q25" s="23">
        <v>35657.5</v>
      </c>
      <c r="R25" s="24">
        <v>73.156646115763607</v>
      </c>
      <c r="S25" s="28">
        <v>3.3771191121036992E-3</v>
      </c>
      <c r="T25" s="29">
        <v>2.5798650621678521E-2</v>
      </c>
      <c r="U25" s="29">
        <v>0.12752446414120233</v>
      </c>
    </row>
    <row r="26" spans="12:21" x14ac:dyDescent="0.25">
      <c r="L26" s="14"/>
      <c r="M26" s="15"/>
      <c r="N26" s="22"/>
      <c r="O26" s="22"/>
      <c r="P26" s="22"/>
      <c r="Q26" s="23">
        <v>35688</v>
      </c>
      <c r="R26" s="24">
        <v>74.7048607433276</v>
      </c>
      <c r="S26" s="28">
        <v>2.1163007187536831E-2</v>
      </c>
      <c r="T26" s="29">
        <v>3.8473225205337913E-2</v>
      </c>
      <c r="U26" s="29">
        <v>0.15310245389657484</v>
      </c>
    </row>
    <row r="27" spans="12:21" x14ac:dyDescent="0.25">
      <c r="L27" s="14"/>
      <c r="M27" s="15"/>
      <c r="N27" s="22"/>
      <c r="O27" s="22"/>
      <c r="P27" s="22"/>
      <c r="Q27" s="23">
        <v>35718.5</v>
      </c>
      <c r="R27" s="24">
        <v>75.720214002469802</v>
      </c>
      <c r="S27" s="28">
        <v>1.3591528704280265E-2</v>
      </c>
      <c r="T27" s="29">
        <v>3.8537634217474359E-2</v>
      </c>
      <c r="U27" s="29">
        <v>0.17444127943535359</v>
      </c>
    </row>
    <row r="28" spans="12:21" x14ac:dyDescent="0.25">
      <c r="L28" s="14"/>
      <c r="M28" s="15"/>
      <c r="N28" s="22"/>
      <c r="O28" s="22"/>
      <c r="P28" s="22"/>
      <c r="Q28" s="23">
        <v>35749</v>
      </c>
      <c r="R28" s="24">
        <v>78.643090899023093</v>
      </c>
      <c r="S28" s="28">
        <v>3.8601012095105247E-2</v>
      </c>
      <c r="T28" s="29">
        <v>7.4995848970135892E-2</v>
      </c>
      <c r="U28" s="29">
        <v>0.20384590901986166</v>
      </c>
    </row>
    <row r="29" spans="12:21" x14ac:dyDescent="0.25">
      <c r="L29" s="14"/>
      <c r="M29" s="15"/>
      <c r="N29" s="22"/>
      <c r="O29" s="22"/>
      <c r="P29" s="22"/>
      <c r="Q29" s="23">
        <v>35779.5</v>
      </c>
      <c r="R29" s="24">
        <v>80.476554005747701</v>
      </c>
      <c r="S29" s="28">
        <v>2.3313721342396843E-2</v>
      </c>
      <c r="T29" s="29">
        <v>7.7259942726492614E-2</v>
      </c>
      <c r="U29" s="29">
        <v>0.19668689708540987</v>
      </c>
    </row>
    <row r="30" spans="12:21" x14ac:dyDescent="0.25">
      <c r="L30" s="30">
        <v>35826</v>
      </c>
      <c r="M30" s="31">
        <v>78.227292831078401</v>
      </c>
      <c r="N30" s="32"/>
      <c r="O30" s="32"/>
      <c r="P30" s="32"/>
      <c r="Q30" s="23">
        <v>35810.5</v>
      </c>
      <c r="R30" s="24">
        <v>83.616428141320796</v>
      </c>
      <c r="S30" s="28">
        <v>3.9016011239110027E-2</v>
      </c>
      <c r="T30" s="29">
        <v>0.10428145565718339</v>
      </c>
      <c r="U30" s="29">
        <v>0.20168619416837363</v>
      </c>
    </row>
    <row r="31" spans="12:21" x14ac:dyDescent="0.25">
      <c r="L31" s="30">
        <v>35854</v>
      </c>
      <c r="M31" s="31">
        <v>78.010187657866098</v>
      </c>
      <c r="N31" s="32">
        <v>-2.7753123667607627E-3</v>
      </c>
      <c r="O31" s="32"/>
      <c r="P31" s="32"/>
      <c r="Q31" s="23">
        <v>35840</v>
      </c>
      <c r="R31" s="24">
        <v>82.931152427171895</v>
      </c>
      <c r="S31" s="28">
        <v>-8.1954674384167037E-3</v>
      </c>
      <c r="T31" s="29">
        <v>5.4525597597055553E-2</v>
      </c>
      <c r="U31" s="29">
        <v>0.16981946987273444</v>
      </c>
    </row>
    <row r="32" spans="12:21" x14ac:dyDescent="0.25">
      <c r="L32" s="30">
        <v>35885</v>
      </c>
      <c r="M32" s="31">
        <v>77.9322201527186</v>
      </c>
      <c r="N32" s="32">
        <v>-9.9945285979119447E-4</v>
      </c>
      <c r="O32" s="32"/>
      <c r="P32" s="32"/>
      <c r="Q32" s="23">
        <v>35869.5</v>
      </c>
      <c r="R32" s="24">
        <v>81.833131987184302</v>
      </c>
      <c r="S32" s="28">
        <v>-1.3240144479504834E-2</v>
      </c>
      <c r="T32" s="29">
        <v>1.6856810013755164E-2</v>
      </c>
      <c r="U32" s="29">
        <v>0.15229695925538222</v>
      </c>
    </row>
    <row r="33" spans="6:21" x14ac:dyDescent="0.25">
      <c r="L33" s="30">
        <v>35915</v>
      </c>
      <c r="M33" s="31">
        <v>78.881839283332397</v>
      </c>
      <c r="N33" s="32">
        <v>1.2185192834913261E-2</v>
      </c>
      <c r="O33" s="32">
        <v>8.3672389592646113E-3</v>
      </c>
      <c r="P33" s="32"/>
      <c r="Q33" s="23">
        <v>35900</v>
      </c>
      <c r="R33" s="24">
        <v>80.357753177518703</v>
      </c>
      <c r="S33" s="28">
        <v>-1.8029113316800016E-2</v>
      </c>
      <c r="T33" s="29">
        <v>-3.8971707309651937E-2</v>
      </c>
      <c r="U33" s="29">
        <v>0.1339217527448282</v>
      </c>
    </row>
    <row r="34" spans="6:21" x14ac:dyDescent="0.25">
      <c r="L34" s="30">
        <v>35946</v>
      </c>
      <c r="M34" s="31">
        <v>79.990542883659103</v>
      </c>
      <c r="N34" s="32">
        <v>1.405524529346236E-2</v>
      </c>
      <c r="O34" s="32">
        <v>2.5385853889730026E-2</v>
      </c>
      <c r="P34" s="32"/>
      <c r="Q34" s="23">
        <v>35930.5</v>
      </c>
      <c r="R34" s="24">
        <v>81.627456563408103</v>
      </c>
      <c r="S34" s="28">
        <v>1.5800633239265505E-2</v>
      </c>
      <c r="T34" s="29">
        <v>-1.5720218827402266E-2</v>
      </c>
      <c r="U34" s="29">
        <v>0.14457590994430602</v>
      </c>
    </row>
    <row r="35" spans="6:21" x14ac:dyDescent="0.25">
      <c r="L35" s="30">
        <v>35976</v>
      </c>
      <c r="M35" s="31">
        <v>81.050438507381699</v>
      </c>
      <c r="N35" s="32">
        <v>1.3250261662358653E-2</v>
      </c>
      <c r="O35" s="32">
        <v>4.0011927653960555E-2</v>
      </c>
      <c r="P35" s="32"/>
      <c r="Q35" s="23">
        <v>35961</v>
      </c>
      <c r="R35" s="24">
        <v>83.881979728419097</v>
      </c>
      <c r="S35" s="28">
        <v>2.7619666959237898E-2</v>
      </c>
      <c r="T35" s="29">
        <v>2.5036897543597059E-2</v>
      </c>
      <c r="U35" s="29">
        <v>0.16604447365843567</v>
      </c>
    </row>
    <row r="36" spans="6:21" x14ac:dyDescent="0.25">
      <c r="L36" s="30">
        <v>36007</v>
      </c>
      <c r="M36" s="31">
        <v>80.7200596816065</v>
      </c>
      <c r="N36" s="32">
        <v>-4.0762126875489857E-3</v>
      </c>
      <c r="O36" s="32">
        <v>2.3303467756012664E-2</v>
      </c>
      <c r="P36" s="32"/>
      <c r="Q36" s="23">
        <v>35991.5</v>
      </c>
      <c r="R36" s="24">
        <v>84.719632359023507</v>
      </c>
      <c r="S36" s="28">
        <v>9.9860856088094252E-3</v>
      </c>
      <c r="T36" s="29">
        <v>5.428075087999229E-2</v>
      </c>
      <c r="U36" s="29">
        <v>0.16196880477707887</v>
      </c>
    </row>
    <row r="37" spans="6:21" x14ac:dyDescent="0.25">
      <c r="L37" s="30">
        <v>36038</v>
      </c>
      <c r="M37" s="31">
        <v>79.973052641191003</v>
      </c>
      <c r="N37" s="32">
        <v>-9.2542924690839357E-3</v>
      </c>
      <c r="O37" s="32">
        <v>-2.1865387879083098E-4</v>
      </c>
      <c r="P37" s="32"/>
      <c r="Q37" s="23">
        <v>36022.5</v>
      </c>
      <c r="R37" s="24">
        <v>85.524838020349094</v>
      </c>
      <c r="S37" s="28">
        <v>9.50435735973576E-3</v>
      </c>
      <c r="T37" s="29">
        <v>4.7745962216935167E-2</v>
      </c>
      <c r="U37" s="29">
        <v>0.16906450146735774</v>
      </c>
    </row>
    <row r="38" spans="6:21" x14ac:dyDescent="0.25">
      <c r="L38" s="30">
        <v>36068</v>
      </c>
      <c r="M38" s="31">
        <v>79.689343241018193</v>
      </c>
      <c r="N38" s="32">
        <v>-3.5475624701448716E-3</v>
      </c>
      <c r="O38" s="32">
        <v>-1.6793188185398211E-2</v>
      </c>
      <c r="P38" s="32"/>
      <c r="Q38" s="23">
        <v>36053</v>
      </c>
      <c r="R38" s="24">
        <v>85.664133032517498</v>
      </c>
      <c r="S38" s="28">
        <v>1.6287082839638867E-3</v>
      </c>
      <c r="T38" s="29">
        <v>2.12459614075442E-2</v>
      </c>
      <c r="U38" s="29">
        <v>0.14670092655475231</v>
      </c>
    </row>
    <row r="39" spans="6:21" x14ac:dyDescent="0.25">
      <c r="L39" s="30">
        <v>36099</v>
      </c>
      <c r="M39" s="31">
        <v>80.740448810953396</v>
      </c>
      <c r="N39" s="32">
        <v>1.3190039309975976E-2</v>
      </c>
      <c r="O39" s="32">
        <v>2.5259061288251949E-4</v>
      </c>
      <c r="P39" s="32"/>
      <c r="Q39" s="23">
        <v>36083.5</v>
      </c>
      <c r="R39" s="24">
        <v>86.733399827100598</v>
      </c>
      <c r="S39" s="28">
        <v>1.2482082719231125E-2</v>
      </c>
      <c r="T39" s="29">
        <v>2.3769785255242537E-2</v>
      </c>
      <c r="U39" s="29">
        <v>0.14544578313357093</v>
      </c>
    </row>
    <row r="40" spans="6:21" x14ac:dyDescent="0.25">
      <c r="L40" s="30">
        <v>36129</v>
      </c>
      <c r="M40" s="31">
        <v>82.529753304793402</v>
      </c>
      <c r="N40" s="32">
        <v>2.2161190830503052E-2</v>
      </c>
      <c r="O40" s="32">
        <v>3.196952697395905E-2</v>
      </c>
      <c r="P40" s="32"/>
      <c r="Q40" s="23">
        <v>36114</v>
      </c>
      <c r="R40" s="24">
        <v>87.020642291802005</v>
      </c>
      <c r="S40" s="28">
        <v>3.3117860625089257E-3</v>
      </c>
      <c r="T40" s="29">
        <v>1.7489705985727966E-2</v>
      </c>
      <c r="U40" s="29">
        <v>0.10652622241838894</v>
      </c>
    </row>
    <row r="41" spans="6:21" x14ac:dyDescent="0.25">
      <c r="L41" s="30">
        <v>36160</v>
      </c>
      <c r="M41" s="31">
        <v>83.762007304928005</v>
      </c>
      <c r="N41" s="32">
        <v>1.4931027305797429E-2</v>
      </c>
      <c r="O41" s="32">
        <v>5.1106759050481232E-2</v>
      </c>
      <c r="P41" s="32"/>
      <c r="Q41" s="23">
        <v>36144.5</v>
      </c>
      <c r="R41" s="24">
        <v>86.959351149159104</v>
      </c>
      <c r="S41" s="28">
        <v>-7.0432877796255955E-4</v>
      </c>
      <c r="T41" s="29">
        <v>1.5119724799525613E-2</v>
      </c>
      <c r="U41" s="29">
        <v>8.0555103576482656E-2</v>
      </c>
    </row>
    <row r="42" spans="6:21" x14ac:dyDescent="0.25">
      <c r="F42" s="27" t="s">
        <v>9</v>
      </c>
      <c r="L42" s="30">
        <v>36191</v>
      </c>
      <c r="M42" s="31">
        <v>83.958172050730099</v>
      </c>
      <c r="N42" s="32">
        <v>2.3419298571483171E-3</v>
      </c>
      <c r="O42" s="32">
        <v>3.9852679631626975E-2</v>
      </c>
      <c r="P42" s="32">
        <v>7.3259332034240066E-2</v>
      </c>
      <c r="Q42" s="23">
        <v>36175.5</v>
      </c>
      <c r="R42" s="24">
        <v>86.676332414897701</v>
      </c>
      <c r="S42" s="28">
        <v>-3.2546095448199308E-3</v>
      </c>
      <c r="T42" s="29">
        <v>-6.5796351021241151E-4</v>
      </c>
      <c r="U42" s="29">
        <v>3.6594534609937446E-2</v>
      </c>
    </row>
    <row r="43" spans="6:21" x14ac:dyDescent="0.25">
      <c r="F43" s="27" t="s">
        <v>150</v>
      </c>
      <c r="L43" s="30">
        <v>36219</v>
      </c>
      <c r="M43" s="31">
        <v>83.624215289247104</v>
      </c>
      <c r="N43" s="32">
        <v>-3.9776564130196146E-3</v>
      </c>
      <c r="O43" s="32">
        <v>1.3261423191363475E-2</v>
      </c>
      <c r="P43" s="32">
        <v>7.1965313761361172E-2</v>
      </c>
      <c r="Q43" s="23">
        <v>36205</v>
      </c>
      <c r="R43" s="24">
        <v>85.385816192854406</v>
      </c>
      <c r="S43" s="28">
        <v>-1.488891126433356E-2</v>
      </c>
      <c r="T43" s="29">
        <v>-1.878664712064082E-2</v>
      </c>
      <c r="U43" s="29">
        <v>2.9598814122812733E-2</v>
      </c>
    </row>
    <row r="44" spans="6:21" x14ac:dyDescent="0.25">
      <c r="L44" s="30">
        <v>36250</v>
      </c>
      <c r="M44" s="31">
        <v>83.912650259698395</v>
      </c>
      <c r="N44" s="32">
        <v>3.4491799947373725E-3</v>
      </c>
      <c r="O44" s="32">
        <v>1.7984640007728814E-3</v>
      </c>
      <c r="P44" s="32">
        <v>7.6738864814326346E-2</v>
      </c>
      <c r="Q44" s="23">
        <v>36234.5</v>
      </c>
      <c r="R44" s="24">
        <v>83.832352305394494</v>
      </c>
      <c r="S44" s="28">
        <v>-1.8193465340323289E-2</v>
      </c>
      <c r="T44" s="29">
        <v>-3.5959316651304696E-2</v>
      </c>
      <c r="U44" s="29">
        <v>2.4430450963593531E-2</v>
      </c>
    </row>
    <row r="45" spans="6:21" x14ac:dyDescent="0.25">
      <c r="L45" s="30">
        <v>36280</v>
      </c>
      <c r="M45" s="31">
        <v>85.147664717455299</v>
      </c>
      <c r="N45" s="32">
        <v>1.4717857843062898E-2</v>
      </c>
      <c r="O45" s="32">
        <v>1.4167681807155885E-2</v>
      </c>
      <c r="P45" s="32">
        <v>7.9433054440033235E-2</v>
      </c>
      <c r="Q45" s="23">
        <v>36265</v>
      </c>
      <c r="R45" s="24">
        <v>82.584146348690297</v>
      </c>
      <c r="S45" s="28">
        <v>-1.4889310897027941E-2</v>
      </c>
      <c r="T45" s="29">
        <v>-4.7212266049965534E-2</v>
      </c>
      <c r="U45" s="29">
        <v>2.7706015700230679E-2</v>
      </c>
    </row>
    <row r="46" spans="6:21" x14ac:dyDescent="0.25">
      <c r="L46" s="30">
        <v>36311</v>
      </c>
      <c r="M46" s="31">
        <v>86.674747530002094</v>
      </c>
      <c r="N46" s="32">
        <v>1.7934523719635775E-2</v>
      </c>
      <c r="O46" s="32">
        <v>3.6479053707153319E-2</v>
      </c>
      <c r="P46" s="32">
        <v>8.3562436325313127E-2</v>
      </c>
      <c r="Q46" s="23">
        <v>36295.5</v>
      </c>
      <c r="R46" s="24">
        <v>82.471343243741202</v>
      </c>
      <c r="S46" s="28">
        <v>-1.3659171879407683E-3</v>
      </c>
      <c r="T46" s="29">
        <v>-3.4132986941654453E-2</v>
      </c>
      <c r="U46" s="29">
        <v>1.0338269938345634E-2</v>
      </c>
    </row>
    <row r="47" spans="6:21" x14ac:dyDescent="0.25">
      <c r="L47" s="30">
        <v>36341</v>
      </c>
      <c r="M47" s="31">
        <v>87.9168840628776</v>
      </c>
      <c r="N47" s="32">
        <v>1.4331008376407883E-2</v>
      </c>
      <c r="O47" s="32">
        <v>4.77190720444014E-2</v>
      </c>
      <c r="P47" s="32">
        <v>8.4718178975312197E-2</v>
      </c>
      <c r="Q47" s="23">
        <v>36326</v>
      </c>
      <c r="R47" s="24">
        <v>84.0464468448113</v>
      </c>
      <c r="S47" s="28">
        <v>1.9098798917521309E-2</v>
      </c>
      <c r="T47" s="29">
        <v>2.553841488747377E-3</v>
      </c>
      <c r="U47" s="29">
        <v>1.9606966469400966E-3</v>
      </c>
    </row>
    <row r="48" spans="6:21" x14ac:dyDescent="0.25">
      <c r="L48" s="30">
        <v>36372</v>
      </c>
      <c r="M48" s="31">
        <v>88.379443541434796</v>
      </c>
      <c r="N48" s="32">
        <v>5.2613270304981974E-3</v>
      </c>
      <c r="O48" s="32">
        <v>3.7954990717637083E-2</v>
      </c>
      <c r="P48" s="32">
        <v>9.4888233359094354E-2</v>
      </c>
      <c r="Q48" s="23">
        <v>36356.5</v>
      </c>
      <c r="R48" s="24">
        <v>85.898440245147796</v>
      </c>
      <c r="S48" s="28">
        <v>2.2035356280511564E-2</v>
      </c>
      <c r="T48" s="29">
        <v>4.0132326154511011E-2</v>
      </c>
      <c r="U48" s="29">
        <v>1.3914223342338827E-2</v>
      </c>
    </row>
    <row r="49" spans="12:21" x14ac:dyDescent="0.25">
      <c r="L49" s="30">
        <v>36403</v>
      </c>
      <c r="M49" s="31">
        <v>88.6976768517886</v>
      </c>
      <c r="N49" s="32">
        <v>3.6007616432276457E-3</v>
      </c>
      <c r="O49" s="32">
        <v>2.3339315999579613E-2</v>
      </c>
      <c r="P49" s="32">
        <v>0.10909455025734349</v>
      </c>
      <c r="Q49" s="23">
        <v>36387.5</v>
      </c>
      <c r="R49" s="24">
        <v>88.724394106008603</v>
      </c>
      <c r="S49" s="28">
        <v>3.2898779684424451E-2</v>
      </c>
      <c r="T49" s="29">
        <v>7.5820892643723825E-2</v>
      </c>
      <c r="U49" s="29">
        <v>3.7410840636707521E-2</v>
      </c>
    </row>
    <row r="50" spans="12:21" x14ac:dyDescent="0.25">
      <c r="L50" s="30">
        <v>36433</v>
      </c>
      <c r="M50" s="31">
        <v>89.159704114098304</v>
      </c>
      <c r="N50" s="32">
        <v>5.2090119911678556E-3</v>
      </c>
      <c r="O50" s="32">
        <v>1.4136306859235948E-2</v>
      </c>
      <c r="P50" s="32">
        <v>0.11884099539429349</v>
      </c>
      <c r="Q50" s="23">
        <v>36418</v>
      </c>
      <c r="R50" s="24">
        <v>90.273361536198607</v>
      </c>
      <c r="S50" s="28">
        <v>1.7458191129930745E-2</v>
      </c>
      <c r="T50" s="29">
        <v>7.408897014867355E-2</v>
      </c>
      <c r="U50" s="29">
        <v>5.3805815112043298E-2</v>
      </c>
    </row>
    <row r="51" spans="12:21" x14ac:dyDescent="0.25">
      <c r="L51" s="30">
        <v>36464</v>
      </c>
      <c r="M51" s="31">
        <v>89.876224783541602</v>
      </c>
      <c r="N51" s="32">
        <v>8.0363733433475026E-3</v>
      </c>
      <c r="O51" s="32">
        <v>1.6935852751834402E-2</v>
      </c>
      <c r="P51" s="32">
        <v>0.11314992803642721</v>
      </c>
      <c r="Q51" s="23">
        <v>36448.5</v>
      </c>
      <c r="R51" s="24">
        <v>91.526766916170601</v>
      </c>
      <c r="S51" s="28">
        <v>1.3884554187886256E-2</v>
      </c>
      <c r="T51" s="29">
        <v>6.5523036913824884E-2</v>
      </c>
      <c r="U51" s="29">
        <v>5.5265527451078489E-2</v>
      </c>
    </row>
    <row r="52" spans="12:21" x14ac:dyDescent="0.25">
      <c r="L52" s="30">
        <v>36494</v>
      </c>
      <c r="M52" s="31">
        <v>90.848159412008798</v>
      </c>
      <c r="N52" s="32">
        <v>1.0814146130503355E-2</v>
      </c>
      <c r="O52" s="32">
        <v>2.4245083259774702E-2</v>
      </c>
      <c r="P52" s="32">
        <v>0.10079281439863763</v>
      </c>
      <c r="Q52" s="23">
        <v>36479</v>
      </c>
      <c r="R52" s="24">
        <v>91.4786102890927</v>
      </c>
      <c r="S52" s="28">
        <v>-5.2614801877581829E-4</v>
      </c>
      <c r="T52" s="29">
        <v>3.1042378038595997E-2</v>
      </c>
      <c r="U52" s="29">
        <v>5.1228856509033971E-2</v>
      </c>
    </row>
    <row r="53" spans="12:21" x14ac:dyDescent="0.25">
      <c r="L53" s="30">
        <v>36525</v>
      </c>
      <c r="M53" s="31">
        <v>91.304219891397693</v>
      </c>
      <c r="N53" s="32">
        <v>5.0200299306075724E-3</v>
      </c>
      <c r="O53" s="32">
        <v>2.4052522365429096E-2</v>
      </c>
      <c r="P53" s="32">
        <v>9.0043360100157788E-2</v>
      </c>
      <c r="Q53" s="23">
        <v>36509.5</v>
      </c>
      <c r="R53" s="24">
        <v>91.417811847847503</v>
      </c>
      <c r="S53" s="28">
        <v>-6.6461920500393568E-4</v>
      </c>
      <c r="T53" s="29">
        <v>1.267760823540387E-2</v>
      </c>
      <c r="U53" s="29">
        <v>5.1270629780124644E-2</v>
      </c>
    </row>
    <row r="54" spans="12:21" x14ac:dyDescent="0.25">
      <c r="L54" s="30">
        <v>36556</v>
      </c>
      <c r="M54" s="31">
        <v>92.222416029048702</v>
      </c>
      <c r="N54" s="32">
        <v>1.0056447979547523E-2</v>
      </c>
      <c r="O54" s="32">
        <v>2.6104692883548219E-2</v>
      </c>
      <c r="P54" s="32">
        <v>9.8432871708129754E-2</v>
      </c>
      <c r="Q54" s="23">
        <v>36540.5</v>
      </c>
      <c r="R54" s="24">
        <v>91.694641485926695</v>
      </c>
      <c r="S54" s="28">
        <v>3.0281805316008104E-3</v>
      </c>
      <c r="T54" s="29">
        <v>1.8341581966929699E-3</v>
      </c>
      <c r="U54" s="29">
        <v>5.7897109063263175E-2</v>
      </c>
    </row>
    <row r="55" spans="12:21" x14ac:dyDescent="0.25">
      <c r="L55" s="30">
        <v>36585</v>
      </c>
      <c r="M55" s="31">
        <v>92.616773732744093</v>
      </c>
      <c r="N55" s="32">
        <v>4.2761588849631327E-3</v>
      </c>
      <c r="O55" s="32">
        <v>1.946780575613416E-2</v>
      </c>
      <c r="P55" s="32">
        <v>0.10753534024077482</v>
      </c>
      <c r="Q55" s="23">
        <v>36570.5</v>
      </c>
      <c r="R55" s="24">
        <v>89.819800268052305</v>
      </c>
      <c r="S55" s="28">
        <v>-2.0446573403770207E-2</v>
      </c>
      <c r="T55" s="29">
        <v>-1.8133310243762857E-2</v>
      </c>
      <c r="U55" s="29">
        <v>5.1928812921143708E-2</v>
      </c>
    </row>
    <row r="56" spans="12:21" x14ac:dyDescent="0.25">
      <c r="L56" s="30">
        <v>36616</v>
      </c>
      <c r="M56" s="31">
        <v>93.334313333760903</v>
      </c>
      <c r="N56" s="32">
        <v>7.7474044074061776E-3</v>
      </c>
      <c r="O56" s="32">
        <v>2.2234387904282116E-2</v>
      </c>
      <c r="P56" s="32">
        <v>0.11227941251889573</v>
      </c>
      <c r="Q56" s="23">
        <v>36600.5</v>
      </c>
      <c r="R56" s="24">
        <v>88.416761107906495</v>
      </c>
      <c r="S56" s="28">
        <v>-1.5620599867275042E-2</v>
      </c>
      <c r="T56" s="29">
        <v>-3.28278557458348E-2</v>
      </c>
      <c r="U56" s="29">
        <v>5.4685436784731589E-2</v>
      </c>
    </row>
    <row r="57" spans="12:21" x14ac:dyDescent="0.25">
      <c r="L57" s="30">
        <v>36646</v>
      </c>
      <c r="M57" s="31">
        <v>94.049928094089395</v>
      </c>
      <c r="N57" s="32">
        <v>7.6672204976691027E-3</v>
      </c>
      <c r="O57" s="32">
        <v>1.9816354241522616E-2</v>
      </c>
      <c r="P57" s="32">
        <v>0.10455088118005817</v>
      </c>
      <c r="Q57" s="23">
        <v>36631</v>
      </c>
      <c r="R57" s="24">
        <v>87.262222195157193</v>
      </c>
      <c r="S57" s="28">
        <v>-1.3057919090027181E-2</v>
      </c>
      <c r="T57" s="29">
        <v>-4.8338912928186706E-2</v>
      </c>
      <c r="U57" s="29">
        <v>5.6646173064681449E-2</v>
      </c>
    </row>
    <row r="58" spans="12:21" x14ac:dyDescent="0.25">
      <c r="L58" s="30">
        <v>36677</v>
      </c>
      <c r="M58" s="31">
        <v>95.753420476692099</v>
      </c>
      <c r="N58" s="32">
        <v>1.8112638862397556E-2</v>
      </c>
      <c r="O58" s="32">
        <v>3.3866940269363655E-2</v>
      </c>
      <c r="P58" s="32">
        <v>0.10474415219435707</v>
      </c>
      <c r="Q58" s="23">
        <v>36661.5</v>
      </c>
      <c r="R58" s="24">
        <v>89.878510229102801</v>
      </c>
      <c r="S58" s="28">
        <v>2.9981909331788792E-2</v>
      </c>
      <c r="T58" s="29">
        <v>6.5364163442005463E-4</v>
      </c>
      <c r="U58" s="29">
        <v>8.981503991598605E-2</v>
      </c>
    </row>
    <row r="59" spans="12:21" x14ac:dyDescent="0.25">
      <c r="L59" s="30">
        <v>36707</v>
      </c>
      <c r="M59" s="31">
        <v>97.646843489325306</v>
      </c>
      <c r="N59" s="32">
        <v>1.9773946488878646E-2</v>
      </c>
      <c r="O59" s="32">
        <v>4.6205195083429906E-2</v>
      </c>
      <c r="P59" s="32">
        <v>0.1106722506167177</v>
      </c>
      <c r="Q59" s="23">
        <v>36692</v>
      </c>
      <c r="R59" s="24">
        <v>92.730695385558107</v>
      </c>
      <c r="S59" s="28">
        <v>3.1733783183377273E-2</v>
      </c>
      <c r="T59" s="29">
        <v>4.8790910497012563E-2</v>
      </c>
      <c r="U59" s="29">
        <v>0.10332677783252353</v>
      </c>
    </row>
    <row r="60" spans="12:21" x14ac:dyDescent="0.25">
      <c r="L60" s="30">
        <v>36738</v>
      </c>
      <c r="M60" s="31">
        <v>98.112041422255501</v>
      </c>
      <c r="N60" s="32">
        <v>4.7640857226587396E-3</v>
      </c>
      <c r="O60" s="32">
        <v>4.3191030663014329E-2</v>
      </c>
      <c r="P60" s="32">
        <v>0.11012286897074408</v>
      </c>
      <c r="Q60" s="23">
        <v>36722.5</v>
      </c>
      <c r="R60" s="24">
        <v>94.837335834721301</v>
      </c>
      <c r="S60" s="28">
        <v>2.2717832972179774E-2</v>
      </c>
      <c r="T60" s="29">
        <v>8.6808626333429562E-2</v>
      </c>
      <c r="U60" s="29">
        <v>0.10406353787173028</v>
      </c>
    </row>
    <row r="61" spans="12:21" x14ac:dyDescent="0.25">
      <c r="L61" s="30">
        <v>36769</v>
      </c>
      <c r="M61" s="31">
        <v>97.759052166863697</v>
      </c>
      <c r="N61" s="32">
        <v>-3.5978178649102022E-3</v>
      </c>
      <c r="O61" s="32">
        <v>2.0945796820488471E-2</v>
      </c>
      <c r="P61" s="32">
        <v>0.10216023278959607</v>
      </c>
      <c r="Q61" s="23">
        <v>36753.5</v>
      </c>
      <c r="R61" s="24">
        <v>95.9639361694732</v>
      </c>
      <c r="S61" s="28">
        <v>1.1879291260514568E-2</v>
      </c>
      <c r="T61" s="29">
        <v>6.7707240861675233E-2</v>
      </c>
      <c r="U61" s="29">
        <v>8.1595846738775624E-2</v>
      </c>
    </row>
    <row r="62" spans="12:21" x14ac:dyDescent="0.25">
      <c r="L62" s="30">
        <v>36799</v>
      </c>
      <c r="M62" s="31">
        <v>97.237146903968096</v>
      </c>
      <c r="N62" s="32">
        <v>-5.338689884234582E-3</v>
      </c>
      <c r="O62" s="32">
        <v>-4.1956971748092764E-3</v>
      </c>
      <c r="P62" s="32">
        <v>9.0595217538329109E-2</v>
      </c>
      <c r="Q62" s="23">
        <v>36784</v>
      </c>
      <c r="R62" s="24">
        <v>97.278210234835498</v>
      </c>
      <c r="S62" s="28">
        <v>1.3695499766092079E-2</v>
      </c>
      <c r="T62" s="29">
        <v>4.9040016688860266E-2</v>
      </c>
      <c r="U62" s="29">
        <v>7.7595966068329414E-2</v>
      </c>
    </row>
    <row r="63" spans="12:21" x14ac:dyDescent="0.25">
      <c r="L63" s="30">
        <v>36830</v>
      </c>
      <c r="M63" s="31">
        <v>98.289163674583193</v>
      </c>
      <c r="N63" s="32">
        <v>1.0819083077931779E-2</v>
      </c>
      <c r="O63" s="32">
        <v>1.8053059518494674E-3</v>
      </c>
      <c r="P63" s="32">
        <v>9.3605833036527253E-2</v>
      </c>
      <c r="Q63" s="23">
        <v>36814.5</v>
      </c>
      <c r="R63" s="24">
        <v>98.783195547790598</v>
      </c>
      <c r="S63" s="28">
        <v>1.5470939579603327E-2</v>
      </c>
      <c r="T63" s="29">
        <v>4.1606606494577036E-2</v>
      </c>
      <c r="U63" s="29">
        <v>7.9282038207098005E-2</v>
      </c>
    </row>
    <row r="64" spans="12:21" x14ac:dyDescent="0.25">
      <c r="L64" s="30">
        <v>36860</v>
      </c>
      <c r="M64" s="31">
        <v>99.333692415773498</v>
      </c>
      <c r="N64" s="32">
        <v>1.0627099693802933E-2</v>
      </c>
      <c r="O64" s="32">
        <v>1.6107360024543382E-2</v>
      </c>
      <c r="P64" s="32">
        <v>9.3403466384845979E-2</v>
      </c>
      <c r="Q64" s="23">
        <v>36845</v>
      </c>
      <c r="R64" s="24">
        <v>99.688821792749593</v>
      </c>
      <c r="S64" s="28">
        <v>9.1678168532305371E-3</v>
      </c>
      <c r="T64" s="29">
        <v>3.8815473520158683E-2</v>
      </c>
      <c r="U64" s="29">
        <v>8.9750068105656666E-2</v>
      </c>
    </row>
    <row r="65" spans="12:21" x14ac:dyDescent="0.25">
      <c r="L65" s="30">
        <v>36891</v>
      </c>
      <c r="M65" s="31">
        <v>100</v>
      </c>
      <c r="N65" s="32">
        <v>6.7077702239999315E-3</v>
      </c>
      <c r="O65" s="32">
        <v>2.8413555765478327E-2</v>
      </c>
      <c r="P65" s="32">
        <v>9.5239629876314069E-2</v>
      </c>
      <c r="Q65" s="23">
        <v>36875.5</v>
      </c>
      <c r="R65" s="24">
        <v>100</v>
      </c>
      <c r="S65" s="28">
        <v>3.1214954861973343E-3</v>
      </c>
      <c r="T65" s="29">
        <v>2.7979439163137831E-2</v>
      </c>
      <c r="U65" s="29">
        <v>9.3878730836791213E-2</v>
      </c>
    </row>
    <row r="66" spans="12:21" x14ac:dyDescent="0.25">
      <c r="L66" s="30">
        <v>36922</v>
      </c>
      <c r="M66" s="31">
        <v>100.16477879164199</v>
      </c>
      <c r="N66" s="32">
        <v>1.6477879164198406E-3</v>
      </c>
      <c r="O66" s="32">
        <v>1.9082623627449058E-2</v>
      </c>
      <c r="P66" s="32">
        <v>8.6121824872724684E-2</v>
      </c>
      <c r="Q66" s="23">
        <v>36906.5</v>
      </c>
      <c r="R66" s="24">
        <v>100.144606314337</v>
      </c>
      <c r="S66" s="28">
        <v>1.4460631433699245E-3</v>
      </c>
      <c r="T66" s="29">
        <v>1.3781805285776105E-2</v>
      </c>
      <c r="U66" s="29">
        <v>9.2153311158397422E-2</v>
      </c>
    </row>
    <row r="67" spans="12:21" x14ac:dyDescent="0.25">
      <c r="L67" s="30">
        <v>36950</v>
      </c>
      <c r="M67" s="31">
        <v>100.403862300176</v>
      </c>
      <c r="N67" s="32">
        <v>2.3869019771045608E-3</v>
      </c>
      <c r="O67" s="32">
        <v>1.0773483380877247E-2</v>
      </c>
      <c r="P67" s="32">
        <v>8.4078598871327737E-2</v>
      </c>
      <c r="Q67" s="23">
        <v>36936</v>
      </c>
      <c r="R67" s="24">
        <v>99.909984604130898</v>
      </c>
      <c r="S67" s="28">
        <v>-2.3428292230702752E-3</v>
      </c>
      <c r="T67" s="29">
        <v>2.2185317009875138E-3</v>
      </c>
      <c r="U67" s="29">
        <v>0.11233808476489715</v>
      </c>
    </row>
    <row r="68" spans="12:21" x14ac:dyDescent="0.25">
      <c r="L68" s="30">
        <v>36981</v>
      </c>
      <c r="M68" s="31">
        <v>100.533870003549</v>
      </c>
      <c r="N68" s="32">
        <v>1.2948476322984792E-3</v>
      </c>
      <c r="O68" s="32">
        <v>5.3387000354900849E-3</v>
      </c>
      <c r="P68" s="32">
        <v>7.7137297234326718E-2</v>
      </c>
      <c r="Q68" s="23">
        <v>36965.5</v>
      </c>
      <c r="R68" s="24">
        <v>99.5316921967502</v>
      </c>
      <c r="S68" s="28">
        <v>-3.7863323558660067E-3</v>
      </c>
      <c r="T68" s="29">
        <v>-4.6830780324980115E-3</v>
      </c>
      <c r="U68" s="29">
        <v>0.12571067916951528</v>
      </c>
    </row>
    <row r="69" spans="12:21" x14ac:dyDescent="0.25">
      <c r="L69" s="30">
        <v>37011</v>
      </c>
      <c r="M69" s="31">
        <v>100.60165197453</v>
      </c>
      <c r="N69" s="32">
        <v>6.7422025013663678E-4</v>
      </c>
      <c r="O69" s="32">
        <v>4.3615449278511242E-3</v>
      </c>
      <c r="P69" s="32">
        <v>6.9662189150066389E-2</v>
      </c>
      <c r="Q69" s="23">
        <v>36996</v>
      </c>
      <c r="R69" s="24">
        <v>99.262082279182096</v>
      </c>
      <c r="S69" s="28">
        <v>-2.7087846254553183E-3</v>
      </c>
      <c r="T69" s="29">
        <v>-8.8124969245453322E-3</v>
      </c>
      <c r="U69" s="29">
        <v>0.13751494956417543</v>
      </c>
    </row>
    <row r="70" spans="12:21" x14ac:dyDescent="0.25">
      <c r="L70" s="30">
        <v>37042</v>
      </c>
      <c r="M70" s="31">
        <v>100.908368141816</v>
      </c>
      <c r="N70" s="32">
        <v>3.0488183967758431E-3</v>
      </c>
      <c r="O70" s="32">
        <v>5.0247652837465129E-3</v>
      </c>
      <c r="P70" s="32">
        <v>5.3835650355474218E-2</v>
      </c>
      <c r="Q70" s="23">
        <v>37026.5</v>
      </c>
      <c r="R70" s="24">
        <v>99.703739835124296</v>
      </c>
      <c r="S70" s="28">
        <v>4.4494085334620959E-3</v>
      </c>
      <c r="T70" s="29">
        <v>-2.0643058831787409E-3</v>
      </c>
      <c r="U70" s="29">
        <v>0.10931678307725301</v>
      </c>
    </row>
    <row r="71" spans="12:21" x14ac:dyDescent="0.25">
      <c r="L71" s="30">
        <v>37072</v>
      </c>
      <c r="M71" s="31">
        <v>102.286028286868</v>
      </c>
      <c r="N71" s="32">
        <v>1.3652585711383614E-2</v>
      </c>
      <c r="O71" s="32">
        <v>1.7428537101547459E-2</v>
      </c>
      <c r="P71" s="32">
        <v>4.750982860034636E-2</v>
      </c>
      <c r="Q71" s="23">
        <v>37057</v>
      </c>
      <c r="R71" s="24">
        <v>100.373952373118</v>
      </c>
      <c r="S71" s="28">
        <v>6.7220401070411384E-3</v>
      </c>
      <c r="T71" s="29">
        <v>8.4622310520237054E-3</v>
      </c>
      <c r="U71" s="29">
        <v>8.2424238875601574E-2</v>
      </c>
    </row>
    <row r="72" spans="12:21" x14ac:dyDescent="0.25">
      <c r="L72" s="30">
        <v>37103</v>
      </c>
      <c r="M72" s="31">
        <v>103.997187096375</v>
      </c>
      <c r="N72" s="32">
        <v>1.6729154882306529E-2</v>
      </c>
      <c r="O72" s="32">
        <v>3.3752279959623932E-2</v>
      </c>
      <c r="P72" s="32">
        <v>5.9983928463897218E-2</v>
      </c>
      <c r="Q72" s="23">
        <v>37087.5</v>
      </c>
      <c r="R72" s="24">
        <v>101.213445715329</v>
      </c>
      <c r="S72" s="28">
        <v>8.3636573270560177E-3</v>
      </c>
      <c r="T72" s="29">
        <v>1.9658699387934853E-2</v>
      </c>
      <c r="U72" s="29">
        <v>6.7232064508009115E-2</v>
      </c>
    </row>
    <row r="73" spans="12:21" x14ac:dyDescent="0.25">
      <c r="L73" s="30">
        <v>37134</v>
      </c>
      <c r="M73" s="31">
        <v>105.977399403086</v>
      </c>
      <c r="N73" s="32">
        <v>1.9041017954417594E-2</v>
      </c>
      <c r="O73" s="32">
        <v>5.0234002933691402E-2</v>
      </c>
      <c r="P73" s="32">
        <v>8.4067378458155595E-2</v>
      </c>
      <c r="Q73" s="23">
        <v>37118.5</v>
      </c>
      <c r="R73" s="24">
        <v>101.192321400154</v>
      </c>
      <c r="S73" s="28">
        <v>-2.0871056237348196E-4</v>
      </c>
      <c r="T73" s="29">
        <v>1.4930047433439286E-2</v>
      </c>
      <c r="U73" s="29">
        <v>5.448281343365724E-2</v>
      </c>
    </row>
    <row r="74" spans="12:21" x14ac:dyDescent="0.25">
      <c r="L74" s="30">
        <v>37164</v>
      </c>
      <c r="M74" s="31">
        <v>106.953197841164</v>
      </c>
      <c r="N74" s="32">
        <v>9.20760882578886E-3</v>
      </c>
      <c r="O74" s="32">
        <v>4.5628612553090919E-2</v>
      </c>
      <c r="P74" s="32">
        <v>9.9921184923201567E-2</v>
      </c>
      <c r="Q74" s="23">
        <v>37149</v>
      </c>
      <c r="R74" s="24">
        <v>101.03177704106901</v>
      </c>
      <c r="S74" s="28">
        <v>-1.5865270888503202E-3</v>
      </c>
      <c r="T74" s="29">
        <v>6.5537388176732936E-3</v>
      </c>
      <c r="U74" s="29">
        <v>3.8585895003332871E-2</v>
      </c>
    </row>
    <row r="75" spans="12:21" x14ac:dyDescent="0.25">
      <c r="L75" s="30">
        <v>37195</v>
      </c>
      <c r="M75" s="31">
        <v>106.56631949809</v>
      </c>
      <c r="N75" s="32">
        <v>-3.6172676542925997E-3</v>
      </c>
      <c r="O75" s="32">
        <v>2.4703864339466808E-2</v>
      </c>
      <c r="P75" s="32">
        <v>8.4212292729551441E-2</v>
      </c>
      <c r="Q75" s="23">
        <v>37179.5</v>
      </c>
      <c r="R75" s="24">
        <v>99.657632342469498</v>
      </c>
      <c r="S75" s="28">
        <v>-1.3601113816308796E-2</v>
      </c>
      <c r="T75" s="29">
        <v>-1.537160761461831E-2</v>
      </c>
      <c r="U75" s="29">
        <v>8.8520804558893662E-3</v>
      </c>
    </row>
    <row r="76" spans="12:21" x14ac:dyDescent="0.25">
      <c r="L76" s="30">
        <v>37225</v>
      </c>
      <c r="M76" s="31">
        <v>105.443722072559</v>
      </c>
      <c r="N76" s="32">
        <v>-1.0534261019975677E-2</v>
      </c>
      <c r="O76" s="32">
        <v>-5.0357654889903181E-3</v>
      </c>
      <c r="P76" s="32">
        <v>6.151014331785043E-2</v>
      </c>
      <c r="Q76" s="23">
        <v>37210</v>
      </c>
      <c r="R76" s="24">
        <v>98.721262009737401</v>
      </c>
      <c r="S76" s="28">
        <v>-9.3958717533474401E-3</v>
      </c>
      <c r="T76" s="29">
        <v>-2.4419435745969942E-2</v>
      </c>
      <c r="U76" s="29">
        <v>-9.7058001650749404E-3</v>
      </c>
    </row>
    <row r="77" spans="12:21" x14ac:dyDescent="0.25">
      <c r="L77" s="30">
        <v>37256</v>
      </c>
      <c r="M77" s="31">
        <v>104.109229056836</v>
      </c>
      <c r="N77" s="32">
        <v>-1.2655974101565715E-2</v>
      </c>
      <c r="O77" s="32">
        <v>-2.6590778412736826E-2</v>
      </c>
      <c r="P77" s="32">
        <v>4.1092290568359946E-2</v>
      </c>
      <c r="Q77" s="23">
        <v>37240.5</v>
      </c>
      <c r="R77" s="24">
        <v>97.717098953114899</v>
      </c>
      <c r="S77" s="28">
        <v>-1.0171699957841507E-2</v>
      </c>
      <c r="T77" s="29">
        <v>-3.2808272654718418E-2</v>
      </c>
      <c r="U77" s="29">
        <v>-2.2829010468850996E-2</v>
      </c>
    </row>
    <row r="78" spans="12:21" x14ac:dyDescent="0.25">
      <c r="L78" s="30">
        <v>37287</v>
      </c>
      <c r="M78" s="31">
        <v>104.411810654112</v>
      </c>
      <c r="N78" s="32">
        <v>2.9063859181093221E-3</v>
      </c>
      <c r="O78" s="32">
        <v>-2.0217540158329328E-2</v>
      </c>
      <c r="P78" s="32">
        <v>4.2400451672782946E-2</v>
      </c>
      <c r="Q78" s="23">
        <v>37271.5</v>
      </c>
      <c r="R78" s="24">
        <v>98.701293020919195</v>
      </c>
      <c r="S78" s="28">
        <v>1.0071871538844146E-2</v>
      </c>
      <c r="T78" s="29">
        <v>-9.5962476638405958E-3</v>
      </c>
      <c r="U78" s="29">
        <v>-1.441229185012205E-2</v>
      </c>
    </row>
    <row r="79" spans="12:21" x14ac:dyDescent="0.25">
      <c r="L79" s="30">
        <v>37315</v>
      </c>
      <c r="M79" s="31">
        <v>105.612340181943</v>
      </c>
      <c r="N79" s="32">
        <v>1.1498024220727432E-2</v>
      </c>
      <c r="O79" s="32">
        <v>1.5991289577956813E-3</v>
      </c>
      <c r="P79" s="32">
        <v>5.1875274142296313E-2</v>
      </c>
      <c r="Q79" s="23">
        <v>37301</v>
      </c>
      <c r="R79" s="24">
        <v>99.958806028863407</v>
      </c>
      <c r="S79" s="28">
        <v>1.2740593050566185E-2</v>
      </c>
      <c r="T79" s="29">
        <v>1.2535739454018868E-2</v>
      </c>
      <c r="U79" s="29">
        <v>4.8865411125786906E-4</v>
      </c>
    </row>
    <row r="80" spans="12:21" x14ac:dyDescent="0.25">
      <c r="L80" s="30">
        <v>37346</v>
      </c>
      <c r="M80" s="31">
        <v>107.56584171201</v>
      </c>
      <c r="N80" s="32">
        <v>1.8496906012134717E-2</v>
      </c>
      <c r="O80" s="32">
        <v>3.3201788991127135E-2</v>
      </c>
      <c r="P80" s="32">
        <v>6.9946294798089115E-2</v>
      </c>
      <c r="Q80" s="23">
        <v>37330.5</v>
      </c>
      <c r="R80" s="24">
        <v>101.167159603771</v>
      </c>
      <c r="S80" s="28">
        <v>1.2088515488657192E-2</v>
      </c>
      <c r="T80" s="29">
        <v>3.5306621743973921E-2</v>
      </c>
      <c r="U80" s="29">
        <v>1.6431624650647736E-2</v>
      </c>
    </row>
    <row r="81" spans="12:21" x14ac:dyDescent="0.25">
      <c r="L81" s="30">
        <v>37376</v>
      </c>
      <c r="M81" s="31">
        <v>108.578067262608</v>
      </c>
      <c r="N81" s="32">
        <v>9.4102880104640629E-3</v>
      </c>
      <c r="O81" s="32">
        <v>3.9902158409048871E-2</v>
      </c>
      <c r="P81" s="32">
        <v>7.9287120355612473E-2</v>
      </c>
      <c r="Q81" s="23">
        <v>37361</v>
      </c>
      <c r="R81" s="24">
        <v>101.102097067177</v>
      </c>
      <c r="S81" s="28">
        <v>-6.431191391438329E-4</v>
      </c>
      <c r="T81" s="29">
        <v>2.4323937131694562E-2</v>
      </c>
      <c r="U81" s="29">
        <v>1.8536935209758409E-2</v>
      </c>
    </row>
    <row r="82" spans="12:21" x14ac:dyDescent="0.25">
      <c r="L82" s="30">
        <v>37407</v>
      </c>
      <c r="M82" s="31">
        <v>109.270963566437</v>
      </c>
      <c r="N82" s="32">
        <v>6.3815494353307578E-3</v>
      </c>
      <c r="O82" s="32">
        <v>3.4642006589297614E-2</v>
      </c>
      <c r="P82" s="32">
        <v>8.2873160854888273E-2</v>
      </c>
      <c r="Q82" s="23">
        <v>37391.5</v>
      </c>
      <c r="R82" s="24">
        <v>100.876143554172</v>
      </c>
      <c r="S82" s="28">
        <v>-2.2349043151386194E-3</v>
      </c>
      <c r="T82" s="29">
        <v>9.1771556879511884E-3</v>
      </c>
      <c r="U82" s="29">
        <v>1.1758874050125545E-2</v>
      </c>
    </row>
    <row r="83" spans="12:21" x14ac:dyDescent="0.25">
      <c r="L83" s="30">
        <v>37437</v>
      </c>
      <c r="M83" s="31">
        <v>109.692257518112</v>
      </c>
      <c r="N83" s="32">
        <v>3.8554977271600954E-3</v>
      </c>
      <c r="O83" s="32">
        <v>1.9768504315665014E-2</v>
      </c>
      <c r="P83" s="32">
        <v>7.2407046742226866E-2</v>
      </c>
      <c r="Q83" s="23">
        <v>37422</v>
      </c>
      <c r="R83" s="24">
        <v>100.96863145656501</v>
      </c>
      <c r="S83" s="28">
        <v>9.1684613561127115E-4</v>
      </c>
      <c r="T83" s="29">
        <v>-1.96237739582239E-3</v>
      </c>
      <c r="U83" s="29">
        <v>5.9246355193469658E-3</v>
      </c>
    </row>
    <row r="84" spans="12:21" x14ac:dyDescent="0.25">
      <c r="L84" s="30">
        <v>37468</v>
      </c>
      <c r="M84" s="31">
        <v>110.635381749754</v>
      </c>
      <c r="N84" s="32">
        <v>8.5979106728319987E-3</v>
      </c>
      <c r="O84" s="32">
        <v>1.8947790645141627E-2</v>
      </c>
      <c r="P84" s="32">
        <v>6.383052117772503E-2</v>
      </c>
      <c r="Q84" s="23">
        <v>37452.5</v>
      </c>
      <c r="R84" s="24">
        <v>101.223885693716</v>
      </c>
      <c r="S84" s="28">
        <v>2.5280548371184874E-3</v>
      </c>
      <c r="T84" s="29">
        <v>1.204610290705288E-3</v>
      </c>
      <c r="U84" s="29">
        <v>1.0314813721845617E-4</v>
      </c>
    </row>
    <row r="85" spans="12:21" x14ac:dyDescent="0.25">
      <c r="L85" s="30">
        <v>37499</v>
      </c>
      <c r="M85" s="31">
        <v>111.81494289794701</v>
      </c>
      <c r="N85" s="32">
        <v>1.0661699083400311E-2</v>
      </c>
      <c r="O85" s="32">
        <v>2.3281384628435653E-2</v>
      </c>
      <c r="P85" s="32">
        <v>5.5082909448059381E-2</v>
      </c>
      <c r="Q85" s="23">
        <v>37483.5</v>
      </c>
      <c r="R85" s="24">
        <v>101.458442792586</v>
      </c>
      <c r="S85" s="28">
        <v>2.3172109750826397E-3</v>
      </c>
      <c r="T85" s="29">
        <v>5.7724177183804404E-3</v>
      </c>
      <c r="U85" s="29">
        <v>2.6298575697225601E-3</v>
      </c>
    </row>
    <row r="86" spans="12:21" x14ac:dyDescent="0.25">
      <c r="L86" s="30">
        <v>37529</v>
      </c>
      <c r="M86" s="31">
        <v>113.32422413874799</v>
      </c>
      <c r="N86" s="32">
        <v>1.3498028096106118E-2</v>
      </c>
      <c r="O86" s="32">
        <v>3.3110510284067196E-2</v>
      </c>
      <c r="P86" s="32">
        <v>5.9568357245807668E-2</v>
      </c>
      <c r="Q86" s="23">
        <v>37514</v>
      </c>
      <c r="R86" s="24">
        <v>101.67211693921701</v>
      </c>
      <c r="S86" s="28">
        <v>2.1060262778507255E-3</v>
      </c>
      <c r="T86" s="29">
        <v>6.9673667207683643E-3</v>
      </c>
      <c r="U86" s="29">
        <v>6.3380049020389517E-3</v>
      </c>
    </row>
    <row r="87" spans="12:21" x14ac:dyDescent="0.25">
      <c r="L87" s="30">
        <v>37560</v>
      </c>
      <c r="M87" s="31">
        <v>115.12553943383701</v>
      </c>
      <c r="N87" s="32">
        <v>1.589523606959431E-2</v>
      </c>
      <c r="O87" s="32">
        <v>4.0585187243618703E-2</v>
      </c>
      <c r="P87" s="32">
        <v>8.0318246666109427E-2</v>
      </c>
      <c r="Q87" s="23">
        <v>37544.5</v>
      </c>
      <c r="R87" s="24">
        <v>102.33404618645</v>
      </c>
      <c r="S87" s="28">
        <v>6.5104304617629172E-3</v>
      </c>
      <c r="T87" s="29">
        <v>1.0967376772050841E-2</v>
      </c>
      <c r="U87" s="29">
        <v>2.685608498888592E-2</v>
      </c>
    </row>
    <row r="88" spans="12:21" x14ac:dyDescent="0.25">
      <c r="L88" s="30">
        <v>37590</v>
      </c>
      <c r="M88" s="31">
        <v>116.857062508057</v>
      </c>
      <c r="N88" s="32">
        <v>1.5040303678360623E-2</v>
      </c>
      <c r="O88" s="32">
        <v>4.5093432768748221E-2</v>
      </c>
      <c r="P88" s="32">
        <v>0.10824106178311999</v>
      </c>
      <c r="Q88" s="23">
        <v>37575</v>
      </c>
      <c r="R88" s="24">
        <v>103.973681657009</v>
      </c>
      <c r="S88" s="28">
        <v>1.6022384843179527E-2</v>
      </c>
      <c r="T88" s="29">
        <v>2.4790828591416014E-2</v>
      </c>
      <c r="U88" s="29">
        <v>5.3204543178890118E-2</v>
      </c>
    </row>
    <row r="89" spans="12:21" x14ac:dyDescent="0.25">
      <c r="L89" s="30">
        <v>37621</v>
      </c>
      <c r="M89" s="31">
        <v>117.80465930838901</v>
      </c>
      <c r="N89" s="32">
        <v>8.1090246493802365E-3</v>
      </c>
      <c r="O89" s="32">
        <v>3.9536429247072569E-2</v>
      </c>
      <c r="P89" s="32">
        <v>0.13154866648831209</v>
      </c>
      <c r="Q89" s="23">
        <v>37605.5</v>
      </c>
      <c r="R89" s="24">
        <v>106.12823044628701</v>
      </c>
      <c r="S89" s="28">
        <v>2.0722059226348177E-2</v>
      </c>
      <c r="T89" s="29">
        <v>4.3828275059267341E-2</v>
      </c>
      <c r="U89" s="29">
        <v>8.6076352893036612E-2</v>
      </c>
    </row>
    <row r="90" spans="12:21" x14ac:dyDescent="0.25">
      <c r="L90" s="30">
        <v>37652</v>
      </c>
      <c r="M90" s="31">
        <v>117.647596920175</v>
      </c>
      <c r="N90" s="32">
        <v>-1.3332442802864719E-3</v>
      </c>
      <c r="O90" s="32">
        <v>2.1907019925734517E-2</v>
      </c>
      <c r="P90" s="32">
        <v>0.12676522112914568</v>
      </c>
      <c r="Q90" s="23">
        <v>37636.5</v>
      </c>
      <c r="R90" s="24">
        <v>108.583987530656</v>
      </c>
      <c r="S90" s="28">
        <v>2.3139527287340256E-2</v>
      </c>
      <c r="T90" s="29">
        <v>6.1073919942721488E-2</v>
      </c>
      <c r="U90" s="29">
        <v>0.10012730540057091</v>
      </c>
    </row>
    <row r="91" spans="12:21" x14ac:dyDescent="0.25">
      <c r="L91" s="30">
        <v>37680</v>
      </c>
      <c r="M91" s="31">
        <v>117.572345434404</v>
      </c>
      <c r="N91" s="32">
        <v>-6.3963470347860873E-4</v>
      </c>
      <c r="O91" s="32">
        <v>6.1210072459050302E-3</v>
      </c>
      <c r="P91" s="32">
        <v>0.11324439200814007</v>
      </c>
      <c r="Q91" s="23">
        <v>37666</v>
      </c>
      <c r="R91" s="24">
        <v>109.546505130631</v>
      </c>
      <c r="S91" s="28">
        <v>8.8642683130719657E-3</v>
      </c>
      <c r="T91" s="29">
        <v>5.3598404757905671E-2</v>
      </c>
      <c r="U91" s="29">
        <v>9.5916502834168638E-2</v>
      </c>
    </row>
    <row r="92" spans="12:21" x14ac:dyDescent="0.25">
      <c r="L92" s="30">
        <v>37711</v>
      </c>
      <c r="M92" s="31">
        <v>118.51156658242699</v>
      </c>
      <c r="N92" s="32">
        <v>7.9884529355331857E-3</v>
      </c>
      <c r="O92" s="32">
        <v>6.0006733026360948E-3</v>
      </c>
      <c r="P92" s="32">
        <v>0.10175837139565536</v>
      </c>
      <c r="Q92" s="23">
        <v>37695.5</v>
      </c>
      <c r="R92" s="24">
        <v>109.72090854090099</v>
      </c>
      <c r="S92" s="28">
        <v>1.5920490577223667E-3</v>
      </c>
      <c r="T92" s="29">
        <v>3.3852237802384666E-2</v>
      </c>
      <c r="U92" s="29">
        <v>8.4550648358928004E-2</v>
      </c>
    </row>
    <row r="93" spans="12:21" x14ac:dyDescent="0.25">
      <c r="L93" s="30">
        <v>37741</v>
      </c>
      <c r="M93" s="31">
        <v>120.25050729524899</v>
      </c>
      <c r="N93" s="32">
        <v>1.4673172948165725E-2</v>
      </c>
      <c r="O93" s="32">
        <v>2.2124636993988922E-2</v>
      </c>
      <c r="P93" s="32">
        <v>0.10750274274462734</v>
      </c>
      <c r="Q93" s="23">
        <v>37726</v>
      </c>
      <c r="R93" s="24">
        <v>108.874793850613</v>
      </c>
      <c r="S93" s="28">
        <v>-7.7115173538011561E-3</v>
      </c>
      <c r="T93" s="29">
        <v>2.6781694665145572E-3</v>
      </c>
      <c r="U93" s="29">
        <v>7.6879679145245294E-2</v>
      </c>
    </row>
    <row r="94" spans="12:21" x14ac:dyDescent="0.25">
      <c r="L94" s="30">
        <v>37772</v>
      </c>
      <c r="M94" s="31">
        <v>121.79769044538899</v>
      </c>
      <c r="N94" s="32">
        <v>1.2866333664116825E-2</v>
      </c>
      <c r="O94" s="32">
        <v>3.593825567886122E-2</v>
      </c>
      <c r="P94" s="32">
        <v>0.11463911793306103</v>
      </c>
      <c r="Q94" s="23">
        <v>37756.5</v>
      </c>
      <c r="R94" s="24">
        <v>109.36603243901</v>
      </c>
      <c r="S94" s="28">
        <v>4.5119588384343601E-3</v>
      </c>
      <c r="T94" s="29">
        <v>-1.647452754478973E-3</v>
      </c>
      <c r="U94" s="29">
        <v>8.416151317559839E-2</v>
      </c>
    </row>
    <row r="95" spans="12:21" x14ac:dyDescent="0.25">
      <c r="L95" s="30">
        <v>37802</v>
      </c>
      <c r="M95" s="31">
        <v>122.579798427903</v>
      </c>
      <c r="N95" s="32">
        <v>6.421369565005719E-3</v>
      </c>
      <c r="O95" s="32">
        <v>3.4327719755914865E-2</v>
      </c>
      <c r="P95" s="32">
        <v>0.11748815460072981</v>
      </c>
      <c r="Q95" s="23">
        <v>37787</v>
      </c>
      <c r="R95" s="24">
        <v>109.691018741691</v>
      </c>
      <c r="S95" s="28">
        <v>2.9715469733460065E-3</v>
      </c>
      <c r="T95" s="29">
        <v>-2.7241662147603485E-4</v>
      </c>
      <c r="U95" s="29">
        <v>8.6387100224075253E-2</v>
      </c>
    </row>
    <row r="96" spans="12:21" x14ac:dyDescent="0.25">
      <c r="L96" s="30">
        <v>37833</v>
      </c>
      <c r="M96" s="31">
        <v>123.595900870075</v>
      </c>
      <c r="N96" s="32">
        <v>8.2893140240365426E-3</v>
      </c>
      <c r="O96" s="32">
        <v>2.782020342427427E-2</v>
      </c>
      <c r="P96" s="32">
        <v>0.11714624124167061</v>
      </c>
      <c r="Q96" s="23">
        <v>37817.5</v>
      </c>
      <c r="R96" s="24">
        <v>110.29285373676301</v>
      </c>
      <c r="S96" s="28">
        <v>5.4866387601819611E-3</v>
      </c>
      <c r="T96" s="29">
        <v>1.3024684924737739E-2</v>
      </c>
      <c r="U96" s="29">
        <v>8.9593162531697024E-2</v>
      </c>
    </row>
    <row r="97" spans="12:21" x14ac:dyDescent="0.25">
      <c r="L97" s="30">
        <v>37864</v>
      </c>
      <c r="M97" s="31">
        <v>124.92408448204699</v>
      </c>
      <c r="N97" s="32">
        <v>1.0746178494772218E-2</v>
      </c>
      <c r="O97" s="32">
        <v>2.5668746469866832E-2</v>
      </c>
      <c r="P97" s="32">
        <v>0.11723962150626543</v>
      </c>
      <c r="Q97" s="23">
        <v>37848.5</v>
      </c>
      <c r="R97" s="24">
        <v>108.736574054562</v>
      </c>
      <c r="S97" s="28">
        <v>-1.411043081644614E-2</v>
      </c>
      <c r="T97" s="29">
        <v>-5.7555199764518505E-3</v>
      </c>
      <c r="U97" s="29">
        <v>7.1735097263959213E-2</v>
      </c>
    </row>
    <row r="98" spans="12:21" x14ac:dyDescent="0.25">
      <c r="L98" s="30">
        <v>37894</v>
      </c>
      <c r="M98" s="31">
        <v>126.612843541006</v>
      </c>
      <c r="N98" s="32">
        <v>1.3518282450984964E-2</v>
      </c>
      <c r="O98" s="32">
        <v>3.2901384769979725E-2</v>
      </c>
      <c r="P98" s="32">
        <v>0.11726194909561571</v>
      </c>
      <c r="Q98" s="23">
        <v>37879</v>
      </c>
      <c r="R98" s="24">
        <v>107.638182981824</v>
      </c>
      <c r="S98" s="28">
        <v>-1.0101394882892301E-2</v>
      </c>
      <c r="T98" s="29">
        <v>-1.8714711408608364E-2</v>
      </c>
      <c r="U98" s="29">
        <v>5.8679471050786747E-2</v>
      </c>
    </row>
    <row r="99" spans="12:21" x14ac:dyDescent="0.25">
      <c r="L99" s="30">
        <v>37925</v>
      </c>
      <c r="M99" s="31">
        <v>127.64278155013</v>
      </c>
      <c r="N99" s="32">
        <v>8.1345460722586083E-3</v>
      </c>
      <c r="O99" s="32">
        <v>3.2742838974159083E-2</v>
      </c>
      <c r="P99" s="32">
        <v>0.10872689220697795</v>
      </c>
      <c r="Q99" s="23">
        <v>37909.5</v>
      </c>
      <c r="R99" s="24">
        <v>107.11775201942299</v>
      </c>
      <c r="S99" s="28">
        <v>-4.8350032301166523E-3</v>
      </c>
      <c r="T99" s="29">
        <v>-2.8787918797695267E-2</v>
      </c>
      <c r="U99" s="29">
        <v>4.6745985439266224E-2</v>
      </c>
    </row>
    <row r="100" spans="12:21" x14ac:dyDescent="0.25">
      <c r="L100" s="30">
        <v>37955</v>
      </c>
      <c r="M100" s="31">
        <v>128.03577478210599</v>
      </c>
      <c r="N100" s="32">
        <v>3.0788519899314082E-3</v>
      </c>
      <c r="O100" s="32">
        <v>2.4908650025017298E-2</v>
      </c>
      <c r="P100" s="32">
        <v>9.5661417753661659E-2</v>
      </c>
      <c r="Q100" s="23">
        <v>37940</v>
      </c>
      <c r="R100" s="24">
        <v>107.85508660736799</v>
      </c>
      <c r="S100" s="28">
        <v>6.8834023683703727E-3</v>
      </c>
      <c r="T100" s="29">
        <v>-8.1066325186196497E-3</v>
      </c>
      <c r="U100" s="29">
        <v>3.7330648376606268E-2</v>
      </c>
    </row>
    <row r="101" spans="12:21" x14ac:dyDescent="0.25">
      <c r="L101" s="30">
        <v>37986</v>
      </c>
      <c r="M101" s="31">
        <v>128.50122049205899</v>
      </c>
      <c r="N101" s="32">
        <v>3.6352785832327594E-3</v>
      </c>
      <c r="O101" s="32">
        <v>1.4914576580387751E-2</v>
      </c>
      <c r="P101" s="32">
        <v>9.0799135165516187E-2</v>
      </c>
      <c r="Q101" s="23">
        <v>37970.5</v>
      </c>
      <c r="R101" s="24">
        <v>109.176463511842</v>
      </c>
      <c r="S101" s="28">
        <v>1.2251410165607712E-2</v>
      </c>
      <c r="T101" s="29">
        <v>1.4291216066679269E-2</v>
      </c>
      <c r="U101" s="29">
        <v>2.8722169895198046E-2</v>
      </c>
    </row>
    <row r="102" spans="12:21" x14ac:dyDescent="0.25">
      <c r="L102" s="30">
        <v>38017</v>
      </c>
      <c r="M102" s="31">
        <v>129.69469793187801</v>
      </c>
      <c r="N102" s="32">
        <v>9.2876739633205307E-3</v>
      </c>
      <c r="O102" s="32">
        <v>1.607545962904422E-2</v>
      </c>
      <c r="P102" s="32">
        <v>0.10239989024065732</v>
      </c>
      <c r="Q102" s="23">
        <v>38001.5</v>
      </c>
      <c r="R102" s="24">
        <v>109.977616755111</v>
      </c>
      <c r="S102" s="28">
        <v>7.3381497943656449E-3</v>
      </c>
      <c r="T102" s="29">
        <v>2.6698326671096062E-2</v>
      </c>
      <c r="U102" s="29">
        <v>1.2834574011767019E-2</v>
      </c>
    </row>
    <row r="103" spans="12:21" x14ac:dyDescent="0.25">
      <c r="L103" s="30">
        <v>38046</v>
      </c>
      <c r="M103" s="31">
        <v>132.22808176628999</v>
      </c>
      <c r="N103" s="32">
        <v>1.9533441804557405E-2</v>
      </c>
      <c r="O103" s="32">
        <v>3.2743246887977584E-2</v>
      </c>
      <c r="P103" s="32">
        <v>0.12465292137990658</v>
      </c>
      <c r="Q103" s="23">
        <v>38031.5</v>
      </c>
      <c r="R103" s="24">
        <v>112.87676545303999</v>
      </c>
      <c r="S103" s="28">
        <v>2.6361261349976184E-2</v>
      </c>
      <c r="T103" s="29">
        <v>4.6559499450895103E-2</v>
      </c>
      <c r="U103" s="29">
        <v>3.0400425083737304E-2</v>
      </c>
    </row>
    <row r="104" spans="12:21" x14ac:dyDescent="0.25">
      <c r="L104" s="30">
        <v>38077</v>
      </c>
      <c r="M104" s="31">
        <v>134.734777778211</v>
      </c>
      <c r="N104" s="32">
        <v>1.8957365019871775E-2</v>
      </c>
      <c r="O104" s="32">
        <v>4.8509712688193707E-2</v>
      </c>
      <c r="P104" s="32">
        <v>0.13689137409638796</v>
      </c>
      <c r="Q104" s="23">
        <v>38061.5</v>
      </c>
      <c r="R104" s="24">
        <v>114.543261766168</v>
      </c>
      <c r="S104" s="28">
        <v>1.476385601978758E-2</v>
      </c>
      <c r="T104" s="29">
        <v>4.9157099265666249E-2</v>
      </c>
      <c r="U104" s="29">
        <v>4.3951087257624755E-2</v>
      </c>
    </row>
    <row r="105" spans="12:21" x14ac:dyDescent="0.25">
      <c r="L105" s="30">
        <v>38107</v>
      </c>
      <c r="M105" s="31">
        <v>137.29473630337301</v>
      </c>
      <c r="N105" s="32">
        <v>1.8999983281050126E-2</v>
      </c>
      <c r="O105" s="32">
        <v>5.8599453120951051E-2</v>
      </c>
      <c r="P105" s="32">
        <v>0.14173935221974254</v>
      </c>
      <c r="Q105" s="23">
        <v>38092</v>
      </c>
      <c r="R105" s="24">
        <v>116.989796623446</v>
      </c>
      <c r="S105" s="28">
        <v>2.1359046525778469E-2</v>
      </c>
      <c r="T105" s="29">
        <v>6.3760063867806194E-2</v>
      </c>
      <c r="U105" s="29">
        <v>7.4535183818281947E-2</v>
      </c>
    </row>
    <row r="106" spans="12:21" x14ac:dyDescent="0.25">
      <c r="L106" s="30">
        <v>38138</v>
      </c>
      <c r="M106" s="31">
        <v>138.76465494659701</v>
      </c>
      <c r="N106" s="32">
        <v>1.0706300057825802E-2</v>
      </c>
      <c r="O106" s="32">
        <v>4.9434077035619861E-2</v>
      </c>
      <c r="P106" s="32">
        <v>0.13930448466767587</v>
      </c>
      <c r="Q106" s="23">
        <v>38122.5</v>
      </c>
      <c r="R106" s="24">
        <v>117.59207083591301</v>
      </c>
      <c r="S106" s="28">
        <v>5.1480917981723273E-3</v>
      </c>
      <c r="T106" s="29">
        <v>4.1773923658671164E-2</v>
      </c>
      <c r="U106" s="29">
        <v>7.5215660781060345E-2</v>
      </c>
    </row>
    <row r="107" spans="12:21" x14ac:dyDescent="0.25">
      <c r="L107" s="30">
        <v>38168</v>
      </c>
      <c r="M107" s="31">
        <v>140.83950299294099</v>
      </c>
      <c r="N107" s="32">
        <v>1.4952280515110106E-2</v>
      </c>
      <c r="O107" s="32">
        <v>4.5309201643387809E-2</v>
      </c>
      <c r="P107" s="32">
        <v>0.14896177673010036</v>
      </c>
      <c r="Q107" s="23">
        <v>38153</v>
      </c>
      <c r="R107" s="24">
        <v>119.934070405428</v>
      </c>
      <c r="S107" s="28">
        <v>1.9916305179989546E-2</v>
      </c>
      <c r="T107" s="29">
        <v>4.7063516056186305E-2</v>
      </c>
      <c r="U107" s="29">
        <v>9.3380951159348191E-2</v>
      </c>
    </row>
    <row r="108" spans="12:21" x14ac:dyDescent="0.25">
      <c r="L108" s="30">
        <v>38199</v>
      </c>
      <c r="M108" s="31">
        <v>142.79717875035601</v>
      </c>
      <c r="N108" s="32">
        <v>1.3900047329144183E-2</v>
      </c>
      <c r="O108" s="32">
        <v>4.0077592157827135E-2</v>
      </c>
      <c r="P108" s="32">
        <v>0.15535529694035355</v>
      </c>
      <c r="Q108" s="23">
        <v>38183.5</v>
      </c>
      <c r="R108" s="24">
        <v>122.449127846571</v>
      </c>
      <c r="S108" s="28">
        <v>2.0970333389344953E-2</v>
      </c>
      <c r="T108" s="29">
        <v>4.6665020204256891E-2</v>
      </c>
      <c r="U108" s="29">
        <v>0.11021814830198773</v>
      </c>
    </row>
    <row r="109" spans="12:21" x14ac:dyDescent="0.25">
      <c r="L109" s="30">
        <v>38230</v>
      </c>
      <c r="M109" s="31">
        <v>145.19982623895299</v>
      </c>
      <c r="N109" s="32">
        <v>1.6825594942582178E-2</v>
      </c>
      <c r="O109" s="32">
        <v>4.6374714763154579E-2</v>
      </c>
      <c r="P109" s="32">
        <v>0.16230450550005715</v>
      </c>
      <c r="Q109" s="23">
        <v>38214.5</v>
      </c>
      <c r="R109" s="24">
        <v>125.192098822736</v>
      </c>
      <c r="S109" s="28">
        <v>2.2400902516855448E-2</v>
      </c>
      <c r="T109" s="29">
        <v>6.463044602240231E-2</v>
      </c>
      <c r="U109" s="29">
        <v>0.15133385350100248</v>
      </c>
    </row>
    <row r="110" spans="12:21" x14ac:dyDescent="0.25">
      <c r="L110" s="30">
        <v>38260</v>
      </c>
      <c r="M110" s="31">
        <v>146.10978711482201</v>
      </c>
      <c r="N110" s="32">
        <v>6.266955680590991E-3</v>
      </c>
      <c r="O110" s="32">
        <v>3.7420496450808693E-2</v>
      </c>
      <c r="P110" s="32">
        <v>0.15398867151657925</v>
      </c>
      <c r="Q110" s="23">
        <v>38245</v>
      </c>
      <c r="R110" s="24">
        <v>127.05777359790601</v>
      </c>
      <c r="S110" s="28">
        <v>1.4902496185575487E-2</v>
      </c>
      <c r="T110" s="29">
        <v>5.9396826676497039E-2</v>
      </c>
      <c r="U110" s="29">
        <v>0.18041544439078128</v>
      </c>
    </row>
    <row r="111" spans="12:21" x14ac:dyDescent="0.25">
      <c r="L111" s="30">
        <v>38291</v>
      </c>
      <c r="M111" s="31">
        <v>145.78827380693099</v>
      </c>
      <c r="N111" s="32">
        <v>-2.2004912486688344E-3</v>
      </c>
      <c r="O111" s="32">
        <v>2.0946457645386163E-2</v>
      </c>
      <c r="P111" s="32">
        <v>0.14215838950261817</v>
      </c>
      <c r="Q111" s="23">
        <v>38275.5</v>
      </c>
      <c r="R111" s="24">
        <v>127.948511610835</v>
      </c>
      <c r="S111" s="28">
        <v>7.0104959948997791E-3</v>
      </c>
      <c r="T111" s="29">
        <v>4.4911579698262427E-2</v>
      </c>
      <c r="U111" s="29">
        <v>0.19446598905132828</v>
      </c>
    </row>
    <row r="112" spans="12:21" x14ac:dyDescent="0.25">
      <c r="L112" s="30">
        <v>38321</v>
      </c>
      <c r="M112" s="31">
        <v>145.52483675328401</v>
      </c>
      <c r="N112" s="32">
        <v>-1.8069838318811593E-3</v>
      </c>
      <c r="O112" s="32">
        <v>2.2383671024244212E-3</v>
      </c>
      <c r="P112" s="32">
        <v>0.13659511961357107</v>
      </c>
      <c r="Q112" s="23">
        <v>38306</v>
      </c>
      <c r="R112" s="24">
        <v>127.585762230448</v>
      </c>
      <c r="S112" s="28">
        <v>-2.8351199699010454E-3</v>
      </c>
      <c r="T112" s="29">
        <v>1.9119923942654493E-2</v>
      </c>
      <c r="U112" s="29">
        <v>0.18293690398587215</v>
      </c>
    </row>
    <row r="113" spans="12:21" x14ac:dyDescent="0.25">
      <c r="L113" s="30">
        <v>38352</v>
      </c>
      <c r="M113" s="31">
        <v>146.729952746295</v>
      </c>
      <c r="N113" s="32">
        <v>8.2811705540963843E-3</v>
      </c>
      <c r="O113" s="32">
        <v>4.2445180690435791E-3</v>
      </c>
      <c r="P113" s="32">
        <v>0.14185649120245114</v>
      </c>
      <c r="Q113" s="23">
        <v>38336.5</v>
      </c>
      <c r="R113" s="24">
        <v>127.18589182462701</v>
      </c>
      <c r="S113" s="28">
        <v>-3.1341303201115611E-3</v>
      </c>
      <c r="T113" s="29">
        <v>1.0083462278069888E-3</v>
      </c>
      <c r="U113" s="29">
        <v>0.1649570588154432</v>
      </c>
    </row>
    <row r="114" spans="12:21" x14ac:dyDescent="0.25">
      <c r="L114" s="30">
        <v>38383</v>
      </c>
      <c r="M114" s="31">
        <v>149.945441161845</v>
      </c>
      <c r="N114" s="32">
        <v>2.1914328706353237E-2</v>
      </c>
      <c r="O114" s="32">
        <v>2.8515101018476985E-2</v>
      </c>
      <c r="P114" s="32">
        <v>0.15614164305007794</v>
      </c>
      <c r="Q114" s="23">
        <v>38367.5</v>
      </c>
      <c r="R114" s="24">
        <v>127.285154609396</v>
      </c>
      <c r="S114" s="28">
        <v>7.8045436757934183E-4</v>
      </c>
      <c r="T114" s="29">
        <v>-5.1845620796016068E-3</v>
      </c>
      <c r="U114" s="29">
        <v>0.15737327617149566</v>
      </c>
    </row>
    <row r="115" spans="12:21" x14ac:dyDescent="0.25">
      <c r="L115" s="30">
        <v>38411</v>
      </c>
      <c r="M115" s="31">
        <v>153.74511286978401</v>
      </c>
      <c r="N115" s="32">
        <v>2.5340361657529842E-2</v>
      </c>
      <c r="O115" s="32">
        <v>5.6487100758176867E-2</v>
      </c>
      <c r="P115" s="32">
        <v>0.16272663730783643</v>
      </c>
      <c r="Q115" s="23">
        <v>38397</v>
      </c>
      <c r="R115" s="24">
        <v>130.24561420086101</v>
      </c>
      <c r="S115" s="28">
        <v>2.3258482896531651E-2</v>
      </c>
      <c r="T115" s="29">
        <v>2.0847561075104437E-2</v>
      </c>
      <c r="U115" s="29">
        <v>0.15387443711830096</v>
      </c>
    </row>
    <row r="116" spans="12:21" x14ac:dyDescent="0.25">
      <c r="L116" s="30">
        <v>38442</v>
      </c>
      <c r="M116" s="31">
        <v>157.05322081674899</v>
      </c>
      <c r="N116" s="32">
        <v>2.1516833187190887E-2</v>
      </c>
      <c r="O116" s="32">
        <v>7.03555605194226E-2</v>
      </c>
      <c r="P116" s="32">
        <v>0.16564723233727174</v>
      </c>
      <c r="Q116" s="23">
        <v>38426.5</v>
      </c>
      <c r="R116" s="24">
        <v>132.78090427186899</v>
      </c>
      <c r="S116" s="28">
        <v>1.9465454453599706E-2</v>
      </c>
      <c r="T116" s="29">
        <v>4.3990826081219625E-2</v>
      </c>
      <c r="U116" s="29">
        <v>0.15922056194743139</v>
      </c>
    </row>
    <row r="117" spans="12:21" x14ac:dyDescent="0.25">
      <c r="L117" s="30">
        <v>38472</v>
      </c>
      <c r="M117" s="31">
        <v>159.16591232542601</v>
      </c>
      <c r="N117" s="32">
        <v>1.3452073747294291E-2</v>
      </c>
      <c r="O117" s="32">
        <v>6.149217403434637E-2</v>
      </c>
      <c r="P117" s="32">
        <v>0.15930090701893618</v>
      </c>
      <c r="Q117" s="23">
        <v>38457</v>
      </c>
      <c r="R117" s="24">
        <v>134.74189104781399</v>
      </c>
      <c r="S117" s="28">
        <v>1.4768590308210872E-2</v>
      </c>
      <c r="T117" s="29">
        <v>5.858292321127867E-2</v>
      </c>
      <c r="U117" s="29">
        <v>0.15174053581361879</v>
      </c>
    </row>
    <row r="118" spans="12:21" x14ac:dyDescent="0.25">
      <c r="L118" s="30">
        <v>38503</v>
      </c>
      <c r="M118" s="31">
        <v>160.87667012195499</v>
      </c>
      <c r="N118" s="32">
        <v>1.0748267462138639E-2</v>
      </c>
      <c r="O118" s="32">
        <v>4.6385586631368936E-2</v>
      </c>
      <c r="P118" s="32">
        <v>0.15934904449456311</v>
      </c>
      <c r="Q118" s="23">
        <v>38487.5</v>
      </c>
      <c r="R118" s="24">
        <v>134.769572093466</v>
      </c>
      <c r="S118" s="28">
        <v>2.0543756241453437E-4</v>
      </c>
      <c r="T118" s="29">
        <v>3.473405166356125E-2</v>
      </c>
      <c r="U118" s="29">
        <v>0.14607703678866524</v>
      </c>
    </row>
    <row r="119" spans="12:21" x14ac:dyDescent="0.25">
      <c r="L119" s="30">
        <v>38533</v>
      </c>
      <c r="M119" s="31">
        <v>162.32286809567501</v>
      </c>
      <c r="N119" s="32">
        <v>8.9894822700127275E-3</v>
      </c>
      <c r="O119" s="32">
        <v>3.355325826189004E-2</v>
      </c>
      <c r="P119" s="32">
        <v>0.15253792186280846</v>
      </c>
      <c r="Q119" s="23">
        <v>38518</v>
      </c>
      <c r="R119" s="24">
        <v>135.75341901945899</v>
      </c>
      <c r="S119" s="28">
        <v>7.3002155509602762E-3</v>
      </c>
      <c r="T119" s="29">
        <v>2.2386613224923968E-2</v>
      </c>
      <c r="U119" s="29">
        <v>0.1319003729345205</v>
      </c>
    </row>
    <row r="120" spans="12:21" x14ac:dyDescent="0.25">
      <c r="L120" s="30">
        <v>38564</v>
      </c>
      <c r="M120" s="31">
        <v>164.149914664877</v>
      </c>
      <c r="N120" s="32">
        <v>1.1255632620569056E-2</v>
      </c>
      <c r="O120" s="32">
        <v>3.1313252106775602E-2</v>
      </c>
      <c r="P120" s="32">
        <v>0.1495319172366194</v>
      </c>
      <c r="Q120" s="23">
        <v>38548.5</v>
      </c>
      <c r="R120" s="24">
        <v>137.744067071693</v>
      </c>
      <c r="S120" s="28">
        <v>1.4663704727382765E-2</v>
      </c>
      <c r="T120" s="29">
        <v>2.2280940252008552E-2</v>
      </c>
      <c r="U120" s="29">
        <v>0.12490851910588185</v>
      </c>
    </row>
    <row r="121" spans="12:21" x14ac:dyDescent="0.25">
      <c r="L121" s="30">
        <v>38595</v>
      </c>
      <c r="M121" s="31">
        <v>166.37174639644701</v>
      </c>
      <c r="N121" s="32">
        <v>1.3535381581562422E-2</v>
      </c>
      <c r="O121" s="32">
        <v>3.4157073678404704E-2</v>
      </c>
      <c r="P121" s="32">
        <v>0.14581229679057417</v>
      </c>
      <c r="Q121" s="23">
        <v>38579.5</v>
      </c>
      <c r="R121" s="24">
        <v>140.09559336286</v>
      </c>
      <c r="S121" s="28">
        <v>1.7071706543579035E-2</v>
      </c>
      <c r="T121" s="29">
        <v>3.9519464124292636E-2</v>
      </c>
      <c r="U121" s="29">
        <v>0.11904500907222904</v>
      </c>
    </row>
    <row r="122" spans="12:21" x14ac:dyDescent="0.25">
      <c r="L122" s="30">
        <v>38625</v>
      </c>
      <c r="M122" s="31">
        <v>168.04059497378501</v>
      </c>
      <c r="N122" s="32">
        <v>1.0030841254507816E-2</v>
      </c>
      <c r="O122" s="32">
        <v>3.5224407658567936E-2</v>
      </c>
      <c r="P122" s="32">
        <v>0.15009814395067478</v>
      </c>
      <c r="Q122" s="23">
        <v>38610</v>
      </c>
      <c r="R122" s="24">
        <v>142.63751698415399</v>
      </c>
      <c r="S122" s="28">
        <v>1.814420825293328E-2</v>
      </c>
      <c r="T122" s="29">
        <v>5.0710310019582039E-2</v>
      </c>
      <c r="U122" s="29">
        <v>0.12261936397179829</v>
      </c>
    </row>
    <row r="123" spans="12:21" x14ac:dyDescent="0.25">
      <c r="L123" s="30">
        <v>38656</v>
      </c>
      <c r="M123" s="31">
        <v>169.17128080704401</v>
      </c>
      <c r="N123" s="32">
        <v>6.7286469286507167E-3</v>
      </c>
      <c r="O123" s="32">
        <v>3.0590123378488876E-2</v>
      </c>
      <c r="P123" s="32">
        <v>0.16039017672353673</v>
      </c>
      <c r="Q123" s="23">
        <v>38640.5</v>
      </c>
      <c r="R123" s="24">
        <v>145.34801313263301</v>
      </c>
      <c r="S123" s="28">
        <v>1.9002687412037256E-2</v>
      </c>
      <c r="T123" s="29">
        <v>5.520343795992555E-2</v>
      </c>
      <c r="U123" s="29">
        <v>0.13598830734913037</v>
      </c>
    </row>
    <row r="124" spans="12:21" x14ac:dyDescent="0.25">
      <c r="L124" s="30">
        <v>38686</v>
      </c>
      <c r="M124" s="31">
        <v>169.144528018199</v>
      </c>
      <c r="N124" s="32">
        <v>-1.5814025121396735E-4</v>
      </c>
      <c r="O124" s="32">
        <v>1.6666180897955574E-2</v>
      </c>
      <c r="P124" s="32">
        <v>0.16230694218168895</v>
      </c>
      <c r="Q124" s="23">
        <v>38671</v>
      </c>
      <c r="R124" s="24">
        <v>147.33126214531501</v>
      </c>
      <c r="S124" s="28">
        <v>1.3644830568631416E-2</v>
      </c>
      <c r="T124" s="29">
        <v>5.1648082632506309E-2</v>
      </c>
      <c r="U124" s="29">
        <v>0.15476256574148373</v>
      </c>
    </row>
    <row r="125" spans="12:21" x14ac:dyDescent="0.25">
      <c r="L125" s="30">
        <v>38717</v>
      </c>
      <c r="M125" s="31">
        <v>170.66302895065999</v>
      </c>
      <c r="N125" s="32">
        <v>8.9775350716496671E-3</v>
      </c>
      <c r="O125" s="32">
        <v>1.5605955080580936E-2</v>
      </c>
      <c r="P125" s="32">
        <v>0.16310968385403046</v>
      </c>
      <c r="Q125" s="23">
        <v>38701.5</v>
      </c>
      <c r="R125" s="24">
        <v>147.829092228973</v>
      </c>
      <c r="S125" s="28">
        <v>3.3789847206153745E-3</v>
      </c>
      <c r="T125" s="29">
        <v>3.6396982747503692E-2</v>
      </c>
      <c r="U125" s="29">
        <v>0.16230731339927473</v>
      </c>
    </row>
    <row r="126" spans="12:21" x14ac:dyDescent="0.25">
      <c r="L126" s="30">
        <v>38748</v>
      </c>
      <c r="M126" s="31">
        <v>172.41052804127</v>
      </c>
      <c r="N126" s="32">
        <v>1.0239470735722289E-2</v>
      </c>
      <c r="O126" s="32">
        <v>1.9147737244601615E-2</v>
      </c>
      <c r="P126" s="32">
        <v>0.14982173986321534</v>
      </c>
      <c r="Q126" s="23">
        <v>38732.5</v>
      </c>
      <c r="R126" s="24">
        <v>147.50092740489799</v>
      </c>
      <c r="S126" s="28">
        <v>-2.2198933858479375E-3</v>
      </c>
      <c r="T126" s="29">
        <v>1.4812134172762281E-2</v>
      </c>
      <c r="U126" s="29">
        <v>0.15882270683913435</v>
      </c>
    </row>
    <row r="127" spans="12:21" x14ac:dyDescent="0.25">
      <c r="L127" s="30">
        <v>38776</v>
      </c>
      <c r="M127" s="31">
        <v>175.204060271457</v>
      </c>
      <c r="N127" s="32">
        <v>1.6202793773233637E-2</v>
      </c>
      <c r="O127" s="32">
        <v>3.5824583415468458E-2</v>
      </c>
      <c r="P127" s="32">
        <v>0.13957482615950112</v>
      </c>
      <c r="Q127" s="23">
        <v>38762</v>
      </c>
      <c r="R127" s="24">
        <v>148.33176838931101</v>
      </c>
      <c r="S127" s="28">
        <v>5.6327848172257333E-3</v>
      </c>
      <c r="T127" s="29">
        <v>6.7908618267940035E-3</v>
      </c>
      <c r="U127" s="29">
        <v>0.13886190563436585</v>
      </c>
    </row>
    <row r="128" spans="12:21" x14ac:dyDescent="0.25">
      <c r="L128" s="30">
        <v>38807</v>
      </c>
      <c r="M128" s="31">
        <v>175.928317672503</v>
      </c>
      <c r="N128" s="32">
        <v>4.1337934744425375E-3</v>
      </c>
      <c r="O128" s="32">
        <v>3.0851958706095806E-2</v>
      </c>
      <c r="P128" s="32">
        <v>0.12018280655178426</v>
      </c>
      <c r="Q128" s="23">
        <v>38791.5</v>
      </c>
      <c r="R128" s="24">
        <v>150.36804646238599</v>
      </c>
      <c r="S128" s="28">
        <v>1.3727862178050554E-2</v>
      </c>
      <c r="T128" s="29">
        <v>1.7174929475183509E-2</v>
      </c>
      <c r="U128" s="29">
        <v>0.1324523453651687</v>
      </c>
    </row>
    <row r="129" spans="12:21" x14ac:dyDescent="0.25">
      <c r="L129" s="30">
        <v>38837</v>
      </c>
      <c r="M129" s="31">
        <v>177.15932958124301</v>
      </c>
      <c r="N129" s="32">
        <v>6.9972357209235891E-3</v>
      </c>
      <c r="O129" s="32">
        <v>2.7543570534371842E-2</v>
      </c>
      <c r="P129" s="32">
        <v>0.113048183451669</v>
      </c>
      <c r="Q129" s="23">
        <v>38822</v>
      </c>
      <c r="R129" s="24">
        <v>152.24861384141599</v>
      </c>
      <c r="S129" s="28">
        <v>1.2506429545857012E-2</v>
      </c>
      <c r="T129" s="29">
        <v>3.2187502275733859E-2</v>
      </c>
      <c r="U129" s="29">
        <v>0.1299278394971437</v>
      </c>
    </row>
    <row r="130" spans="12:21" x14ac:dyDescent="0.25">
      <c r="L130" s="30">
        <v>38868</v>
      </c>
      <c r="M130" s="31">
        <v>177.689133125643</v>
      </c>
      <c r="N130" s="32">
        <v>2.990548370510826E-3</v>
      </c>
      <c r="O130" s="32">
        <v>1.4183877076454188E-2</v>
      </c>
      <c r="P130" s="32">
        <v>0.10450528961684169</v>
      </c>
      <c r="Q130" s="23">
        <v>38852.5</v>
      </c>
      <c r="R130" s="24">
        <v>153.43935506895599</v>
      </c>
      <c r="S130" s="28">
        <v>7.8210316501159394E-3</v>
      </c>
      <c r="T130" s="29">
        <v>3.4433531906931991E-2</v>
      </c>
      <c r="U130" s="29">
        <v>0.13853114382927645</v>
      </c>
    </row>
    <row r="131" spans="12:21" x14ac:dyDescent="0.25">
      <c r="L131" s="30">
        <v>38898</v>
      </c>
      <c r="M131" s="31">
        <v>179.208581224998</v>
      </c>
      <c r="N131" s="32">
        <v>8.5511593907130479E-3</v>
      </c>
      <c r="O131" s="32">
        <v>1.8645455125657184E-2</v>
      </c>
      <c r="P131" s="32">
        <v>0.10402547298123355</v>
      </c>
      <c r="Q131" s="23">
        <v>38883</v>
      </c>
      <c r="R131" s="24">
        <v>154.47456536357001</v>
      </c>
      <c r="S131" s="28">
        <v>6.7467065027013717E-3</v>
      </c>
      <c r="T131" s="29">
        <v>2.7309784211443144E-2</v>
      </c>
      <c r="U131" s="29">
        <v>0.1379055237012301</v>
      </c>
    </row>
    <row r="132" spans="12:21" x14ac:dyDescent="0.25">
      <c r="L132" s="30">
        <v>38929</v>
      </c>
      <c r="M132" s="31">
        <v>178.803977704744</v>
      </c>
      <c r="N132" s="32">
        <v>-2.2577240302238399E-3</v>
      </c>
      <c r="O132" s="32">
        <v>9.2834406598201191E-3</v>
      </c>
      <c r="P132" s="32">
        <v>8.9272437757791367E-2</v>
      </c>
      <c r="Q132" s="23">
        <v>38913.5</v>
      </c>
      <c r="R132" s="24">
        <v>156.08144895713701</v>
      </c>
      <c r="S132" s="28">
        <v>1.0402253534651962E-2</v>
      </c>
      <c r="T132" s="29">
        <v>2.5174844085696257E-2</v>
      </c>
      <c r="U132" s="29">
        <v>0.13312647343206274</v>
      </c>
    </row>
    <row r="133" spans="12:21" x14ac:dyDescent="0.25">
      <c r="L133" s="30">
        <v>38960</v>
      </c>
      <c r="M133" s="31">
        <v>178.14112799227999</v>
      </c>
      <c r="N133" s="32">
        <v>-3.7071306856414354E-3</v>
      </c>
      <c r="O133" s="32">
        <v>2.5437394999130447E-3</v>
      </c>
      <c r="P133" s="32">
        <v>7.0741468132381913E-2</v>
      </c>
      <c r="Q133" s="23">
        <v>38944.5</v>
      </c>
      <c r="R133" s="24">
        <v>157.09659025402999</v>
      </c>
      <c r="S133" s="28">
        <v>6.5039202523788919E-3</v>
      </c>
      <c r="T133" s="29">
        <v>2.383505316110357E-2</v>
      </c>
      <c r="U133" s="29">
        <v>0.12135283118531714</v>
      </c>
    </row>
    <row r="134" spans="12:21" x14ac:dyDescent="0.25">
      <c r="L134" s="30">
        <v>38990</v>
      </c>
      <c r="M134" s="31">
        <v>176.236481362917</v>
      </c>
      <c r="N134" s="32">
        <v>-1.0691784939441562E-2</v>
      </c>
      <c r="O134" s="32">
        <v>-1.658458452025513E-2</v>
      </c>
      <c r="P134" s="32">
        <v>4.8773252620359919E-2</v>
      </c>
      <c r="Q134" s="23">
        <v>38975</v>
      </c>
      <c r="R134" s="24">
        <v>156.94824946611701</v>
      </c>
      <c r="S134" s="28">
        <v>-9.442648479710547E-4</v>
      </c>
      <c r="T134" s="29">
        <v>1.6013536576231502E-2</v>
      </c>
      <c r="U134" s="29">
        <v>0.10032937185490143</v>
      </c>
    </row>
    <row r="135" spans="12:21" x14ac:dyDescent="0.25">
      <c r="L135" s="30">
        <v>39021</v>
      </c>
      <c r="M135" s="31">
        <v>175.168779950242</v>
      </c>
      <c r="N135" s="32">
        <v>-6.0583450396761718E-3</v>
      </c>
      <c r="O135" s="32">
        <v>-2.0330631349291028E-2</v>
      </c>
      <c r="P135" s="32">
        <v>3.545222992097985E-2</v>
      </c>
      <c r="Q135" s="23">
        <v>39005.5</v>
      </c>
      <c r="R135" s="24">
        <v>158.261877007066</v>
      </c>
      <c r="S135" s="28">
        <v>8.3698132691349958E-3</v>
      </c>
      <c r="T135" s="29">
        <v>1.3969809125284227E-2</v>
      </c>
      <c r="U135" s="29">
        <v>8.884788719229908E-2</v>
      </c>
    </row>
    <row r="136" spans="12:21" x14ac:dyDescent="0.25">
      <c r="L136" s="30">
        <v>39051</v>
      </c>
      <c r="M136" s="31">
        <v>175.50814711362901</v>
      </c>
      <c r="N136" s="32">
        <v>1.937372421520589E-3</v>
      </c>
      <c r="O136" s="32">
        <v>-1.4780308782849305E-2</v>
      </c>
      <c r="P136" s="32">
        <v>3.7622376378296574E-2</v>
      </c>
      <c r="Q136" s="23">
        <v>39036</v>
      </c>
      <c r="R136" s="24">
        <v>160.38398686642199</v>
      </c>
      <c r="S136" s="28">
        <v>1.3408850567728559E-2</v>
      </c>
      <c r="T136" s="29">
        <v>2.0925957763158198E-2</v>
      </c>
      <c r="U136" s="29">
        <v>8.859439966130811E-2</v>
      </c>
    </row>
    <row r="137" spans="12:21" x14ac:dyDescent="0.25">
      <c r="L137" s="30">
        <v>39082</v>
      </c>
      <c r="M137" s="31">
        <v>176.96344359655399</v>
      </c>
      <c r="N137" s="32">
        <v>8.2919027227994491E-3</v>
      </c>
      <c r="O137" s="32">
        <v>4.1249248056647314E-3</v>
      </c>
      <c r="P137" s="32">
        <v>3.6917278948069621E-2</v>
      </c>
      <c r="Q137" s="23">
        <v>39066.5</v>
      </c>
      <c r="R137" s="24">
        <v>164.25832450317799</v>
      </c>
      <c r="S137" s="28">
        <v>2.4156636285533883E-2</v>
      </c>
      <c r="T137" s="29">
        <v>4.6576340047928433E-2</v>
      </c>
      <c r="U137" s="29">
        <v>0.11113666482344153</v>
      </c>
    </row>
    <row r="138" spans="12:21" x14ac:dyDescent="0.25">
      <c r="L138" s="30">
        <v>39113</v>
      </c>
      <c r="M138" s="31">
        <v>179.62241305421901</v>
      </c>
      <c r="N138" s="32">
        <v>1.5025529587495035E-2</v>
      </c>
      <c r="O138" s="32">
        <v>2.5424810889486782E-2</v>
      </c>
      <c r="P138" s="32">
        <v>4.1829725219695968E-2</v>
      </c>
      <c r="Q138" s="23">
        <v>39097.5</v>
      </c>
      <c r="R138" s="24">
        <v>165.10343066448601</v>
      </c>
      <c r="S138" s="28">
        <v>5.1449822337112927E-3</v>
      </c>
      <c r="T138" s="29">
        <v>4.3229322100827527E-2</v>
      </c>
      <c r="U138" s="29">
        <v>0.11933825481156601</v>
      </c>
    </row>
    <row r="139" spans="12:21" x14ac:dyDescent="0.25">
      <c r="L139" s="30">
        <v>39141</v>
      </c>
      <c r="M139" s="31">
        <v>181.878384915483</v>
      </c>
      <c r="N139" s="32">
        <v>1.2559523184798804E-2</v>
      </c>
      <c r="O139" s="32">
        <v>3.6295966350381015E-2</v>
      </c>
      <c r="P139" s="32">
        <v>3.8094577452628453E-2</v>
      </c>
      <c r="Q139" s="23">
        <v>39127</v>
      </c>
      <c r="R139" s="24">
        <v>165.82844020495199</v>
      </c>
      <c r="S139" s="28">
        <v>4.3912445522666932E-3</v>
      </c>
      <c r="T139" s="29">
        <v>3.3946364876591417E-2</v>
      </c>
      <c r="U139" s="29">
        <v>0.11795633535305305</v>
      </c>
    </row>
    <row r="140" spans="12:21" x14ac:dyDescent="0.25">
      <c r="L140" s="30">
        <v>39172</v>
      </c>
      <c r="M140" s="31">
        <v>183.54915960200799</v>
      </c>
      <c r="N140" s="32">
        <v>9.1862190622673534E-3</v>
      </c>
      <c r="O140" s="32">
        <v>3.7215121222823333E-2</v>
      </c>
      <c r="P140" s="32">
        <v>4.3317881000212166E-2</v>
      </c>
      <c r="Q140" s="23">
        <v>39156.5</v>
      </c>
      <c r="R140" s="24">
        <v>165.03301757830999</v>
      </c>
      <c r="S140" s="28">
        <v>-4.796659883304133E-3</v>
      </c>
      <c r="T140" s="29">
        <v>4.7163093710786974E-3</v>
      </c>
      <c r="U140" s="29">
        <v>9.7527177222405337E-2</v>
      </c>
    </row>
    <row r="141" spans="12:21" x14ac:dyDescent="0.25">
      <c r="L141" s="30">
        <v>39202</v>
      </c>
      <c r="M141" s="31">
        <v>185.16029675169901</v>
      </c>
      <c r="N141" s="32">
        <v>8.7776874227289969E-3</v>
      </c>
      <c r="O141" s="32">
        <v>3.0830694250880475E-2</v>
      </c>
      <c r="P141" s="32">
        <v>4.5162550509578736E-2</v>
      </c>
      <c r="Q141" s="23">
        <v>39187</v>
      </c>
      <c r="R141" s="24">
        <v>166.20040351323999</v>
      </c>
      <c r="S141" s="28">
        <v>7.073650788552488E-3</v>
      </c>
      <c r="T141" s="29">
        <v>6.6441553899820871E-3</v>
      </c>
      <c r="U141" s="29">
        <v>9.163820490580199E-2</v>
      </c>
    </row>
    <row r="142" spans="12:21" x14ac:dyDescent="0.25">
      <c r="L142" s="30">
        <v>39233</v>
      </c>
      <c r="M142" s="31">
        <v>185.334080061419</v>
      </c>
      <c r="N142" s="32">
        <v>9.3855601210801609E-4</v>
      </c>
      <c r="O142" s="32">
        <v>1.900003206836165E-2</v>
      </c>
      <c r="P142" s="32">
        <v>4.3024279545391897E-2</v>
      </c>
      <c r="Q142" s="23">
        <v>39217.5</v>
      </c>
      <c r="R142" s="24">
        <v>167.736365459464</v>
      </c>
      <c r="S142" s="28">
        <v>9.2416258550278574E-3</v>
      </c>
      <c r="T142" s="29">
        <v>1.1505416393918555E-2</v>
      </c>
      <c r="U142" s="29">
        <v>9.3176945276411738E-2</v>
      </c>
    </row>
    <row r="143" spans="12:21" x14ac:dyDescent="0.25">
      <c r="L143" s="30">
        <v>39263</v>
      </c>
      <c r="M143" s="31">
        <v>186.40675851529099</v>
      </c>
      <c r="N143" s="32">
        <v>5.7878100644872532E-3</v>
      </c>
      <c r="O143" s="32">
        <v>1.5568575304180987E-2</v>
      </c>
      <c r="P143" s="32">
        <v>4.0166476633479942E-2</v>
      </c>
      <c r="Q143" s="23">
        <v>39248</v>
      </c>
      <c r="R143" s="24">
        <v>169.932507020266</v>
      </c>
      <c r="S143" s="28">
        <v>1.3092817140673896E-2</v>
      </c>
      <c r="T143" s="29">
        <v>2.968793465605235E-2</v>
      </c>
      <c r="U143" s="29">
        <v>0.10006787603068701</v>
      </c>
    </row>
    <row r="144" spans="12:21" x14ac:dyDescent="0.25">
      <c r="L144" s="30">
        <v>39294</v>
      </c>
      <c r="M144" s="31">
        <v>186.237409587065</v>
      </c>
      <c r="N144" s="32">
        <v>-9.0849135286097393E-4</v>
      </c>
      <c r="O144" s="32">
        <v>5.8171911271582832E-3</v>
      </c>
      <c r="P144" s="32">
        <v>4.1573078953510256E-2</v>
      </c>
      <c r="Q144" s="23">
        <v>39278.5</v>
      </c>
      <c r="R144" s="24">
        <v>171.60640650195401</v>
      </c>
      <c r="S144" s="28">
        <v>9.850378312187047E-3</v>
      </c>
      <c r="T144" s="29">
        <v>3.2527014823302558E-2</v>
      </c>
      <c r="U144" s="29">
        <v>9.9467026021013316E-2</v>
      </c>
    </row>
    <row r="145" spans="12:21" x14ac:dyDescent="0.25">
      <c r="L145" s="30">
        <v>39325</v>
      </c>
      <c r="M145" s="31">
        <v>187.14153217101099</v>
      </c>
      <c r="N145" s="32">
        <v>4.854677617943004E-3</v>
      </c>
      <c r="O145" s="32">
        <v>9.7524001467674815E-3</v>
      </c>
      <c r="P145" s="32">
        <v>5.052401026180231E-2</v>
      </c>
      <c r="Q145" s="23">
        <v>39309.5</v>
      </c>
      <c r="R145" s="24">
        <v>171.74585908675499</v>
      </c>
      <c r="S145" s="28">
        <v>8.1263041190360319E-4</v>
      </c>
      <c r="T145" s="29">
        <v>2.390354420943952E-2</v>
      </c>
      <c r="U145" s="29">
        <v>9.3250075059151172E-2</v>
      </c>
    </row>
    <row r="146" spans="12:21" x14ac:dyDescent="0.25">
      <c r="L146" s="30">
        <v>39355</v>
      </c>
      <c r="M146" s="31">
        <v>185.21559862531899</v>
      </c>
      <c r="N146" s="32">
        <v>-1.0291320816653737E-2</v>
      </c>
      <c r="O146" s="32">
        <v>-6.390111063887649E-3</v>
      </c>
      <c r="P146" s="32">
        <v>5.0949254053203941E-2</v>
      </c>
      <c r="Q146" s="23">
        <v>39340</v>
      </c>
      <c r="R146" s="24">
        <v>171.71173511204501</v>
      </c>
      <c r="S146" s="28">
        <v>-1.9868877707696075E-4</v>
      </c>
      <c r="T146" s="29">
        <v>1.0470204453388199E-2</v>
      </c>
      <c r="U146" s="29">
        <v>9.4065946553390845E-2</v>
      </c>
    </row>
    <row r="147" spans="12:21" x14ac:dyDescent="0.25">
      <c r="L147" s="30">
        <v>39386</v>
      </c>
      <c r="M147" s="31">
        <v>182.15198135518199</v>
      </c>
      <c r="N147" s="32">
        <v>-1.6540816717789175E-2</v>
      </c>
      <c r="O147" s="32">
        <v>-2.1936668046132257E-2</v>
      </c>
      <c r="P147" s="32">
        <v>3.9865559416030871E-2</v>
      </c>
      <c r="Q147" s="23">
        <v>39370.5</v>
      </c>
      <c r="R147" s="24">
        <v>170.405131588806</v>
      </c>
      <c r="S147" s="28">
        <v>-7.6092849588085265E-3</v>
      </c>
      <c r="T147" s="29">
        <v>-7.0001752127729633E-3</v>
      </c>
      <c r="U147" s="29">
        <v>7.6728867440374326E-2</v>
      </c>
    </row>
    <row r="148" spans="12:21" x14ac:dyDescent="0.25">
      <c r="L148" s="30">
        <v>39416</v>
      </c>
      <c r="M148" s="31">
        <v>179.354531882461</v>
      </c>
      <c r="N148" s="32">
        <v>-1.5357776796652955E-2</v>
      </c>
      <c r="O148" s="32">
        <v>-4.1610219806441417E-2</v>
      </c>
      <c r="P148" s="32">
        <v>2.1915704952099713E-2</v>
      </c>
      <c r="Q148" s="23">
        <v>39401</v>
      </c>
      <c r="R148" s="24">
        <v>170.613866677495</v>
      </c>
      <c r="S148" s="28">
        <v>1.2249342889079085E-3</v>
      </c>
      <c r="T148" s="29">
        <v>-6.5910899702575909E-3</v>
      </c>
      <c r="U148" s="29">
        <v>6.3783673239106387E-2</v>
      </c>
    </row>
    <row r="149" spans="12:21" x14ac:dyDescent="0.25">
      <c r="L149" s="30">
        <v>39447</v>
      </c>
      <c r="M149" s="31">
        <v>178.89549336626001</v>
      </c>
      <c r="N149" s="32">
        <v>-2.5593917888945272E-3</v>
      </c>
      <c r="O149" s="32">
        <v>-3.4122964296566693E-2</v>
      </c>
      <c r="P149" s="32">
        <v>1.0917790309905806E-2</v>
      </c>
      <c r="Q149" s="23">
        <v>39431.5</v>
      </c>
      <c r="R149" s="24">
        <v>169.54715653135401</v>
      </c>
      <c r="S149" s="28">
        <v>-6.2521890331302954E-3</v>
      </c>
      <c r="T149" s="29">
        <v>-1.2605886133982502E-2</v>
      </c>
      <c r="U149" s="29">
        <v>3.2198258713357797E-2</v>
      </c>
    </row>
    <row r="150" spans="12:21" x14ac:dyDescent="0.25">
      <c r="L150" s="30">
        <v>39478</v>
      </c>
      <c r="M150" s="31">
        <v>180.43315986006101</v>
      </c>
      <c r="N150" s="32">
        <v>8.5953338726809658E-3</v>
      </c>
      <c r="O150" s="32">
        <v>-9.4361943380094626E-3</v>
      </c>
      <c r="P150" s="32">
        <v>4.5136171597766062E-3</v>
      </c>
      <c r="Q150" s="23">
        <v>39462.5</v>
      </c>
      <c r="R150" s="24">
        <v>168.761451209342</v>
      </c>
      <c r="S150" s="28">
        <v>-4.634140365938344E-3</v>
      </c>
      <c r="T150" s="29">
        <v>-9.6457211360879702E-3</v>
      </c>
      <c r="U150" s="29">
        <v>2.2155932981729576E-2</v>
      </c>
    </row>
    <row r="151" spans="12:21" x14ac:dyDescent="0.25">
      <c r="L151" s="30">
        <v>39507</v>
      </c>
      <c r="M151" s="31">
        <v>180.24198001531599</v>
      </c>
      <c r="N151" s="32">
        <v>-1.0595604759862098E-3</v>
      </c>
      <c r="O151" s="32">
        <v>4.9480106442840732E-3</v>
      </c>
      <c r="P151" s="32">
        <v>-8.9972478088995445E-3</v>
      </c>
      <c r="Q151" s="23">
        <v>39492.5</v>
      </c>
      <c r="R151" s="24">
        <v>163.77886523121401</v>
      </c>
      <c r="S151" s="28">
        <v>-2.9524431926976513E-2</v>
      </c>
      <c r="T151" s="29">
        <v>-4.0061230539959136E-2</v>
      </c>
      <c r="U151" s="29">
        <v>-1.2359610759197004E-2</v>
      </c>
    </row>
    <row r="152" spans="12:21" x14ac:dyDescent="0.25">
      <c r="L152" s="30">
        <v>39538</v>
      </c>
      <c r="M152" s="31">
        <v>178.193618018179</v>
      </c>
      <c r="N152" s="32">
        <v>-1.1364511180818937E-2</v>
      </c>
      <c r="O152" s="32">
        <v>-3.9233819414558058E-3</v>
      </c>
      <c r="P152" s="32">
        <v>-2.9177696021281063E-2</v>
      </c>
      <c r="Q152" s="23">
        <v>39522.5</v>
      </c>
      <c r="R152" s="24">
        <v>159.58081158531201</v>
      </c>
      <c r="S152" s="28">
        <v>-2.5632450438433763E-2</v>
      </c>
      <c r="T152" s="29">
        <v>-5.8782141499370666E-2</v>
      </c>
      <c r="U152" s="29">
        <v>-3.3037061752875352E-2</v>
      </c>
    </row>
    <row r="153" spans="12:21" x14ac:dyDescent="0.25">
      <c r="L153" s="30">
        <v>39568</v>
      </c>
      <c r="M153" s="31">
        <v>175.13498665978699</v>
      </c>
      <c r="N153" s="32">
        <v>-1.7164651531347053E-2</v>
      </c>
      <c r="O153" s="32">
        <v>-2.9363633626896202E-2</v>
      </c>
      <c r="P153" s="32">
        <v>-5.4143951310231531E-2</v>
      </c>
      <c r="Q153" s="23">
        <v>39553</v>
      </c>
      <c r="R153" s="24">
        <v>155.14435619675601</v>
      </c>
      <c r="S153" s="28">
        <v>-2.780068195219243E-2</v>
      </c>
      <c r="T153" s="29">
        <v>-8.0688420933845317E-2</v>
      </c>
      <c r="U153" s="29">
        <v>-6.6522385522386651E-2</v>
      </c>
    </row>
    <row r="154" spans="12:21" x14ac:dyDescent="0.25">
      <c r="L154" s="30">
        <v>39599</v>
      </c>
      <c r="M154" s="31">
        <v>173.77144212470401</v>
      </c>
      <c r="N154" s="32">
        <v>-7.785677557002213E-3</v>
      </c>
      <c r="O154" s="32">
        <v>-3.5899172268647694E-2</v>
      </c>
      <c r="P154" s="32">
        <v>-6.2388082822561142E-2</v>
      </c>
      <c r="Q154" s="23">
        <v>39583.5</v>
      </c>
      <c r="R154" s="24">
        <v>156.69874886981</v>
      </c>
      <c r="S154" s="28">
        <v>1.0019008819648567E-2</v>
      </c>
      <c r="T154" s="29">
        <v>-4.3229731451666198E-2</v>
      </c>
      <c r="U154" s="29">
        <v>-6.5803360883727957E-2</v>
      </c>
    </row>
    <row r="155" spans="12:21" x14ac:dyDescent="0.25">
      <c r="L155" s="30">
        <v>39629</v>
      </c>
      <c r="M155" s="31">
        <v>173.25760175444299</v>
      </c>
      <c r="N155" s="32">
        <v>-2.9569897330556927E-3</v>
      </c>
      <c r="O155" s="32">
        <v>-2.770029767975446E-2</v>
      </c>
      <c r="P155" s="32">
        <v>-7.0540128832128013E-2</v>
      </c>
      <c r="Q155" s="23">
        <v>39614</v>
      </c>
      <c r="R155" s="24">
        <v>158.896495284385</v>
      </c>
      <c r="S155" s="28">
        <v>1.4025296503170859E-2</v>
      </c>
      <c r="T155" s="29">
        <v>-4.2882116849065621E-3</v>
      </c>
      <c r="U155" s="29">
        <v>-6.4943499801158433E-2</v>
      </c>
    </row>
    <row r="156" spans="12:21" x14ac:dyDescent="0.25">
      <c r="L156" s="30">
        <v>39660</v>
      </c>
      <c r="M156" s="31">
        <v>172.95611911869801</v>
      </c>
      <c r="N156" s="32">
        <v>-1.7400831634057923E-3</v>
      </c>
      <c r="O156" s="32">
        <v>-1.2441075210869124E-2</v>
      </c>
      <c r="P156" s="32">
        <v>-7.1313762889072319E-2</v>
      </c>
      <c r="Q156" s="23">
        <v>39644.5</v>
      </c>
      <c r="R156" s="24">
        <v>161.556118789902</v>
      </c>
      <c r="S156" s="28">
        <v>1.6738087902800736E-2</v>
      </c>
      <c r="T156" s="29">
        <v>4.1327720519942934E-2</v>
      </c>
      <c r="U156" s="29">
        <v>-5.8565923714145041E-2</v>
      </c>
    </row>
    <row r="157" spans="12:21" x14ac:dyDescent="0.25">
      <c r="L157" s="30">
        <v>39691</v>
      </c>
      <c r="M157" s="31">
        <v>171.78445196769599</v>
      </c>
      <c r="N157" s="32">
        <v>-6.7743607856852739E-3</v>
      </c>
      <c r="O157" s="32">
        <v>-1.1434503464511137E-2</v>
      </c>
      <c r="P157" s="32">
        <v>-8.206131490513624E-2</v>
      </c>
      <c r="Q157" s="23">
        <v>39675.5</v>
      </c>
      <c r="R157" s="24">
        <v>159.25687577884901</v>
      </c>
      <c r="S157" s="28">
        <v>-1.4231853477757017E-2</v>
      </c>
      <c r="T157" s="29">
        <v>1.6325126572416915E-2</v>
      </c>
      <c r="U157" s="29">
        <v>-7.271781325218063E-2</v>
      </c>
    </row>
    <row r="158" spans="12:21" x14ac:dyDescent="0.25">
      <c r="L158" s="30">
        <v>39721</v>
      </c>
      <c r="M158" s="31">
        <v>167.94876220716699</v>
      </c>
      <c r="N158" s="32">
        <v>-2.2328503636931507E-2</v>
      </c>
      <c r="O158" s="32">
        <v>-3.0641308049502936E-2</v>
      </c>
      <c r="P158" s="32">
        <v>-9.3225605976534731E-2</v>
      </c>
      <c r="Q158" s="23">
        <v>39706</v>
      </c>
      <c r="R158" s="24">
        <v>157.071438327338</v>
      </c>
      <c r="S158" s="28">
        <v>-1.3722719605185563E-2</v>
      </c>
      <c r="T158" s="29">
        <v>-1.1485822602824602E-2</v>
      </c>
      <c r="U158" s="29">
        <v>-8.5260898302343402E-2</v>
      </c>
    </row>
    <row r="159" spans="12:21" x14ac:dyDescent="0.25">
      <c r="L159" s="30">
        <v>39752</v>
      </c>
      <c r="M159" s="31">
        <v>163.65389518730399</v>
      </c>
      <c r="N159" s="32">
        <v>-2.5572483913666622E-2</v>
      </c>
      <c r="O159" s="32">
        <v>-5.3783722592723127E-2</v>
      </c>
      <c r="P159" s="32">
        <v>-0.10155303296870644</v>
      </c>
      <c r="Q159" s="23">
        <v>39736.5</v>
      </c>
      <c r="R159" s="24">
        <v>154.72771874789501</v>
      </c>
      <c r="S159" s="28">
        <v>-1.4921360652206284E-2</v>
      </c>
      <c r="T159" s="29">
        <v>-4.2266427871339718E-2</v>
      </c>
      <c r="U159" s="29">
        <v>-9.2000825883232107E-2</v>
      </c>
    </row>
    <row r="160" spans="12:21" x14ac:dyDescent="0.25">
      <c r="L160" s="30">
        <v>39782</v>
      </c>
      <c r="M160" s="31">
        <v>157.773632853176</v>
      </c>
      <c r="N160" s="32">
        <v>-3.5931086928288281E-2</v>
      </c>
      <c r="O160" s="32">
        <v>-8.1560461112945903E-2</v>
      </c>
      <c r="P160" s="32">
        <v>-0.12032536230212421</v>
      </c>
      <c r="Q160" s="23">
        <v>39767</v>
      </c>
      <c r="R160" s="24">
        <v>151.81860788169101</v>
      </c>
      <c r="S160" s="28">
        <v>-1.8801484890654585E-2</v>
      </c>
      <c r="T160" s="29">
        <v>-4.6706102080560141E-2</v>
      </c>
      <c r="U160" s="29">
        <v>-0.11016255103890216</v>
      </c>
    </row>
    <row r="161" spans="12:21" x14ac:dyDescent="0.25">
      <c r="L161" s="30">
        <v>39813</v>
      </c>
      <c r="M161" s="31">
        <v>155.04800407520099</v>
      </c>
      <c r="N161" s="32">
        <v>-1.7275565813404725E-2</v>
      </c>
      <c r="O161" s="32">
        <v>-7.6813654131328124E-2</v>
      </c>
      <c r="P161" s="32">
        <v>-0.13330402483775872</v>
      </c>
      <c r="Q161" s="23">
        <v>39797.5</v>
      </c>
      <c r="R161" s="24">
        <v>147.423411887155</v>
      </c>
      <c r="S161" s="28">
        <v>-2.8950311532042861E-2</v>
      </c>
      <c r="T161" s="29">
        <v>-6.1424448282420663E-2</v>
      </c>
      <c r="U161" s="29">
        <v>-0.13048726440957858</v>
      </c>
    </row>
    <row r="162" spans="12:21" x14ac:dyDescent="0.25">
      <c r="L162" s="30">
        <v>39844</v>
      </c>
      <c r="M162" s="31">
        <v>151.56656503699199</v>
      </c>
      <c r="N162" s="32">
        <v>-2.2453942951245254E-2</v>
      </c>
      <c r="O162" s="32">
        <v>-7.3859104523469443E-2</v>
      </c>
      <c r="P162" s="32">
        <v>-0.15998497640598408</v>
      </c>
      <c r="Q162" s="23">
        <v>39828.5</v>
      </c>
      <c r="R162" s="24">
        <v>144.00301939259001</v>
      </c>
      <c r="S162" s="28">
        <v>-2.3201148655975556E-2</v>
      </c>
      <c r="T162" s="29">
        <v>-6.9313368296854749E-2</v>
      </c>
      <c r="U162" s="29">
        <v>-0.14670667761703549</v>
      </c>
    </row>
    <row r="163" spans="12:21" x14ac:dyDescent="0.25">
      <c r="L163" s="30">
        <v>39872</v>
      </c>
      <c r="M163" s="31">
        <v>149.38078101601101</v>
      </c>
      <c r="N163" s="32">
        <v>-1.4421280976101181E-2</v>
      </c>
      <c r="O163" s="32">
        <v>-5.3195528843373752E-2</v>
      </c>
      <c r="P163" s="32">
        <v>-0.17122092753687324</v>
      </c>
      <c r="Q163" s="23">
        <v>39858</v>
      </c>
      <c r="R163" s="24">
        <v>142.87636247748699</v>
      </c>
      <c r="S163" s="28">
        <v>-7.8238423045244865E-3</v>
      </c>
      <c r="T163" s="29">
        <v>-5.890085233275566E-2</v>
      </c>
      <c r="U163" s="29">
        <v>-0.12762637428350732</v>
      </c>
    </row>
    <row r="164" spans="12:21" x14ac:dyDescent="0.25">
      <c r="L164" s="30">
        <v>39903</v>
      </c>
      <c r="M164" s="31">
        <v>144.66332177735799</v>
      </c>
      <c r="N164" s="32">
        <v>-3.1580094886151322E-2</v>
      </c>
      <c r="O164" s="32">
        <v>-6.6977207219038104E-2</v>
      </c>
      <c r="P164" s="32">
        <v>-0.18816777286266395</v>
      </c>
      <c r="Q164" s="23">
        <v>39887.5</v>
      </c>
      <c r="R164" s="24">
        <v>140.48743559517399</v>
      </c>
      <c r="S164" s="28">
        <v>-1.6720238679714616E-2</v>
      </c>
      <c r="T164" s="29">
        <v>-4.704799735126286E-2</v>
      </c>
      <c r="U164" s="29">
        <v>-0.11964706658939805</v>
      </c>
    </row>
    <row r="165" spans="12:21" x14ac:dyDescent="0.25">
      <c r="L165" s="30">
        <v>39933</v>
      </c>
      <c r="M165" s="31">
        <v>141.419556867946</v>
      </c>
      <c r="N165" s="32">
        <v>-2.2422856530311508E-2</v>
      </c>
      <c r="O165" s="32">
        <v>-6.6947536658691575E-2</v>
      </c>
      <c r="P165" s="32">
        <v>-0.19251110491894907</v>
      </c>
      <c r="Q165" s="23">
        <v>39918</v>
      </c>
      <c r="R165" s="24">
        <v>135.56352734281199</v>
      </c>
      <c r="S165" s="28">
        <v>-3.5048744619060712E-2</v>
      </c>
      <c r="T165" s="29">
        <v>-5.8606354820725959E-2</v>
      </c>
      <c r="U165" s="29">
        <v>-0.12621038453446132</v>
      </c>
    </row>
    <row r="166" spans="12:21" x14ac:dyDescent="0.25">
      <c r="L166" s="30">
        <v>39964</v>
      </c>
      <c r="M166" s="31">
        <v>139.20356150499899</v>
      </c>
      <c r="N166" s="32">
        <v>-1.5669652854422789E-2</v>
      </c>
      <c r="O166" s="32">
        <v>-6.8129376763140681E-2</v>
      </c>
      <c r="P166" s="32">
        <v>-0.19892728170430896</v>
      </c>
      <c r="Q166" s="23">
        <v>39948.5</v>
      </c>
      <c r="R166" s="24">
        <v>126.73643450471501</v>
      </c>
      <c r="S166" s="28">
        <v>-6.5114068740444453E-2</v>
      </c>
      <c r="T166" s="29">
        <v>-0.11296429789297824</v>
      </c>
      <c r="U166" s="29">
        <v>-0.19120965917850807</v>
      </c>
    </row>
    <row r="167" spans="12:21" x14ac:dyDescent="0.25">
      <c r="L167" s="30">
        <v>39994</v>
      </c>
      <c r="M167" s="31">
        <v>139.435803881319</v>
      </c>
      <c r="N167" s="32">
        <v>1.6683651898639074E-3</v>
      </c>
      <c r="O167" s="32">
        <v>-3.6135751839601271E-2</v>
      </c>
      <c r="P167" s="32">
        <v>-0.19521104719583637</v>
      </c>
      <c r="Q167" s="23">
        <v>39979</v>
      </c>
      <c r="R167" s="24">
        <v>120.066122268406</v>
      </c>
      <c r="S167" s="28">
        <v>-5.2631370468772642E-2</v>
      </c>
      <c r="T167" s="29">
        <v>-0.14536042486826839</v>
      </c>
      <c r="U167" s="29">
        <v>-0.24437526420253852</v>
      </c>
    </row>
    <row r="168" spans="12:21" x14ac:dyDescent="0.25">
      <c r="L168" s="30">
        <v>40025</v>
      </c>
      <c r="M168" s="31">
        <v>139.79232298784299</v>
      </c>
      <c r="N168" s="32">
        <v>2.55686915842257E-3</v>
      </c>
      <c r="O168" s="32">
        <v>-1.1506427513575668E-2</v>
      </c>
      <c r="P168" s="32">
        <v>-0.19174687949661406</v>
      </c>
      <c r="Q168" s="23">
        <v>40009</v>
      </c>
      <c r="R168" s="24">
        <v>114.918950825227</v>
      </c>
      <c r="S168" s="28">
        <v>-4.2869473469565267E-2</v>
      </c>
      <c r="T168" s="29">
        <v>-0.15228710053685124</v>
      </c>
      <c r="U168" s="29">
        <v>-0.28867472376781333</v>
      </c>
    </row>
    <row r="169" spans="12:21" x14ac:dyDescent="0.25">
      <c r="L169" s="30">
        <v>40056</v>
      </c>
      <c r="M169" s="31">
        <v>138.94737422808299</v>
      </c>
      <c r="N169" s="32">
        <v>-6.0443144637740698E-3</v>
      </c>
      <c r="O169" s="32">
        <v>-1.8403787528582516E-3</v>
      </c>
      <c r="P169" s="32">
        <v>-0.19115279272065899</v>
      </c>
      <c r="Q169" s="23">
        <v>40040</v>
      </c>
      <c r="R169" s="24">
        <v>115.14562868619799</v>
      </c>
      <c r="S169" s="28">
        <v>1.972502005485044E-3</v>
      </c>
      <c r="T169" s="33">
        <v>-9.1455987883940271E-2</v>
      </c>
      <c r="U169" s="33">
        <v>-0.2769817433434133</v>
      </c>
    </row>
    <row r="170" spans="12:21" x14ac:dyDescent="0.25">
      <c r="L170" s="30">
        <v>40086</v>
      </c>
      <c r="M170" s="31">
        <v>135.19724619138901</v>
      </c>
      <c r="N170" s="32">
        <v>-2.6989556711867868E-2</v>
      </c>
      <c r="O170" s="32">
        <v>-3.0397914824930039E-2</v>
      </c>
      <c r="P170" s="32">
        <v>-0.19500897526936556</v>
      </c>
      <c r="Q170" s="23">
        <v>40071</v>
      </c>
      <c r="R170" s="24">
        <v>115.082450068512</v>
      </c>
      <c r="S170" s="28">
        <v>-5.4868446511480151E-4</v>
      </c>
      <c r="T170" s="33">
        <v>-4.1507730121849717E-2</v>
      </c>
      <c r="U170" s="33">
        <v>-0.26732414693574424</v>
      </c>
    </row>
    <row r="171" spans="12:21" x14ac:dyDescent="0.25">
      <c r="L171" s="30">
        <v>40117</v>
      </c>
      <c r="M171" s="31">
        <v>130.64638390195401</v>
      </c>
      <c r="N171" s="32">
        <v>-3.3660909653386528E-2</v>
      </c>
      <c r="O171" s="32">
        <v>-6.5425188525441103E-2</v>
      </c>
      <c r="P171" s="32">
        <v>-0.20169096035002687</v>
      </c>
      <c r="Q171" s="23">
        <v>40101</v>
      </c>
      <c r="R171" s="24">
        <v>114.535021842151</v>
      </c>
      <c r="S171" s="28">
        <v>-4.7568349999075332E-3</v>
      </c>
      <c r="T171" s="33">
        <v>-3.3408674576215214E-3</v>
      </c>
      <c r="U171" s="33">
        <v>-0.25976403731015918</v>
      </c>
    </row>
    <row r="172" spans="12:21" x14ac:dyDescent="0.25">
      <c r="L172" s="30">
        <v>40147</v>
      </c>
      <c r="M172" s="31">
        <v>128.73488848012599</v>
      </c>
      <c r="N172" s="32">
        <v>-1.4631062603788103E-2</v>
      </c>
      <c r="O172" s="32">
        <v>-7.3498947387038327E-2</v>
      </c>
      <c r="P172" s="32">
        <v>-0.18405321502657823</v>
      </c>
      <c r="Q172" s="23">
        <v>40132</v>
      </c>
      <c r="R172" s="24">
        <v>111.526878732189</v>
      </c>
      <c r="S172" s="28">
        <v>-2.6263958932209674E-2</v>
      </c>
      <c r="T172" s="33">
        <v>-3.1427592999392351E-2</v>
      </c>
      <c r="U172" s="33">
        <v>-0.26539387833736749</v>
      </c>
    </row>
    <row r="173" spans="12:21" x14ac:dyDescent="0.25">
      <c r="L173" s="30">
        <v>40178</v>
      </c>
      <c r="M173" s="31">
        <v>129.20249159911199</v>
      </c>
      <c r="N173" s="32">
        <v>3.6322952115517282E-3</v>
      </c>
      <c r="O173" s="32">
        <v>-4.4340803981988475E-2</v>
      </c>
      <c r="P173" s="32">
        <v>-0.16669361614970213</v>
      </c>
      <c r="Q173" s="23">
        <v>40162</v>
      </c>
      <c r="R173" s="24">
        <v>109.02038738269999</v>
      </c>
      <c r="S173" s="28">
        <v>-2.2474325274608353E-2</v>
      </c>
      <c r="T173" s="33">
        <v>-5.2675822266584404E-2</v>
      </c>
      <c r="U173" s="33">
        <v>-0.26049474783456061</v>
      </c>
    </row>
    <row r="174" spans="12:21" x14ac:dyDescent="0.25">
      <c r="L174" s="30">
        <v>40209</v>
      </c>
      <c r="M174" s="31">
        <v>131.42390495173001</v>
      </c>
      <c r="N174" s="32">
        <v>1.7193270231278479E-2</v>
      </c>
      <c r="O174" s="32">
        <v>5.9513399954453927E-3</v>
      </c>
      <c r="P174" s="32">
        <v>-0.13289646090709961</v>
      </c>
      <c r="Q174" s="23">
        <v>40193</v>
      </c>
      <c r="R174" s="24">
        <v>108.20657550203801</v>
      </c>
      <c r="S174" s="28">
        <v>-7.464767831040775E-3</v>
      </c>
      <c r="T174" s="33">
        <v>-5.525337349509285E-2</v>
      </c>
      <c r="U174" s="33">
        <v>-0.24858120365491432</v>
      </c>
    </row>
    <row r="175" spans="12:21" x14ac:dyDescent="0.25">
      <c r="L175" s="30">
        <v>40237</v>
      </c>
      <c r="M175" s="31">
        <v>132.60481009449899</v>
      </c>
      <c r="N175" s="32">
        <v>8.9854668616238254E-3</v>
      </c>
      <c r="O175" s="32">
        <v>3.0061171917435736E-2</v>
      </c>
      <c r="P175" s="32">
        <v>-0.11230340882816736</v>
      </c>
      <c r="Q175" s="23">
        <v>40224</v>
      </c>
      <c r="R175" s="24">
        <v>109.273507277454</v>
      </c>
      <c r="S175" s="28">
        <v>9.8601380781697667E-3</v>
      </c>
      <c r="T175" s="34">
        <v>-2.0204738806920752E-2</v>
      </c>
      <c r="U175" s="34">
        <v>-0.23518834478535799</v>
      </c>
    </row>
    <row r="176" spans="12:21" x14ac:dyDescent="0.25">
      <c r="L176" s="30">
        <v>40268</v>
      </c>
      <c r="M176" s="31">
        <v>131.922225671154</v>
      </c>
      <c r="N176" s="32">
        <v>-5.1475087733133806E-3</v>
      </c>
      <c r="O176" s="32">
        <v>2.1050167364270012E-2</v>
      </c>
      <c r="P176" s="32">
        <v>-8.8074129293208125E-2</v>
      </c>
      <c r="Q176" s="23">
        <v>40252</v>
      </c>
      <c r="R176" s="24">
        <v>111.579647749711</v>
      </c>
      <c r="S176" s="28">
        <v>2.1104296271936551E-2</v>
      </c>
      <c r="T176" s="34">
        <v>2.3475062127848556E-2</v>
      </c>
      <c r="U176" s="34">
        <v>-0.20576778074847302</v>
      </c>
    </row>
    <row r="177" spans="12:21" x14ac:dyDescent="0.25">
      <c r="L177" s="30">
        <v>40298</v>
      </c>
      <c r="M177" s="31">
        <v>129.40712280927301</v>
      </c>
      <c r="N177" s="32">
        <v>-1.9065042672570254E-2</v>
      </c>
      <c r="O177" s="32">
        <v>-1.534562637746717E-2</v>
      </c>
      <c r="P177" s="32">
        <v>-8.4941816568481432E-2</v>
      </c>
      <c r="Q177" s="23">
        <v>40283</v>
      </c>
      <c r="R177" s="24">
        <v>114.69902900749</v>
      </c>
      <c r="S177" s="28">
        <v>2.7956543336435491E-2</v>
      </c>
      <c r="T177" s="34">
        <v>6.0000545025377994E-2</v>
      </c>
      <c r="U177" s="34">
        <v>-0.15390937919872816</v>
      </c>
    </row>
    <row r="178" spans="12:21" x14ac:dyDescent="0.25">
      <c r="L178" s="30">
        <v>40329</v>
      </c>
      <c r="M178" s="31">
        <v>125.98722207389601</v>
      </c>
      <c r="N178" s="32">
        <v>-2.6427453614106144E-2</v>
      </c>
      <c r="O178" s="32">
        <v>-4.9904585028906934E-2</v>
      </c>
      <c r="P178" s="32">
        <v>-9.4942538022839029E-2</v>
      </c>
      <c r="Q178" s="23">
        <v>40313</v>
      </c>
      <c r="R178" s="24">
        <v>117.108812512584</v>
      </c>
      <c r="S178" s="28">
        <v>2.1009624283189421E-2</v>
      </c>
      <c r="T178" s="34">
        <v>7.1703612617059598E-2</v>
      </c>
      <c r="U178" s="34">
        <v>-7.5965700232578648E-2</v>
      </c>
    </row>
    <row r="179" spans="12:21" x14ac:dyDescent="0.25">
      <c r="L179" s="30">
        <v>40359</v>
      </c>
      <c r="M179" s="31">
        <v>123.849556453963</v>
      </c>
      <c r="N179" s="32">
        <v>-1.6967320850039713E-2</v>
      </c>
      <c r="O179" s="32">
        <v>-6.1192639649015224E-2</v>
      </c>
      <c r="P179" s="32">
        <v>-0.11178081234158666</v>
      </c>
      <c r="Q179" s="23">
        <v>40344</v>
      </c>
      <c r="R179" s="24">
        <v>118.200016647288</v>
      </c>
      <c r="S179" s="28">
        <v>9.3178652510608195E-3</v>
      </c>
      <c r="T179" s="34">
        <v>5.9333122402639438E-2</v>
      </c>
      <c r="U179" s="34">
        <v>-1.5542316066028627E-2</v>
      </c>
    </row>
    <row r="180" spans="12:21" x14ac:dyDescent="0.25">
      <c r="L180" s="30">
        <v>40390</v>
      </c>
      <c r="M180" s="31">
        <v>123.559217618918</v>
      </c>
      <c r="N180" s="32">
        <v>-2.3442864339440206E-3</v>
      </c>
      <c r="O180" s="32">
        <v>-4.5189979217557852E-2</v>
      </c>
      <c r="P180" s="32">
        <v>-0.11612301034826289</v>
      </c>
      <c r="Q180" s="23">
        <v>40374</v>
      </c>
      <c r="R180" s="24">
        <v>118.05004983192801</v>
      </c>
      <c r="S180" s="28">
        <v>-1.2687546043880227E-3</v>
      </c>
      <c r="T180" s="34">
        <v>2.921577325836977E-2</v>
      </c>
      <c r="U180" s="34">
        <v>2.7246150301727834E-2</v>
      </c>
    </row>
    <row r="181" spans="12:21" x14ac:dyDescent="0.25">
      <c r="L181" s="30">
        <v>40421</v>
      </c>
      <c r="M181" s="31">
        <v>124.357664866162</v>
      </c>
      <c r="N181" s="32">
        <v>6.4620613713060049E-3</v>
      </c>
      <c r="O181" s="32">
        <v>-1.293430540740248E-2</v>
      </c>
      <c r="P181" s="32">
        <v>-0.10500169177700258</v>
      </c>
      <c r="Q181" s="23">
        <v>40405</v>
      </c>
      <c r="R181" s="24">
        <v>119.40527650729</v>
      </c>
      <c r="S181" s="28">
        <v>1.1480102526779667E-2</v>
      </c>
      <c r="T181" s="34">
        <v>1.9609659985743821E-2</v>
      </c>
      <c r="U181" s="34">
        <v>3.6993569531854842E-2</v>
      </c>
    </row>
    <row r="182" spans="12:21" x14ac:dyDescent="0.25">
      <c r="L182" s="30">
        <v>40451</v>
      </c>
      <c r="M182" s="31">
        <v>124.118047751604</v>
      </c>
      <c r="N182" s="32">
        <v>-1.9268383240862441E-3</v>
      </c>
      <c r="O182" s="32">
        <v>2.1678825934334789E-3</v>
      </c>
      <c r="P182" s="32">
        <v>-8.1948403180498119E-2</v>
      </c>
      <c r="Q182" s="23">
        <v>40436</v>
      </c>
      <c r="R182" s="24">
        <v>121.56988919962799</v>
      </c>
      <c r="S182" s="28">
        <v>1.8128283403002321E-2</v>
      </c>
      <c r="T182" s="34">
        <v>2.8509916055221796E-2</v>
      </c>
      <c r="U182" s="34">
        <v>5.6372097806866472E-2</v>
      </c>
    </row>
    <row r="183" spans="12:21" x14ac:dyDescent="0.25">
      <c r="L183" s="30">
        <v>40482</v>
      </c>
      <c r="M183" s="31">
        <v>123.249970432507</v>
      </c>
      <c r="N183" s="32">
        <v>-6.9939653001493962E-3</v>
      </c>
      <c r="O183" s="32">
        <v>-2.5028257087608141E-3</v>
      </c>
      <c r="P183" s="32">
        <v>-5.6613993043984956E-2</v>
      </c>
      <c r="Q183" s="23">
        <v>40466</v>
      </c>
      <c r="R183" s="24">
        <v>123.927721980332</v>
      </c>
      <c r="S183" s="28">
        <v>1.9394874801869966E-2</v>
      </c>
      <c r="T183" s="34">
        <v>4.9789662577629068E-2</v>
      </c>
      <c r="U183" s="34">
        <v>8.2007232260589813E-2</v>
      </c>
    </row>
    <row r="184" spans="12:21" x14ac:dyDescent="0.25">
      <c r="L184" s="30">
        <v>40512</v>
      </c>
      <c r="M184" s="31">
        <v>122.70425355803199</v>
      </c>
      <c r="N184" s="32">
        <v>-4.4277241816771395E-3</v>
      </c>
      <c r="O184" s="32">
        <v>-1.329561237668353E-2</v>
      </c>
      <c r="P184" s="32">
        <v>-4.6845381180603551E-2</v>
      </c>
      <c r="Q184" s="23">
        <v>40497</v>
      </c>
      <c r="R184" s="24">
        <v>123.87570282837</v>
      </c>
      <c r="S184" s="28">
        <v>-4.1975395924942482E-4</v>
      </c>
      <c r="T184" s="34">
        <v>3.7439101954653387E-2</v>
      </c>
      <c r="U184" s="34">
        <v>0.1107250936864681</v>
      </c>
    </row>
    <row r="185" spans="12:21" x14ac:dyDescent="0.25">
      <c r="L185" s="30">
        <v>40543</v>
      </c>
      <c r="M185" s="31">
        <v>123.189985015974</v>
      </c>
      <c r="N185" s="32">
        <v>3.9585543602389528E-3</v>
      </c>
      <c r="O185" s="32">
        <v>-7.4772585650663137E-3</v>
      </c>
      <c r="P185" s="32">
        <v>-4.6535531232582805E-2</v>
      </c>
      <c r="Q185" s="23">
        <v>40527</v>
      </c>
      <c r="R185" s="24">
        <v>124.344031023078</v>
      </c>
      <c r="S185" s="28">
        <v>3.7806299703249113E-3</v>
      </c>
      <c r="T185" s="34">
        <v>2.2819316869612694E-2</v>
      </c>
      <c r="U185" s="34">
        <v>0.14055759668681622</v>
      </c>
    </row>
    <row r="186" spans="12:21" x14ac:dyDescent="0.25">
      <c r="L186" s="30">
        <v>40574</v>
      </c>
      <c r="M186" s="31">
        <v>122.51873966460499</v>
      </c>
      <c r="N186" s="32">
        <v>-5.4488630003646232E-3</v>
      </c>
      <c r="O186" s="32">
        <v>-5.9329082622574525E-3</v>
      </c>
      <c r="P186" s="32">
        <v>-6.7759098243167726E-2</v>
      </c>
      <c r="Q186" s="23">
        <v>40558</v>
      </c>
      <c r="R186" s="24">
        <v>125.328389889139</v>
      </c>
      <c r="S186" s="28">
        <v>7.9164143060337366E-3</v>
      </c>
      <c r="T186" s="34">
        <v>1.1302296906815501E-2</v>
      </c>
      <c r="U186" s="34">
        <v>0.15823266107130918</v>
      </c>
    </row>
    <row r="187" spans="12:21" x14ac:dyDescent="0.25">
      <c r="L187" s="30">
        <v>40602</v>
      </c>
      <c r="M187" s="31">
        <v>120.99873777527201</v>
      </c>
      <c r="N187" s="32">
        <v>-1.2406280814624693E-2</v>
      </c>
      <c r="O187" s="32">
        <v>-1.3899402288881313E-2</v>
      </c>
      <c r="P187" s="32">
        <v>-8.7523765623253591E-2</v>
      </c>
      <c r="Q187" s="23">
        <v>40589</v>
      </c>
      <c r="R187" s="24">
        <v>126.609712903759</v>
      </c>
      <c r="S187" s="28">
        <v>1.0223725173150511E-2</v>
      </c>
      <c r="T187" s="34">
        <v>2.2070591834921771E-2</v>
      </c>
      <c r="U187" s="34">
        <v>0.15864966777617018</v>
      </c>
    </row>
    <row r="188" spans="12:21" x14ac:dyDescent="0.25">
      <c r="L188" s="30">
        <v>40633</v>
      </c>
      <c r="M188" s="31">
        <v>119.69268101597</v>
      </c>
      <c r="N188" s="32">
        <v>-1.0793970113371909E-2</v>
      </c>
      <c r="O188" s="32">
        <v>-2.8389515588872816E-2</v>
      </c>
      <c r="P188" s="32">
        <v>-9.2702685942161911E-2</v>
      </c>
      <c r="Q188" s="23">
        <v>40617</v>
      </c>
      <c r="R188" s="24">
        <v>125.991065575352</v>
      </c>
      <c r="S188" s="28">
        <v>-4.8862548869158529E-3</v>
      </c>
      <c r="T188" s="34">
        <v>1.3245787021077815E-2</v>
      </c>
      <c r="U188" s="34">
        <v>0.1291581226171985</v>
      </c>
    </row>
    <row r="189" spans="12:21" x14ac:dyDescent="0.25">
      <c r="L189" s="30">
        <v>40663</v>
      </c>
      <c r="M189" s="31">
        <v>120.207847351634</v>
      </c>
      <c r="N189" s="32">
        <v>4.3040754981105156E-3</v>
      </c>
      <c r="O189" s="32">
        <v>-1.886154166535714E-2</v>
      </c>
      <c r="P189" s="32">
        <v>-7.1087860219235188E-2</v>
      </c>
      <c r="Q189" s="23">
        <v>40648</v>
      </c>
      <c r="R189" s="24">
        <v>124.77568280515899</v>
      </c>
      <c r="S189" s="28">
        <v>-9.6465790224317116E-3</v>
      </c>
      <c r="T189" s="34">
        <v>-4.4100708903139774E-3</v>
      </c>
      <c r="U189" s="34">
        <v>8.7853000019825656E-2</v>
      </c>
    </row>
    <row r="190" spans="12:21" x14ac:dyDescent="0.25">
      <c r="L190" s="30">
        <v>40694</v>
      </c>
      <c r="M190" s="31">
        <v>120.98354712342601</v>
      </c>
      <c r="N190" s="32">
        <v>6.452987794739462E-3</v>
      </c>
      <c r="O190" s="32">
        <v>-1.2554388686447648E-4</v>
      </c>
      <c r="P190" s="32">
        <v>-3.9715733612533888E-2</v>
      </c>
      <c r="Q190" s="23">
        <v>40678</v>
      </c>
      <c r="R190" s="24">
        <v>124.47597511673099</v>
      </c>
      <c r="S190" s="28">
        <v>-2.4019719362786685E-3</v>
      </c>
      <c r="T190" s="34">
        <v>-1.6852875961024805E-2</v>
      </c>
      <c r="U190" s="34">
        <v>6.2908695307241302E-2</v>
      </c>
    </row>
    <row r="191" spans="12:21" x14ac:dyDescent="0.25">
      <c r="L191" s="30">
        <v>40724</v>
      </c>
      <c r="M191" s="31">
        <v>120.829011136715</v>
      </c>
      <c r="N191" s="32">
        <v>-1.2773305989561834E-3</v>
      </c>
      <c r="O191" s="32">
        <v>9.4937310376845829E-3</v>
      </c>
      <c r="P191" s="32">
        <v>-2.4388826280300813E-2</v>
      </c>
      <c r="Q191" s="23">
        <v>40709</v>
      </c>
      <c r="R191" s="24">
        <v>125.214134392452</v>
      </c>
      <c r="S191" s="28">
        <v>5.9301345101234748E-3</v>
      </c>
      <c r="T191" s="34">
        <v>-6.166557758298663E-3</v>
      </c>
      <c r="U191" s="34">
        <v>5.9341089317223261E-2</v>
      </c>
    </row>
    <row r="192" spans="12:21" x14ac:dyDescent="0.25">
      <c r="L192" s="30">
        <v>40755</v>
      </c>
      <c r="M192" s="31">
        <v>120.440372185968</v>
      </c>
      <c r="N192" s="32">
        <v>-3.2164374026636411E-3</v>
      </c>
      <c r="O192" s="32">
        <v>1.9343565287699427E-3</v>
      </c>
      <c r="P192" s="32">
        <v>-2.5241705904687439E-2</v>
      </c>
      <c r="Q192" s="23">
        <v>40739</v>
      </c>
      <c r="R192" s="24">
        <v>125.27104597333501</v>
      </c>
      <c r="S192" s="28">
        <v>4.5451403037799487E-4</v>
      </c>
      <c r="T192" s="34">
        <v>3.9700297128371087E-3</v>
      </c>
      <c r="U192" s="34">
        <v>6.1168937680990298E-2</v>
      </c>
    </row>
    <row r="193" spans="12:21" x14ac:dyDescent="0.25">
      <c r="L193" s="30">
        <v>40786</v>
      </c>
      <c r="M193" s="31">
        <v>121.129436411342</v>
      </c>
      <c r="N193" s="32">
        <v>5.7212063767955179E-3</v>
      </c>
      <c r="O193" s="32">
        <v>1.2058605602558448E-3</v>
      </c>
      <c r="P193" s="32">
        <v>-2.5959223810565479E-2</v>
      </c>
      <c r="Q193" s="23">
        <v>40770</v>
      </c>
      <c r="R193" s="24">
        <v>125.826418860027</v>
      </c>
      <c r="S193" s="28">
        <v>4.4333699170215901E-3</v>
      </c>
      <c r="T193" s="34">
        <v>1.0849031245022234E-2</v>
      </c>
      <c r="U193" s="34">
        <v>5.377603520180263E-2</v>
      </c>
    </row>
    <row r="194" spans="12:21" x14ac:dyDescent="0.25">
      <c r="L194" s="30">
        <v>40816</v>
      </c>
      <c r="M194" s="31">
        <v>122.631555343999</v>
      </c>
      <c r="N194" s="32">
        <v>1.2400940491095636E-2</v>
      </c>
      <c r="O194" s="32">
        <v>1.4918140853147133E-2</v>
      </c>
      <c r="P194" s="32">
        <v>-1.1976440449497749E-2</v>
      </c>
      <c r="Q194" s="23">
        <v>40801</v>
      </c>
      <c r="R194" s="24">
        <v>127.59439950922599</v>
      </c>
      <c r="S194" s="28">
        <v>1.4050949436665849E-2</v>
      </c>
      <c r="T194" s="34">
        <v>1.9009556136160066E-2</v>
      </c>
      <c r="U194" s="34">
        <v>4.9555941436330908E-2</v>
      </c>
    </row>
    <row r="195" spans="12:21" x14ac:dyDescent="0.25">
      <c r="L195" s="30">
        <v>40847</v>
      </c>
      <c r="M195" s="31">
        <v>123.95250415058101</v>
      </c>
      <c r="N195" s="32">
        <v>1.077168762050329E-2</v>
      </c>
      <c r="O195" s="32">
        <v>2.9160753166637798E-2</v>
      </c>
      <c r="P195" s="32">
        <v>5.7000721023192646E-3</v>
      </c>
      <c r="Q195" s="23">
        <v>40831</v>
      </c>
      <c r="R195" s="24">
        <v>130.35431591354299</v>
      </c>
      <c r="S195" s="28">
        <v>2.1630388284537894E-2</v>
      </c>
      <c r="T195" s="34">
        <v>4.0578171122559237E-2</v>
      </c>
      <c r="U195" s="34">
        <v>5.1857597561834723E-2</v>
      </c>
    </row>
    <row r="196" spans="12:21" x14ac:dyDescent="0.25">
      <c r="L196" s="30">
        <v>40877</v>
      </c>
      <c r="M196" s="31">
        <v>124.19252801508</v>
      </c>
      <c r="N196" s="32">
        <v>1.9364180348258042E-3</v>
      </c>
      <c r="O196" s="32">
        <v>2.528775576348008E-2</v>
      </c>
      <c r="P196" s="32">
        <v>1.2128955711744327E-2</v>
      </c>
      <c r="Q196" s="23">
        <v>40862</v>
      </c>
      <c r="R196" s="24">
        <v>132.69035788364701</v>
      </c>
      <c r="S196" s="28">
        <v>1.7920710593528622E-2</v>
      </c>
      <c r="T196" s="34">
        <v>5.4550857330332603E-2</v>
      </c>
      <c r="U196" s="34">
        <v>7.1157255652383622E-2</v>
      </c>
    </row>
    <row r="197" spans="12:21" x14ac:dyDescent="0.25">
      <c r="L197" s="30">
        <v>40908</v>
      </c>
      <c r="M197" s="31">
        <v>123.69712053996</v>
      </c>
      <c r="N197" s="32">
        <v>-3.9890280279973878E-3</v>
      </c>
      <c r="O197" s="32">
        <v>8.6891599227616467E-3</v>
      </c>
      <c r="P197" s="32">
        <v>4.1166944205750511E-3</v>
      </c>
      <c r="Q197" s="23">
        <v>40892</v>
      </c>
      <c r="R197" s="24">
        <v>133.72599885554499</v>
      </c>
      <c r="S197" s="28">
        <v>7.8049452003596809E-3</v>
      </c>
      <c r="T197" s="34">
        <v>4.8055395612216056E-2</v>
      </c>
      <c r="U197" s="34">
        <v>7.5451694426133864E-2</v>
      </c>
    </row>
    <row r="198" spans="12:21" x14ac:dyDescent="0.25">
      <c r="L198" s="30">
        <v>40939</v>
      </c>
      <c r="M198" s="31">
        <v>122.156545977627</v>
      </c>
      <c r="N198" s="32">
        <v>-1.2454409250660881E-2</v>
      </c>
      <c r="O198" s="32">
        <v>-1.4489083421600157E-2</v>
      </c>
      <c r="P198" s="32">
        <v>-2.9562309240978024E-3</v>
      </c>
      <c r="Q198" s="23">
        <v>40923</v>
      </c>
      <c r="R198" s="24">
        <v>134.000680106174</v>
      </c>
      <c r="S198" s="28">
        <v>2.0540601900886912E-3</v>
      </c>
      <c r="T198" s="34">
        <v>2.7972715495277134E-2</v>
      </c>
      <c r="U198" s="34">
        <v>6.9196534198725512E-2</v>
      </c>
    </row>
    <row r="199" spans="12:21" x14ac:dyDescent="0.25">
      <c r="L199" s="30">
        <v>40968</v>
      </c>
      <c r="M199" s="31">
        <v>120.312227942653</v>
      </c>
      <c r="N199" s="32">
        <v>-1.5097987751813147E-2</v>
      </c>
      <c r="O199" s="32">
        <v>-3.1244231311209347E-2</v>
      </c>
      <c r="P199" s="32">
        <v>-5.6736941660833207E-3</v>
      </c>
      <c r="Q199" s="23">
        <v>40954</v>
      </c>
      <c r="R199" s="24">
        <v>133.13257597562099</v>
      </c>
      <c r="S199" s="28">
        <v>-6.4783561536043699E-3</v>
      </c>
      <c r="T199" s="34">
        <v>3.3327070559396876E-3</v>
      </c>
      <c r="U199" s="34">
        <v>5.1519452356868278E-2</v>
      </c>
    </row>
    <row r="200" spans="12:21" x14ac:dyDescent="0.25">
      <c r="L200" s="30">
        <v>40999</v>
      </c>
      <c r="M200" s="31">
        <v>120.329866789146</v>
      </c>
      <c r="N200" s="32">
        <v>1.4660892574780426E-4</v>
      </c>
      <c r="O200" s="32">
        <v>-2.7221763417897948E-2</v>
      </c>
      <c r="P200" s="32">
        <v>5.3235149197716769E-3</v>
      </c>
      <c r="Q200" s="23">
        <v>40983</v>
      </c>
      <c r="R200" s="24">
        <v>131.46395922779001</v>
      </c>
      <c r="S200" s="28">
        <v>-1.2533497046857578E-2</v>
      </c>
      <c r="T200" s="34">
        <v>-1.6915481261041032E-2</v>
      </c>
      <c r="U200" s="34">
        <v>4.3438744068442059E-2</v>
      </c>
    </row>
    <row r="201" spans="12:21" x14ac:dyDescent="0.25">
      <c r="L201" s="30">
        <v>41029</v>
      </c>
      <c r="M201" s="31">
        <v>121.16080524301501</v>
      </c>
      <c r="N201" s="32">
        <v>6.9055046435400058E-3</v>
      </c>
      <c r="O201" s="32">
        <v>-8.1513497835340454E-3</v>
      </c>
      <c r="P201" s="32">
        <v>7.9275846991369026E-3</v>
      </c>
      <c r="Q201" s="23">
        <v>41014</v>
      </c>
      <c r="R201" s="24">
        <v>130.748475789503</v>
      </c>
      <c r="S201" s="28">
        <v>-5.442430324552161E-3</v>
      </c>
      <c r="T201" s="34">
        <v>-2.4270058286973928E-2</v>
      </c>
      <c r="U201" s="34">
        <v>4.7868245238703366E-2</v>
      </c>
    </row>
    <row r="202" spans="12:21" x14ac:dyDescent="0.25">
      <c r="L202" s="30">
        <v>41060</v>
      </c>
      <c r="M202" s="31">
        <v>122.67111610290701</v>
      </c>
      <c r="N202" s="32">
        <v>1.2465341880674607E-2</v>
      </c>
      <c r="O202" s="32">
        <v>1.9606387485221921E-2</v>
      </c>
      <c r="P202" s="32">
        <v>1.3948747739718437E-2</v>
      </c>
      <c r="Q202" s="23">
        <v>41044</v>
      </c>
      <c r="R202" s="24">
        <v>130.66740683864799</v>
      </c>
      <c r="S202" s="28">
        <v>-6.2003744491467838E-4</v>
      </c>
      <c r="T202" s="34">
        <v>-1.851664867826508E-2</v>
      </c>
      <c r="U202" s="34">
        <v>4.973997364640681E-2</v>
      </c>
    </row>
    <row r="203" spans="12:21" x14ac:dyDescent="0.25">
      <c r="L203" s="30">
        <v>41090</v>
      </c>
      <c r="M203" s="31">
        <v>123.218764209135</v>
      </c>
      <c r="N203" s="32">
        <v>4.4643606712486683E-3</v>
      </c>
      <c r="O203" s="32">
        <v>2.4008149406923307E-2</v>
      </c>
      <c r="P203" s="32">
        <v>1.9777974262456421E-2</v>
      </c>
      <c r="Q203" s="23">
        <v>41075</v>
      </c>
      <c r="R203" s="24">
        <v>131.86293991695101</v>
      </c>
      <c r="S203" s="28">
        <v>9.1494360164299238E-3</v>
      </c>
      <c r="T203" s="34">
        <v>3.0349054714660095E-3</v>
      </c>
      <c r="U203" s="34">
        <v>5.3099480795514742E-2</v>
      </c>
    </row>
    <row r="204" spans="12:21" x14ac:dyDescent="0.25">
      <c r="L204" s="30">
        <v>41121</v>
      </c>
      <c r="M204" s="31">
        <v>124.243226076122</v>
      </c>
      <c r="N204" s="32">
        <v>8.3141709265011077E-3</v>
      </c>
      <c r="O204" s="32">
        <v>2.5440742383021631E-2</v>
      </c>
      <c r="P204" s="32">
        <v>3.1574577702916162E-2</v>
      </c>
      <c r="Q204" s="23">
        <v>41105</v>
      </c>
      <c r="R204" s="24">
        <v>133.34094321699399</v>
      </c>
      <c r="S204" s="28">
        <v>1.1208633001614121E-2</v>
      </c>
      <c r="T204" s="34">
        <v>1.9827897892015889E-2</v>
      </c>
      <c r="U204" s="34">
        <v>6.4419492796258249E-2</v>
      </c>
    </row>
    <row r="205" spans="12:21" x14ac:dyDescent="0.25">
      <c r="L205" s="30">
        <v>41152</v>
      </c>
      <c r="M205" s="31">
        <v>125.59445859115</v>
      </c>
      <c r="N205" s="32">
        <v>1.0875703712008633E-2</v>
      </c>
      <c r="O205" s="32">
        <v>2.3830731969460839E-2</v>
      </c>
      <c r="P205" s="32">
        <v>3.6861578094405489E-2</v>
      </c>
      <c r="Q205" s="23">
        <v>41136</v>
      </c>
      <c r="R205" s="24">
        <v>135.22073287796101</v>
      </c>
      <c r="S205" s="28">
        <v>1.4097617848014776E-2</v>
      </c>
      <c r="T205" s="34">
        <v>3.4846685562036184E-2</v>
      </c>
      <c r="U205" s="34">
        <v>7.4660902718565847E-2</v>
      </c>
    </row>
    <row r="206" spans="12:21" x14ac:dyDescent="0.25">
      <c r="L206" s="30">
        <v>41182</v>
      </c>
      <c r="M206" s="31">
        <v>126.898151854966</v>
      </c>
      <c r="N206" s="32">
        <v>1.0380181406410172E-2</v>
      </c>
      <c r="O206" s="32">
        <v>2.9860611485975408E-2</v>
      </c>
      <c r="P206" s="32">
        <v>3.4791995412588594E-2</v>
      </c>
      <c r="Q206" s="23">
        <v>41167</v>
      </c>
      <c r="R206" s="24">
        <v>136.71883676866301</v>
      </c>
      <c r="S206" s="28">
        <v>1.1078951125446546E-2</v>
      </c>
      <c r="T206" s="34">
        <v>3.6825334356797468E-2</v>
      </c>
      <c r="U206" s="34">
        <v>7.1511267693040503E-2</v>
      </c>
    </row>
    <row r="207" spans="12:21" x14ac:dyDescent="0.25">
      <c r="L207" s="30">
        <v>41213</v>
      </c>
      <c r="M207" s="31">
        <v>128.86776393391801</v>
      </c>
      <c r="N207" s="32">
        <v>1.5521203817082441E-2</v>
      </c>
      <c r="O207" s="32">
        <v>3.7221649854476846E-2</v>
      </c>
      <c r="P207" s="32">
        <v>3.9654380659916333E-2</v>
      </c>
      <c r="Q207" s="23">
        <v>41197</v>
      </c>
      <c r="R207" s="24">
        <v>137.81354844855699</v>
      </c>
      <c r="S207" s="28">
        <v>8.0070289198430622E-3</v>
      </c>
      <c r="T207" s="34">
        <v>3.3542624820678268E-2</v>
      </c>
      <c r="U207" s="34">
        <v>5.722275079838024E-2</v>
      </c>
    </row>
    <row r="208" spans="12:21" x14ac:dyDescent="0.25">
      <c r="L208" s="30">
        <v>41243</v>
      </c>
      <c r="M208" s="31">
        <v>129.76448785985301</v>
      </c>
      <c r="N208" s="32">
        <v>6.9584813033212178E-3</v>
      </c>
      <c r="O208" s="32">
        <v>3.3202334844069759E-2</v>
      </c>
      <c r="P208" s="32">
        <v>4.4865499831812983E-2</v>
      </c>
      <c r="Q208" s="23">
        <v>41228</v>
      </c>
      <c r="R208" s="24">
        <v>138.36745951268301</v>
      </c>
      <c r="S208" s="28">
        <v>4.0192787310224798E-3</v>
      </c>
      <c r="T208" s="34">
        <v>2.3271036680166279E-2</v>
      </c>
      <c r="U208" s="34">
        <v>4.2784582991434172E-2</v>
      </c>
    </row>
    <row r="209" spans="12:21" x14ac:dyDescent="0.25">
      <c r="L209" s="30">
        <v>41274</v>
      </c>
      <c r="M209" s="31">
        <v>130.40459994494799</v>
      </c>
      <c r="N209" s="32">
        <v>4.9328756707791577E-3</v>
      </c>
      <c r="O209" s="32">
        <v>2.7631987059902663E-2</v>
      </c>
      <c r="P209" s="32">
        <v>5.4225024606139982E-2</v>
      </c>
      <c r="Q209" s="23">
        <v>41258</v>
      </c>
      <c r="R209" s="24">
        <v>139.21226693931101</v>
      </c>
      <c r="S209" s="28">
        <v>6.1055354315482369E-3</v>
      </c>
      <c r="T209" s="34">
        <v>1.8237649102201159E-2</v>
      </c>
      <c r="U209" s="34">
        <v>4.1026188854214274E-2</v>
      </c>
    </row>
    <row r="210" spans="12:21" x14ac:dyDescent="0.25">
      <c r="L210" s="30">
        <v>41305</v>
      </c>
      <c r="M210" s="31">
        <v>128.731683618407</v>
      </c>
      <c r="N210" s="32">
        <v>-1.2828660394244018E-2</v>
      </c>
      <c r="O210" s="32">
        <v>-1.0559686251775391E-3</v>
      </c>
      <c r="P210" s="32">
        <v>5.3825503890591708E-2</v>
      </c>
      <c r="Q210" s="23">
        <v>41289</v>
      </c>
      <c r="R210" s="24">
        <v>139.08784954516199</v>
      </c>
      <c r="S210" s="28">
        <v>-8.9372435981704967E-4</v>
      </c>
      <c r="T210" s="34">
        <v>9.246558926538917E-3</v>
      </c>
      <c r="U210" s="34">
        <v>3.7963758355235466E-2</v>
      </c>
    </row>
    <row r="211" spans="12:21" x14ac:dyDescent="0.25">
      <c r="L211" s="30">
        <v>41333</v>
      </c>
      <c r="M211" s="31">
        <v>127.186015111039</v>
      </c>
      <c r="N211" s="32">
        <v>-1.2006900429809897E-2</v>
      </c>
      <c r="O211" s="32">
        <v>-1.9870403616117138E-2</v>
      </c>
      <c r="P211" s="32">
        <v>5.7132905656625432E-2</v>
      </c>
      <c r="Q211" s="23">
        <v>41320</v>
      </c>
      <c r="R211" s="24">
        <v>139.80457868505999</v>
      </c>
      <c r="S211" s="28">
        <v>5.1530679512394872E-3</v>
      </c>
      <c r="T211" s="34">
        <v>1.0386251055258144E-2</v>
      </c>
      <c r="U211" s="34">
        <v>5.0115478203176744E-2</v>
      </c>
    </row>
    <row r="212" spans="12:21" x14ac:dyDescent="0.25">
      <c r="L212" s="30">
        <v>41364</v>
      </c>
      <c r="M212" s="31">
        <v>126.820172377464</v>
      </c>
      <c r="N212" s="32">
        <v>-2.8764383667150284E-3</v>
      </c>
      <c r="O212" s="32">
        <v>-2.7486971847597408E-2</v>
      </c>
      <c r="P212" s="32">
        <v>5.3937611347072867E-2</v>
      </c>
      <c r="Q212" s="23">
        <v>41348</v>
      </c>
      <c r="R212" s="24">
        <v>140.470409627479</v>
      </c>
      <c r="S212" s="28">
        <v>4.7625832335500551E-3</v>
      </c>
      <c r="T212" s="34">
        <v>9.0375849472839054E-3</v>
      </c>
      <c r="U212" s="34">
        <v>6.8508893635885082E-2</v>
      </c>
    </row>
    <row r="213" spans="12:21" x14ac:dyDescent="0.25">
      <c r="L213" s="30">
        <v>41394</v>
      </c>
      <c r="M213" s="31">
        <v>129.089778894262</v>
      </c>
      <c r="N213" s="32">
        <v>1.7896257939492566E-2</v>
      </c>
      <c r="O213" s="32">
        <v>2.7817182669378493E-3</v>
      </c>
      <c r="P213" s="32">
        <v>6.5441737823908275E-2</v>
      </c>
      <c r="Q213" s="23">
        <v>41379</v>
      </c>
      <c r="R213" s="24">
        <v>142.03381704169101</v>
      </c>
      <c r="S213" s="28">
        <v>1.1129798926037715E-2</v>
      </c>
      <c r="T213" s="34">
        <v>2.1180624376340385E-2</v>
      </c>
      <c r="U213" s="34">
        <v>8.631336758645447E-2</v>
      </c>
    </row>
    <row r="214" spans="12:21" x14ac:dyDescent="0.25">
      <c r="L214" s="30">
        <v>41425</v>
      </c>
      <c r="M214" s="31">
        <v>131.87055963853601</v>
      </c>
      <c r="N214" s="32">
        <v>2.1541447882963416E-2</v>
      </c>
      <c r="O214" s="32">
        <v>3.6832229733805288E-2</v>
      </c>
      <c r="P214" s="32">
        <v>7.4992743425532415E-2</v>
      </c>
      <c r="Q214" s="23">
        <v>41409</v>
      </c>
      <c r="R214" s="24">
        <v>144.22082644939101</v>
      </c>
      <c r="S214" s="28">
        <v>1.539780774220878E-2</v>
      </c>
      <c r="T214" s="34">
        <v>3.1588720525953295E-2</v>
      </c>
      <c r="U214" s="34">
        <v>0.10372456252598017</v>
      </c>
    </row>
    <row r="215" spans="12:21" x14ac:dyDescent="0.25">
      <c r="L215" s="30">
        <v>41455</v>
      </c>
      <c r="M215" s="31">
        <v>134.40186121208501</v>
      </c>
      <c r="N215" s="32">
        <v>1.9195350201647976E-2</v>
      </c>
      <c r="O215" s="32">
        <v>5.9782987930777187E-2</v>
      </c>
      <c r="P215" s="32">
        <v>9.0758068178393048E-2</v>
      </c>
      <c r="Q215" s="23">
        <v>41440</v>
      </c>
      <c r="R215" s="24">
        <v>146.759762757088</v>
      </c>
      <c r="S215" s="28">
        <v>1.7604505328416842E-2</v>
      </c>
      <c r="T215" s="34">
        <v>4.4773508857047339E-2</v>
      </c>
      <c r="U215" s="34">
        <v>0.11297202117228089</v>
      </c>
    </row>
    <row r="216" spans="12:21" x14ac:dyDescent="0.25">
      <c r="L216" s="30">
        <v>41486</v>
      </c>
      <c r="M216" s="31">
        <v>135.581184377178</v>
      </c>
      <c r="N216" s="32">
        <v>8.7746044173602211E-3</v>
      </c>
      <c r="O216" s="32">
        <v>5.028597568699178E-2</v>
      </c>
      <c r="P216" s="32">
        <v>9.1256148597665954E-2</v>
      </c>
      <c r="Q216" s="23">
        <v>41470</v>
      </c>
      <c r="R216" s="24">
        <v>149.785908157591</v>
      </c>
      <c r="S216" s="28">
        <v>2.0619721261826873E-2</v>
      </c>
      <c r="T216" s="34">
        <v>5.4579193021507821E-2</v>
      </c>
      <c r="U216" s="34">
        <v>0.12333019809103263</v>
      </c>
    </row>
    <row r="217" spans="12:21" x14ac:dyDescent="0.25">
      <c r="L217" s="30">
        <v>41517</v>
      </c>
      <c r="M217" s="31">
        <v>136.40840787778001</v>
      </c>
      <c r="N217" s="32">
        <v>6.1013149014890189E-3</v>
      </c>
      <c r="O217" s="32">
        <v>3.4411382280339797E-2</v>
      </c>
      <c r="P217" s="32">
        <v>8.6102121128073472E-2</v>
      </c>
      <c r="Q217" s="23">
        <v>41501</v>
      </c>
      <c r="R217" s="24">
        <v>151.10434689453501</v>
      </c>
      <c r="S217" s="28">
        <v>8.8021547097532071E-3</v>
      </c>
      <c r="T217" s="34">
        <v>4.7729032031025742E-2</v>
      </c>
      <c r="U217" s="34">
        <v>0.117464339073722</v>
      </c>
    </row>
    <row r="218" spans="12:21" x14ac:dyDescent="0.25">
      <c r="L218" s="30">
        <v>41547</v>
      </c>
      <c r="M218" s="31">
        <v>137.012608366157</v>
      </c>
      <c r="N218" s="32">
        <v>4.4293493178100274E-3</v>
      </c>
      <c r="O218" s="32">
        <v>1.9424933036844338E-2</v>
      </c>
      <c r="P218" s="32">
        <v>7.9705309835804261E-2</v>
      </c>
      <c r="Q218" s="23">
        <v>41532</v>
      </c>
      <c r="R218" s="24">
        <v>153.30198261025399</v>
      </c>
      <c r="S218" s="28">
        <v>1.4543828558769567E-2</v>
      </c>
      <c r="T218" s="34">
        <v>4.4577748902432157E-2</v>
      </c>
      <c r="U218" s="34">
        <v>0.12129378974786564</v>
      </c>
    </row>
    <row r="219" spans="12:21" x14ac:dyDescent="0.25">
      <c r="L219" s="30">
        <v>41578</v>
      </c>
      <c r="M219" s="31">
        <v>137.65937916777901</v>
      </c>
      <c r="N219" s="32">
        <v>4.7205203180540334E-3</v>
      </c>
      <c r="O219" s="32">
        <v>1.5328047178136517E-2</v>
      </c>
      <c r="P219" s="32">
        <v>6.8221989467972977E-2</v>
      </c>
      <c r="Q219" s="23">
        <v>41562</v>
      </c>
      <c r="R219" s="24">
        <v>154.40576167876799</v>
      </c>
      <c r="S219" s="28">
        <v>7.200031269785967E-3</v>
      </c>
      <c r="T219" s="34">
        <v>3.0843045103524647E-2</v>
      </c>
      <c r="U219" s="34">
        <v>0.1203960961530901</v>
      </c>
    </row>
    <row r="220" spans="12:21" x14ac:dyDescent="0.25">
      <c r="L220" s="30">
        <v>41608</v>
      </c>
      <c r="M220" s="31">
        <v>138.539106233556</v>
      </c>
      <c r="N220" s="32">
        <v>6.3906075350288472E-3</v>
      </c>
      <c r="O220" s="32">
        <v>1.5619992850331332E-2</v>
      </c>
      <c r="P220" s="32">
        <v>6.7619566172677947E-2</v>
      </c>
      <c r="Q220" s="23">
        <v>41593</v>
      </c>
      <c r="R220" s="24">
        <v>155.783147582281</v>
      </c>
      <c r="S220" s="28">
        <v>8.9205602727351341E-3</v>
      </c>
      <c r="T220" s="34">
        <v>3.0964037659430232E-2</v>
      </c>
      <c r="U220" s="34">
        <v>0.12586548984085111</v>
      </c>
    </row>
    <row r="221" spans="12:21" x14ac:dyDescent="0.25">
      <c r="L221" s="30">
        <v>41639</v>
      </c>
      <c r="M221" s="31">
        <v>139.837093810342</v>
      </c>
      <c r="N221" s="32">
        <v>9.3691060385345803E-3</v>
      </c>
      <c r="O221" s="32">
        <v>2.0614784857148072E-2</v>
      </c>
      <c r="P221" s="32">
        <v>7.2332524077954652E-2</v>
      </c>
      <c r="Q221" s="23">
        <v>41623</v>
      </c>
      <c r="R221" s="24">
        <v>154.88928423089999</v>
      </c>
      <c r="S221" s="28">
        <v>-5.7378693732510477E-3</v>
      </c>
      <c r="T221" s="34">
        <v>1.0354084100017591E-2</v>
      </c>
      <c r="U221" s="34">
        <v>0.11261232674576949</v>
      </c>
    </row>
    <row r="222" spans="12:21" x14ac:dyDescent="0.25">
      <c r="L222" s="30">
        <v>41670</v>
      </c>
      <c r="M222" s="31">
        <v>141.94722390305901</v>
      </c>
      <c r="N222" s="32">
        <v>1.5089916668169057E-2</v>
      </c>
      <c r="O222" s="32">
        <v>3.1148220783808522E-2</v>
      </c>
      <c r="P222" s="32">
        <v>0.10265957776040735</v>
      </c>
      <c r="Q222" s="23">
        <v>41654</v>
      </c>
      <c r="R222" s="24">
        <v>154.82087633936001</v>
      </c>
      <c r="S222" s="28">
        <v>-4.4165670904638965E-4</v>
      </c>
      <c r="T222" s="34">
        <v>2.6884661302708501E-3</v>
      </c>
      <c r="U222" s="34">
        <v>0.11311575271058816</v>
      </c>
    </row>
    <row r="223" spans="12:21" x14ac:dyDescent="0.25">
      <c r="L223" s="30">
        <v>41698</v>
      </c>
      <c r="M223" s="31">
        <v>142.74749358784001</v>
      </c>
      <c r="N223" s="32">
        <v>5.6377973642340873E-3</v>
      </c>
      <c r="O223" s="32">
        <v>3.0376891180381227E-2</v>
      </c>
      <c r="P223" s="32">
        <v>0.12235211916353506</v>
      </c>
      <c r="Q223" s="23">
        <v>41685</v>
      </c>
      <c r="R223" s="24">
        <v>154.35786372366499</v>
      </c>
      <c r="S223" s="28">
        <v>-2.9906342519345763E-3</v>
      </c>
      <c r="T223" s="34">
        <v>-9.1491530421363709E-3</v>
      </c>
      <c r="U223" s="34">
        <v>0.10409734198612641</v>
      </c>
    </row>
    <row r="224" spans="12:21" x14ac:dyDescent="0.25">
      <c r="L224" s="30">
        <v>41729</v>
      </c>
      <c r="M224" s="31">
        <v>143.095912287837</v>
      </c>
      <c r="N224" s="32">
        <v>2.4408043268555613E-3</v>
      </c>
      <c r="O224" s="32">
        <v>2.3304392194497758E-2</v>
      </c>
      <c r="P224" s="32">
        <v>0.12833715335073292</v>
      </c>
      <c r="Q224" s="23">
        <v>41713</v>
      </c>
      <c r="R224" s="24">
        <v>155.29604343283799</v>
      </c>
      <c r="S224" s="28">
        <v>6.0779521466594044E-3</v>
      </c>
      <c r="T224" s="34">
        <v>2.6261287471096573E-3</v>
      </c>
      <c r="U224" s="34">
        <v>0.10554275341458652</v>
      </c>
    </row>
    <row r="225" spans="12:21" x14ac:dyDescent="0.25">
      <c r="L225" s="30">
        <v>41759</v>
      </c>
      <c r="M225" s="31">
        <v>143.355848981528</v>
      </c>
      <c r="N225" s="32">
        <v>1.8165207484623913E-3</v>
      </c>
      <c r="O225" s="32">
        <v>9.9235831440493971E-3</v>
      </c>
      <c r="P225" s="32">
        <v>0.11051277807944349</v>
      </c>
      <c r="Q225" s="23">
        <v>41744</v>
      </c>
      <c r="R225" s="24">
        <v>155.980733690683</v>
      </c>
      <c r="S225" s="28">
        <v>4.4089356219891851E-3</v>
      </c>
      <c r="T225" s="34">
        <v>7.4916082297624698E-3</v>
      </c>
      <c r="U225" s="34">
        <v>9.819433807723521E-2</v>
      </c>
    </row>
    <row r="226" spans="12:21" x14ac:dyDescent="0.25">
      <c r="L226" s="30">
        <v>41790</v>
      </c>
      <c r="M226" s="31">
        <v>145.37476517692301</v>
      </c>
      <c r="N226" s="32">
        <v>1.4083249548158649E-2</v>
      </c>
      <c r="O226" s="32">
        <v>1.8405027808535923E-2</v>
      </c>
      <c r="P226" s="32">
        <v>0.10240500666261454</v>
      </c>
      <c r="Q226" s="23">
        <v>41774</v>
      </c>
      <c r="R226" s="24">
        <v>156.33781638325601</v>
      </c>
      <c r="S226" s="28">
        <v>2.2892743489790757E-3</v>
      </c>
      <c r="T226" s="34">
        <v>1.2827028126895845E-2</v>
      </c>
      <c r="U226" s="34">
        <v>8.4016922050554221E-2</v>
      </c>
    </row>
    <row r="227" spans="12:21" x14ac:dyDescent="0.25">
      <c r="L227" s="30">
        <v>41820</v>
      </c>
      <c r="M227" s="31">
        <v>147.73460949820199</v>
      </c>
      <c r="N227" s="32">
        <v>1.6232833245900746E-2</v>
      </c>
      <c r="O227" s="32">
        <v>3.2416699654105319E-2</v>
      </c>
      <c r="P227" s="32">
        <v>9.9200622416069306E-2</v>
      </c>
      <c r="Q227" s="23">
        <v>41805</v>
      </c>
      <c r="R227" s="24">
        <v>156.63489624094899</v>
      </c>
      <c r="S227" s="28">
        <v>1.9002431053833924E-3</v>
      </c>
      <c r="T227" s="34">
        <v>8.6212937465468542E-3</v>
      </c>
      <c r="U227" s="34">
        <v>6.7287744940048633E-2</v>
      </c>
    </row>
    <row r="228" spans="12:21" x14ac:dyDescent="0.25">
      <c r="L228" s="30">
        <v>41851</v>
      </c>
      <c r="M228" s="31">
        <v>150.301661698137</v>
      </c>
      <c r="N228" s="32">
        <v>1.7376105765969818E-2</v>
      </c>
      <c r="O228" s="32">
        <v>4.8451547432180497E-2</v>
      </c>
      <c r="P228" s="32">
        <v>0.10857315776212406</v>
      </c>
      <c r="Q228" s="23">
        <v>41835</v>
      </c>
      <c r="R228" s="24">
        <v>156.81772170088001</v>
      </c>
      <c r="S228" s="28">
        <v>1.1672077188329411E-3</v>
      </c>
      <c r="T228" s="34">
        <v>5.3659704656654483E-3</v>
      </c>
      <c r="U228" s="34">
        <v>4.6945761652630091E-2</v>
      </c>
    </row>
    <row r="229" spans="12:21" x14ac:dyDescent="0.25">
      <c r="L229" s="30">
        <v>41882</v>
      </c>
      <c r="M229" s="31">
        <v>151.87769415625399</v>
      </c>
      <c r="N229" s="32">
        <v>1.0485795301999223E-2</v>
      </c>
      <c r="O229" s="32">
        <v>4.4732171855389247E-2</v>
      </c>
      <c r="P229" s="32">
        <v>0.11340419933890189</v>
      </c>
      <c r="Q229" s="23">
        <v>41866</v>
      </c>
      <c r="R229" s="24">
        <v>159.89620166390699</v>
      </c>
      <c r="S229" s="28">
        <v>1.9630944319539267E-2</v>
      </c>
      <c r="T229" s="34">
        <v>2.2760873619519728E-2</v>
      </c>
      <c r="U229" s="34">
        <v>5.8183996357883405E-2</v>
      </c>
    </row>
    <row r="230" spans="12:21" x14ac:dyDescent="0.25">
      <c r="L230" s="30">
        <v>41912</v>
      </c>
      <c r="M230" s="31">
        <v>153.085080931052</v>
      </c>
      <c r="N230" s="32">
        <v>7.9497307455551613E-3</v>
      </c>
      <c r="O230" s="32">
        <v>3.6216777172414227E-2</v>
      </c>
      <c r="P230" s="32">
        <v>0.11730652205337488</v>
      </c>
      <c r="Q230" s="23">
        <v>41897</v>
      </c>
      <c r="R230" s="24">
        <v>162.452454189273</v>
      </c>
      <c r="S230" s="28">
        <v>1.5986949650868443E-2</v>
      </c>
      <c r="T230" s="34">
        <v>3.7140880403655041E-2</v>
      </c>
      <c r="U230" s="34">
        <v>5.9689192685019821E-2</v>
      </c>
    </row>
    <row r="231" spans="12:21" x14ac:dyDescent="0.25">
      <c r="L231" s="30">
        <v>41943</v>
      </c>
      <c r="M231" s="31">
        <v>153.740315782767</v>
      </c>
      <c r="N231" s="32">
        <v>4.2802005768942664E-3</v>
      </c>
      <c r="O231" s="32">
        <v>2.2878350417283588E-2</v>
      </c>
      <c r="P231" s="32">
        <v>0.11681686138790859</v>
      </c>
      <c r="Q231" s="23">
        <v>41927</v>
      </c>
      <c r="R231" s="24">
        <v>165.45870701075199</v>
      </c>
      <c r="S231" s="28">
        <v>1.850543185993625E-2</v>
      </c>
      <c r="T231" s="34">
        <v>5.5102096983363325E-2</v>
      </c>
      <c r="U231" s="34">
        <v>7.1583762236664406E-2</v>
      </c>
    </row>
    <row r="232" spans="12:21" x14ac:dyDescent="0.25">
      <c r="L232" s="30">
        <v>41973</v>
      </c>
      <c r="M232" s="31">
        <v>154.70086460638299</v>
      </c>
      <c r="N232" s="32">
        <v>6.2478655564441876E-3</v>
      </c>
      <c r="O232" s="32">
        <v>1.8588446880319909E-2</v>
      </c>
      <c r="P232" s="32">
        <v>0.11665845703942046</v>
      </c>
      <c r="Q232" s="23">
        <v>41958</v>
      </c>
      <c r="R232" s="24">
        <v>166.796084580925</v>
      </c>
      <c r="S232" s="28">
        <v>8.0828479463828096E-3</v>
      </c>
      <c r="T232" s="34">
        <v>4.3152262813104025E-2</v>
      </c>
      <c r="U232" s="34">
        <v>7.0694020306832028E-2</v>
      </c>
    </row>
    <row r="233" spans="12:21" x14ac:dyDescent="0.25">
      <c r="L233" s="30">
        <v>42004</v>
      </c>
      <c r="M233" s="31">
        <v>155.559909047091</v>
      </c>
      <c r="N233" s="32">
        <v>5.5529388468107399E-3</v>
      </c>
      <c r="O233" s="32">
        <v>1.6166357302666468E-2</v>
      </c>
      <c r="P233" s="32">
        <v>0.1124366561713126</v>
      </c>
      <c r="Q233" s="23">
        <v>41988</v>
      </c>
      <c r="R233" s="24">
        <v>169.88540925242401</v>
      </c>
      <c r="S233" s="28">
        <v>1.8521565894432879E-2</v>
      </c>
      <c r="T233" s="34">
        <v>4.5754649261813496E-2</v>
      </c>
      <c r="U233" s="34">
        <v>9.6818350578524726E-2</v>
      </c>
    </row>
    <row r="234" spans="12:21" x14ac:dyDescent="0.25">
      <c r="L234" s="30">
        <v>42035</v>
      </c>
      <c r="M234" s="31">
        <v>157.054311289917</v>
      </c>
      <c r="N234" s="32">
        <v>9.6066027036156854E-3</v>
      </c>
      <c r="O234" s="32">
        <v>2.1555800053335572E-2</v>
      </c>
      <c r="P234" s="32">
        <v>0.1064274944691781</v>
      </c>
      <c r="Q234" s="23">
        <v>42019</v>
      </c>
      <c r="R234" s="24">
        <v>172.65994131254899</v>
      </c>
      <c r="S234" s="28">
        <v>1.6331785480190542E-2</v>
      </c>
      <c r="T234" s="34">
        <v>4.352284888415725E-2</v>
      </c>
      <c r="U234" s="34">
        <v>0.11522389870786287</v>
      </c>
    </row>
    <row r="235" spans="12:21" x14ac:dyDescent="0.25">
      <c r="L235" s="30">
        <v>42063</v>
      </c>
      <c r="M235" s="31">
        <v>157.72674445570101</v>
      </c>
      <c r="N235" s="32">
        <v>4.2815326765701656E-3</v>
      </c>
      <c r="O235" s="32">
        <v>1.9559553574681088E-2</v>
      </c>
      <c r="P235" s="32">
        <v>0.10493529862675643</v>
      </c>
      <c r="Q235" s="23">
        <v>42050</v>
      </c>
      <c r="R235" s="24">
        <v>175.20023652520399</v>
      </c>
      <c r="S235" s="28">
        <v>1.4712707495113442E-2</v>
      </c>
      <c r="T235" s="34">
        <v>5.038578672511651E-2</v>
      </c>
      <c r="U235" s="34">
        <v>0.13502631028148659</v>
      </c>
    </row>
    <row r="236" spans="12:21" x14ac:dyDescent="0.25">
      <c r="L236" s="30">
        <v>42094</v>
      </c>
      <c r="M236" s="31">
        <v>158.67434880231201</v>
      </c>
      <c r="N236" s="32">
        <v>6.0078862965255997E-3</v>
      </c>
      <c r="O236" s="32">
        <v>2.0020838108604222E-2</v>
      </c>
      <c r="P236" s="32">
        <v>0.1088670966584917</v>
      </c>
      <c r="Q236" s="23">
        <v>42078</v>
      </c>
      <c r="R236" s="24">
        <v>174.82208827928699</v>
      </c>
      <c r="S236" s="28">
        <v>-2.1583774851959836E-3</v>
      </c>
      <c r="T236" s="34">
        <v>2.9058875912808979E-2</v>
      </c>
      <c r="U236" s="34">
        <v>0.12573433562648084</v>
      </c>
    </row>
    <row r="237" spans="12:21" x14ac:dyDescent="0.25">
      <c r="L237" s="30">
        <v>42124</v>
      </c>
      <c r="M237" s="31">
        <v>159.60329459249201</v>
      </c>
      <c r="N237" s="32">
        <v>5.8544169060201767E-3</v>
      </c>
      <c r="O237" s="32">
        <v>1.6229947981941661E-2</v>
      </c>
      <c r="P237" s="32">
        <v>0.11333646814130027</v>
      </c>
      <c r="Q237" s="23">
        <v>42109</v>
      </c>
      <c r="R237" s="24">
        <v>175.84848185697501</v>
      </c>
      <c r="S237" s="28">
        <v>5.8710749184525124E-3</v>
      </c>
      <c r="T237" s="34">
        <v>1.8467170324436344E-2</v>
      </c>
      <c r="U237" s="34">
        <v>0.12737309086961135</v>
      </c>
    </row>
    <row r="238" spans="12:21" x14ac:dyDescent="0.25">
      <c r="L238" s="30">
        <v>42155</v>
      </c>
      <c r="M238" s="31">
        <v>161.73334810045</v>
      </c>
      <c r="N238" s="32">
        <v>1.3345924427165201E-2</v>
      </c>
      <c r="O238" s="32">
        <v>2.5402183114698662E-2</v>
      </c>
      <c r="P238" s="32">
        <v>0.11252697745456985</v>
      </c>
      <c r="Q238" s="23">
        <v>42139</v>
      </c>
      <c r="R238" s="24">
        <v>176.97582674706101</v>
      </c>
      <c r="S238" s="28">
        <v>6.4108878176321049E-3</v>
      </c>
      <c r="T238" s="34">
        <v>1.0134633702972184E-2</v>
      </c>
      <c r="U238" s="34">
        <v>0.13200907394799311</v>
      </c>
    </row>
    <row r="239" spans="12:21" x14ac:dyDescent="0.25">
      <c r="L239" s="30">
        <v>42185</v>
      </c>
      <c r="M239" s="31">
        <v>163.76801978221499</v>
      </c>
      <c r="N239" s="32">
        <v>1.2580409084843147E-2</v>
      </c>
      <c r="O239" s="32">
        <v>3.2101414112302606E-2</v>
      </c>
      <c r="P239" s="32">
        <v>0.10852846424052132</v>
      </c>
      <c r="Q239" s="23">
        <v>42170</v>
      </c>
      <c r="R239" s="24">
        <v>179.22225570583299</v>
      </c>
      <c r="S239" s="28">
        <v>1.2693422599362458E-2</v>
      </c>
      <c r="T239" s="34">
        <v>2.516940204670548E-2</v>
      </c>
      <c r="U239" s="34">
        <v>0.14420387797964396</v>
      </c>
    </row>
    <row r="240" spans="12:21" x14ac:dyDescent="0.25">
      <c r="L240" s="30">
        <v>42216</v>
      </c>
      <c r="M240" s="31">
        <v>165.94508182333499</v>
      </c>
      <c r="N240" s="32">
        <v>1.329357248145957E-2</v>
      </c>
      <c r="O240" s="32">
        <v>3.9734688729547774E-2</v>
      </c>
      <c r="P240" s="32">
        <v>0.10408015419427596</v>
      </c>
      <c r="Q240" s="23">
        <v>42200</v>
      </c>
      <c r="R240" s="24">
        <v>179.738308919356</v>
      </c>
      <c r="S240" s="28">
        <v>2.8794036292569825E-3</v>
      </c>
      <c r="T240" s="34">
        <v>2.2120333489968669E-2</v>
      </c>
      <c r="U240" s="34">
        <v>0.14616069516808539</v>
      </c>
    </row>
    <row r="241" spans="12:21" x14ac:dyDescent="0.25">
      <c r="L241" s="30">
        <v>42247</v>
      </c>
      <c r="M241" s="31">
        <v>167.13830059536801</v>
      </c>
      <c r="N241" s="32">
        <v>7.1904437234440177E-3</v>
      </c>
      <c r="O241" s="32">
        <v>3.3418911797714612E-2</v>
      </c>
      <c r="P241" s="32">
        <v>0.10047957683248532</v>
      </c>
      <c r="Q241" s="23">
        <v>42231</v>
      </c>
      <c r="R241" s="24">
        <v>179.78476958853599</v>
      </c>
      <c r="S241" s="28">
        <v>2.5849063262772809E-4</v>
      </c>
      <c r="T241" s="34">
        <v>1.5871901225751106E-2</v>
      </c>
      <c r="U241" s="34">
        <v>0.1243842425127375</v>
      </c>
    </row>
    <row r="242" spans="12:21" x14ac:dyDescent="0.25">
      <c r="L242" s="30">
        <v>42277</v>
      </c>
      <c r="M242" s="31">
        <v>167.34504889847099</v>
      </c>
      <c r="N242" s="32">
        <v>1.2369893816468469E-3</v>
      </c>
      <c r="O242" s="32">
        <v>2.1842049021615351E-2</v>
      </c>
      <c r="P242" s="32">
        <v>9.3150605406424614E-2</v>
      </c>
      <c r="Q242" s="23">
        <v>42262</v>
      </c>
      <c r="R242" s="24">
        <v>180.22829610000099</v>
      </c>
      <c r="S242" s="28">
        <v>2.4669860104393759E-3</v>
      </c>
      <c r="T242" s="34">
        <v>5.6133675486109702E-3</v>
      </c>
      <c r="U242" s="34">
        <v>0.10942181205842161</v>
      </c>
    </row>
    <row r="243" spans="12:21" x14ac:dyDescent="0.25">
      <c r="L243" s="30">
        <v>42308</v>
      </c>
      <c r="M243" s="31">
        <v>166.34645569749699</v>
      </c>
      <c r="N243" s="32">
        <v>-5.9672706635011119E-3</v>
      </c>
      <c r="O243" s="32">
        <v>2.4187150938845825E-3</v>
      </c>
      <c r="P243" s="32">
        <v>8.1996318600921159E-2</v>
      </c>
      <c r="Q243" s="23">
        <v>42292</v>
      </c>
      <c r="R243" s="24">
        <v>179.298479146907</v>
      </c>
      <c r="S243" s="28">
        <v>-5.1591063845938256E-3</v>
      </c>
      <c r="T243" s="34">
        <v>-2.4470563626274311E-3</v>
      </c>
      <c r="U243" s="34">
        <v>8.3644870591522702E-2</v>
      </c>
    </row>
    <row r="244" spans="12:21" x14ac:dyDescent="0.25">
      <c r="L244" s="30">
        <v>42338</v>
      </c>
      <c r="M244" s="31">
        <v>166.390366187658</v>
      </c>
      <c r="N244" s="32">
        <v>2.6397009769096869E-4</v>
      </c>
      <c r="O244" s="32">
        <v>-4.4749432359055819E-3</v>
      </c>
      <c r="P244" s="32">
        <v>7.5561966709219774E-2</v>
      </c>
      <c r="Q244" s="23">
        <v>42323</v>
      </c>
      <c r="R244" s="24">
        <v>179.76747986758701</v>
      </c>
      <c r="S244" s="28">
        <v>2.6157540371312127E-3</v>
      </c>
      <c r="T244" s="34">
        <v>-9.6168996898682302E-5</v>
      </c>
      <c r="U244" s="34">
        <v>7.7767984298028558E-2</v>
      </c>
    </row>
    <row r="245" spans="12:21" x14ac:dyDescent="0.25">
      <c r="L245" s="30">
        <v>42369</v>
      </c>
      <c r="M245" s="31">
        <v>167.47815836866999</v>
      </c>
      <c r="N245" s="32">
        <v>6.5375911234257789E-3</v>
      </c>
      <c r="O245" s="32">
        <v>7.9541923155290739E-4</v>
      </c>
      <c r="P245" s="32">
        <v>7.6615172859037406E-2</v>
      </c>
      <c r="Q245" s="23">
        <v>42353</v>
      </c>
      <c r="R245" s="24">
        <v>179.96104098029599</v>
      </c>
      <c r="S245" s="28">
        <v>1.0767304122611954E-3</v>
      </c>
      <c r="T245" s="34">
        <v>-1.4828699238031984E-3</v>
      </c>
      <c r="U245" s="34">
        <v>5.9308399539486745E-2</v>
      </c>
    </row>
    <row r="246" spans="12:21" x14ac:dyDescent="0.25">
      <c r="L246" s="30">
        <v>42400</v>
      </c>
      <c r="M246" s="31">
        <v>170.52096111666401</v>
      </c>
      <c r="N246" s="32">
        <v>1.8168355668778613E-2</v>
      </c>
      <c r="O246" s="32">
        <v>2.5095247155481282E-2</v>
      </c>
      <c r="P246" s="32">
        <v>8.5745177678618667E-2</v>
      </c>
      <c r="Q246" s="23">
        <v>42384</v>
      </c>
      <c r="R246" s="24">
        <v>182.20297301660099</v>
      </c>
      <c r="S246" s="28">
        <v>1.2457874349317999E-2</v>
      </c>
      <c r="T246" s="34">
        <v>1.6199210855069257E-2</v>
      </c>
      <c r="U246" s="34">
        <v>5.5270676171360389E-2</v>
      </c>
    </row>
    <row r="247" spans="12:21" x14ac:dyDescent="0.25">
      <c r="L247" s="30">
        <v>42429</v>
      </c>
      <c r="M247" s="31">
        <v>171.616126379946</v>
      </c>
      <c r="N247" s="32">
        <v>6.4224671038108916E-3</v>
      </c>
      <c r="O247" s="32">
        <v>3.1406627150482258E-2</v>
      </c>
      <c r="P247" s="32">
        <v>8.8059776876621809E-2</v>
      </c>
      <c r="Q247" s="23">
        <v>42415</v>
      </c>
      <c r="R247" s="24">
        <v>181.88033283827099</v>
      </c>
      <c r="S247" s="28">
        <v>-1.7707734017085031E-3</v>
      </c>
      <c r="T247" s="34">
        <v>1.1753254661189372E-2</v>
      </c>
      <c r="U247" s="34">
        <v>3.8128352138988131E-2</v>
      </c>
    </row>
    <row r="248" spans="12:21" x14ac:dyDescent="0.25">
      <c r="L248" s="30">
        <v>42460</v>
      </c>
      <c r="M248" s="31">
        <v>171.70122619876599</v>
      </c>
      <c r="N248" s="32">
        <v>4.9587308963960908E-4</v>
      </c>
      <c r="O248" s="32">
        <v>2.5215633317389186E-2</v>
      </c>
      <c r="P248" s="32">
        <v>8.2098193531481289E-2</v>
      </c>
      <c r="Q248" s="23">
        <v>42444</v>
      </c>
      <c r="R248" s="24">
        <v>181.78761054060499</v>
      </c>
      <c r="S248" s="28">
        <v>-5.0979837247411286E-4</v>
      </c>
      <c r="T248" s="34">
        <v>1.0149805482115415E-2</v>
      </c>
      <c r="U248" s="34">
        <v>3.9843490773260992E-2</v>
      </c>
    </row>
    <row r="249" spans="12:21" x14ac:dyDescent="0.25">
      <c r="L249" s="30">
        <v>42490</v>
      </c>
      <c r="M249" s="31">
        <v>170.71704911686899</v>
      </c>
      <c r="N249" s="32">
        <v>-5.7319164439612047E-3</v>
      </c>
      <c r="O249" s="32">
        <v>1.1499348755770189E-3</v>
      </c>
      <c r="P249" s="32">
        <v>6.9633615977372054E-2</v>
      </c>
      <c r="Q249" s="23">
        <v>42475</v>
      </c>
      <c r="R249" s="24">
        <v>180.55730639672001</v>
      </c>
      <c r="S249" s="28">
        <v>-6.7678107447821656E-3</v>
      </c>
      <c r="T249" s="34">
        <v>-9.0320514129648144E-3</v>
      </c>
      <c r="U249" s="34">
        <v>2.6777737800289136E-2</v>
      </c>
    </row>
    <row r="250" spans="12:21" x14ac:dyDescent="0.25">
      <c r="L250" s="30">
        <v>42521</v>
      </c>
      <c r="M250" s="31">
        <v>172.381038687608</v>
      </c>
      <c r="N250" s="32">
        <v>9.7470614642587439E-3</v>
      </c>
      <c r="O250" s="32">
        <v>4.4571120663132735E-3</v>
      </c>
      <c r="P250" s="32">
        <v>6.5834849226919401E-2</v>
      </c>
      <c r="Q250" s="23">
        <v>42505</v>
      </c>
      <c r="R250" s="24">
        <v>182.30171145985699</v>
      </c>
      <c r="S250" s="28">
        <v>9.6612266650908385E-3</v>
      </c>
      <c r="T250" s="34">
        <v>2.3167904688226049E-3</v>
      </c>
      <c r="U250" s="34">
        <v>3.0093854119454866E-2</v>
      </c>
    </row>
    <row r="251" spans="12:21" x14ac:dyDescent="0.25">
      <c r="L251" s="30">
        <v>42551</v>
      </c>
      <c r="M251" s="31">
        <v>174.99793996984499</v>
      </c>
      <c r="N251" s="32">
        <v>1.518091143991418E-2</v>
      </c>
      <c r="O251" s="32">
        <v>1.9200292531764696E-2</v>
      </c>
      <c r="P251" s="32">
        <v>6.8572119285340127E-2</v>
      </c>
      <c r="Q251" s="23">
        <v>42536</v>
      </c>
      <c r="R251" s="24">
        <v>184.08523137016499</v>
      </c>
      <c r="S251" s="28">
        <v>9.7833415606782825E-3</v>
      </c>
      <c r="T251" s="34">
        <v>1.2639039716333178E-2</v>
      </c>
      <c r="U251" s="34">
        <v>2.7133771111071514E-2</v>
      </c>
    </row>
    <row r="252" spans="12:21" x14ac:dyDescent="0.25">
      <c r="L252" s="30">
        <v>42582</v>
      </c>
      <c r="M252" s="31">
        <v>179.148185337066</v>
      </c>
      <c r="N252" s="32">
        <v>2.3715966987589487E-2</v>
      </c>
      <c r="O252" s="32">
        <v>4.9386609385599467E-2</v>
      </c>
      <c r="P252" s="32">
        <v>7.9563090202257492E-2</v>
      </c>
      <c r="Q252" s="23">
        <v>42566</v>
      </c>
      <c r="R252" s="24">
        <v>187.43912863877699</v>
      </c>
      <c r="S252" s="28">
        <v>1.8219263129630736E-2</v>
      </c>
      <c r="T252" s="34">
        <v>3.8114338208702803E-2</v>
      </c>
      <c r="U252" s="34">
        <v>4.2844620969902047E-2</v>
      </c>
    </row>
    <row r="253" spans="12:21" x14ac:dyDescent="0.25">
      <c r="L253" s="30">
        <v>42613</v>
      </c>
      <c r="M253" s="31">
        <v>181.40867919601399</v>
      </c>
      <c r="N253" s="32">
        <v>1.2618011478569446E-2</v>
      </c>
      <c r="O253" s="32">
        <v>5.2370264021706303E-2</v>
      </c>
      <c r="P253" s="32">
        <v>8.5380661104086153E-2</v>
      </c>
      <c r="Q253" s="23">
        <v>42597</v>
      </c>
      <c r="R253" s="24">
        <v>189.20788262068001</v>
      </c>
      <c r="S253" s="28">
        <v>9.436418077421127E-3</v>
      </c>
      <c r="T253" s="34">
        <v>3.7883194323953262E-2</v>
      </c>
      <c r="U253" s="34">
        <v>5.2413299823506732E-2</v>
      </c>
    </row>
    <row r="254" spans="12:21" x14ac:dyDescent="0.25">
      <c r="L254" s="30">
        <v>42643</v>
      </c>
      <c r="M254" s="31">
        <v>182.600580418531</v>
      </c>
      <c r="N254" s="32">
        <v>6.5702546746901902E-3</v>
      </c>
      <c r="O254" s="32">
        <v>4.3444171114220387E-2</v>
      </c>
      <c r="P254" s="32">
        <v>9.116213249497207E-2</v>
      </c>
      <c r="Q254" s="23">
        <v>42628</v>
      </c>
      <c r="R254" s="24">
        <v>190.41559726689599</v>
      </c>
      <c r="S254" s="28">
        <v>6.3830038658441168E-3</v>
      </c>
      <c r="T254" s="34">
        <v>3.4388233372190991E-2</v>
      </c>
      <c r="U254" s="34">
        <v>5.6524427003640465E-2</v>
      </c>
    </row>
    <row r="255" spans="12:21" x14ac:dyDescent="0.25">
      <c r="L255" s="30">
        <v>42674</v>
      </c>
      <c r="M255" s="31">
        <v>181.648121218542</v>
      </c>
      <c r="N255" s="32">
        <v>-5.2160798054743385E-3</v>
      </c>
      <c r="O255" s="32">
        <v>1.3954569937576489E-2</v>
      </c>
      <c r="P255" s="32">
        <v>9.1986724074670123E-2</v>
      </c>
      <c r="Q255" s="23">
        <v>42658</v>
      </c>
      <c r="R255" s="24">
        <v>191.356956340088</v>
      </c>
      <c r="S255" s="28">
        <v>4.9437077986451694E-3</v>
      </c>
      <c r="T255" s="34">
        <v>2.0901866807443659E-2</v>
      </c>
      <c r="U255" s="34">
        <v>6.7253650173468404E-2</v>
      </c>
    </row>
    <row r="256" spans="12:21" x14ac:dyDescent="0.25">
      <c r="L256" s="30">
        <v>42704</v>
      </c>
      <c r="M256" s="31">
        <v>181.29124385427301</v>
      </c>
      <c r="N256" s="32">
        <v>-1.9646631183134478E-3</v>
      </c>
      <c r="O256" s="32">
        <v>-6.4735238832813735E-4</v>
      </c>
      <c r="P256" s="32">
        <v>8.9553728428060086E-2</v>
      </c>
      <c r="Q256" s="23">
        <v>42689</v>
      </c>
      <c r="R256" s="24">
        <v>191.527205282963</v>
      </c>
      <c r="S256" s="28">
        <v>8.8969299120966738E-4</v>
      </c>
      <c r="T256" s="34">
        <v>1.2258065732561052E-2</v>
      </c>
      <c r="U256" s="34">
        <v>6.5416311248496894E-2</v>
      </c>
    </row>
    <row r="257" spans="12:21" x14ac:dyDescent="0.25">
      <c r="L257" s="30">
        <v>42735</v>
      </c>
      <c r="M257" s="31">
        <v>182.20130700017299</v>
      </c>
      <c r="N257" s="32">
        <v>5.0198957575222636E-3</v>
      </c>
      <c r="O257" s="32">
        <v>-2.1865944645019786E-3</v>
      </c>
      <c r="P257" s="32">
        <v>8.791085819735911E-2</v>
      </c>
      <c r="Q257" s="23">
        <v>42719</v>
      </c>
      <c r="R257" s="24">
        <v>191.15574044300601</v>
      </c>
      <c r="S257" s="28">
        <v>-1.9394886455330607E-3</v>
      </c>
      <c r="T257" s="34">
        <v>3.8869881812917395E-3</v>
      </c>
      <c r="U257" s="34">
        <v>6.2206238648818024E-2</v>
      </c>
    </row>
    <row r="258" spans="12:21" x14ac:dyDescent="0.25">
      <c r="L258" s="30">
        <v>42766</v>
      </c>
      <c r="M258" s="31">
        <v>186.02909481100701</v>
      </c>
      <c r="N258" s="32">
        <v>2.1008563955199344E-2</v>
      </c>
      <c r="O258" s="32">
        <v>2.4117913045707873E-2</v>
      </c>
      <c r="P258" s="32">
        <v>9.0945615089120357E-2</v>
      </c>
      <c r="Q258" s="23">
        <v>42750</v>
      </c>
      <c r="R258" s="24">
        <v>188.80386171639699</v>
      </c>
      <c r="S258" s="28">
        <v>-1.2303468999458222E-2</v>
      </c>
      <c r="T258" s="34">
        <v>-1.3342052844703134E-2</v>
      </c>
      <c r="U258" s="34">
        <v>3.6228216205860475E-2</v>
      </c>
    </row>
    <row r="259" spans="12:21" x14ac:dyDescent="0.25">
      <c r="L259" s="30">
        <v>42794</v>
      </c>
      <c r="M259" s="31">
        <v>190.917125303555</v>
      </c>
      <c r="N259" s="32">
        <v>2.6275623700227513E-2</v>
      </c>
      <c r="O259" s="32">
        <v>5.3096229275251483E-2</v>
      </c>
      <c r="P259" s="32">
        <v>0.11246611452398092</v>
      </c>
      <c r="Q259" s="23">
        <v>42781</v>
      </c>
      <c r="R259" s="24">
        <v>187.122041041664</v>
      </c>
      <c r="S259" s="28">
        <v>-8.907766289543706E-3</v>
      </c>
      <c r="T259" s="34">
        <v>-2.3000201119161012E-2</v>
      </c>
      <c r="U259" s="34">
        <v>2.8819543716438911E-2</v>
      </c>
    </row>
    <row r="260" spans="12:21" x14ac:dyDescent="0.25">
      <c r="L260" s="30">
        <v>42825</v>
      </c>
      <c r="M260" s="31">
        <v>194.16966807833799</v>
      </c>
      <c r="N260" s="32">
        <v>1.7036411844204791E-2</v>
      </c>
      <c r="O260" s="32">
        <v>6.568756983808921E-2</v>
      </c>
      <c r="P260" s="32">
        <v>0.13085778347070121</v>
      </c>
      <c r="Q260" s="23">
        <v>42809</v>
      </c>
      <c r="R260" s="24">
        <v>187.60196163984199</v>
      </c>
      <c r="S260" s="28">
        <v>2.5647464911475737E-3</v>
      </c>
      <c r="T260" s="34">
        <v>-1.8591012725686862E-2</v>
      </c>
      <c r="U260" s="34">
        <v>3.1984308952332396E-2</v>
      </c>
    </row>
    <row r="261" spans="12:21" x14ac:dyDescent="0.25">
      <c r="L261" s="30">
        <v>42855</v>
      </c>
      <c r="M261" s="31">
        <v>196.23691652467301</v>
      </c>
      <c r="N261" s="32">
        <v>1.0646608539810476E-2</v>
      </c>
      <c r="O261" s="32">
        <v>5.4872178591399701E-2</v>
      </c>
      <c r="P261" s="32">
        <v>0.14948634327865928</v>
      </c>
      <c r="Q261" s="23">
        <v>42840</v>
      </c>
      <c r="R261" s="24">
        <v>191.30909561075799</v>
      </c>
      <c r="S261" s="28">
        <v>1.9760635435321028E-2</v>
      </c>
      <c r="T261" s="34">
        <v>1.3268975918109716E-2</v>
      </c>
      <c r="U261" s="34">
        <v>5.9547793598638377E-2</v>
      </c>
    </row>
    <row r="262" spans="12:21" x14ac:dyDescent="0.25">
      <c r="L262" s="30">
        <v>42886</v>
      </c>
      <c r="M262" s="31">
        <v>198.24805111347999</v>
      </c>
      <c r="N262" s="32">
        <v>1.0248502801735171E-2</v>
      </c>
      <c r="O262" s="32">
        <v>3.8398471579063065E-2</v>
      </c>
      <c r="P262" s="32">
        <v>0.15005717927450624</v>
      </c>
      <c r="Q262" s="23">
        <v>42870</v>
      </c>
      <c r="R262" s="24">
        <v>195.60787321839501</v>
      </c>
      <c r="S262" s="28">
        <v>2.2470325281257919E-2</v>
      </c>
      <c r="T262" s="34">
        <v>4.534918564105217E-2</v>
      </c>
      <c r="U262" s="34">
        <v>7.2989779700823432E-2</v>
      </c>
    </row>
    <row r="263" spans="12:21" x14ac:dyDescent="0.25">
      <c r="L263" s="30">
        <v>42916</v>
      </c>
      <c r="M263" s="31">
        <v>202.15367781792901</v>
      </c>
      <c r="N263" s="32">
        <v>1.9700706677884927E-2</v>
      </c>
      <c r="O263" s="32">
        <v>4.1118727855938175E-2</v>
      </c>
      <c r="P263" s="32">
        <v>0.15517747153345574</v>
      </c>
      <c r="Q263" s="23">
        <v>42901</v>
      </c>
      <c r="R263" s="24">
        <v>198.65187529627801</v>
      </c>
      <c r="S263" s="28">
        <v>1.5561756425235496E-2</v>
      </c>
      <c r="T263" s="34">
        <v>5.890084282620478E-2</v>
      </c>
      <c r="U263" s="34">
        <v>7.9129889006804177E-2</v>
      </c>
    </row>
    <row r="264" spans="12:21" x14ac:dyDescent="0.25">
      <c r="L264" s="30">
        <v>42947</v>
      </c>
      <c r="M264" s="31">
        <v>204.57684751627801</v>
      </c>
      <c r="N264" s="32">
        <v>1.1986770285383752E-2</v>
      </c>
      <c r="O264" s="32">
        <v>4.2499296968704803E-2</v>
      </c>
      <c r="P264" s="32">
        <v>0.14194205836563834</v>
      </c>
      <c r="Q264" s="23">
        <v>42931</v>
      </c>
      <c r="R264" s="24">
        <v>198.24499940968099</v>
      </c>
      <c r="S264" s="28">
        <v>-2.0481854802034682E-3</v>
      </c>
      <c r="T264" s="34">
        <v>3.6254960992732732E-2</v>
      </c>
      <c r="U264" s="34">
        <v>5.7650026701353774E-2</v>
      </c>
    </row>
    <row r="265" spans="12:21" x14ac:dyDescent="0.25">
      <c r="L265" s="30">
        <v>42978</v>
      </c>
      <c r="M265" s="31">
        <v>204.82799230580801</v>
      </c>
      <c r="N265" s="32">
        <v>1.2276305582918923E-3</v>
      </c>
      <c r="O265" s="32">
        <v>3.3190445784314848E-2</v>
      </c>
      <c r="P265" s="32">
        <v>0.12909698264485581</v>
      </c>
      <c r="Q265" s="23">
        <v>42962</v>
      </c>
      <c r="R265" s="24">
        <v>198.096915356544</v>
      </c>
      <c r="S265" s="28">
        <v>-7.4697497328024554E-4</v>
      </c>
      <c r="T265" s="34">
        <v>1.2724652117504398E-2</v>
      </c>
      <c r="U265" s="34">
        <v>4.6980245287584266E-2</v>
      </c>
    </row>
    <row r="266" spans="12:21" x14ac:dyDescent="0.25">
      <c r="L266" s="30">
        <v>43008</v>
      </c>
      <c r="M266" s="31">
        <v>202.881516210379</v>
      </c>
      <c r="N266" s="32">
        <v>-9.5029789313314517E-3</v>
      </c>
      <c r="O266" s="32">
        <v>3.6004212256059986E-3</v>
      </c>
      <c r="P266" s="32">
        <v>0.11106720332083797</v>
      </c>
      <c r="Q266" s="23">
        <v>42993</v>
      </c>
      <c r="R266" s="24">
        <v>198.526895591032</v>
      </c>
      <c r="S266" s="28">
        <v>2.1705549211308295E-3</v>
      </c>
      <c r="T266" s="34">
        <v>-6.2913931751007457E-4</v>
      </c>
      <c r="U266" s="34">
        <v>4.2597867194496652E-2</v>
      </c>
    </row>
    <row r="267" spans="12:21" x14ac:dyDescent="0.25">
      <c r="L267" s="30">
        <v>43039</v>
      </c>
      <c r="M267" s="31">
        <v>202.479206036351</v>
      </c>
      <c r="N267" s="32">
        <v>-1.9829809119270569E-3</v>
      </c>
      <c r="O267" s="32">
        <v>-1.0253562440686759E-2</v>
      </c>
      <c r="P267" s="32">
        <v>0.11467822886396384</v>
      </c>
      <c r="Q267" s="23">
        <v>43023</v>
      </c>
      <c r="R267" s="24">
        <v>201.213585064265</v>
      </c>
      <c r="S267" s="28">
        <v>1.3533125903341769E-2</v>
      </c>
      <c r="T267" s="34">
        <v>1.497432804571952E-2</v>
      </c>
      <c r="U267" s="34">
        <v>5.1509121553226178E-2</v>
      </c>
    </row>
    <row r="268" spans="12:21" x14ac:dyDescent="0.25">
      <c r="L268" s="30">
        <v>43069</v>
      </c>
      <c r="M268" s="31">
        <v>204.31374620037101</v>
      </c>
      <c r="N268" s="32">
        <v>9.0603879772752638E-3</v>
      </c>
      <c r="O268" s="32">
        <v>-2.5106241566300591E-3</v>
      </c>
      <c r="P268" s="32">
        <v>0.12699180532185084</v>
      </c>
      <c r="Q268" s="23">
        <v>43054</v>
      </c>
      <c r="R268" s="24">
        <v>202.773880733114</v>
      </c>
      <c r="S268" s="28">
        <v>7.7544250719983054E-3</v>
      </c>
      <c r="T268" s="34">
        <v>2.3609481087336404E-2</v>
      </c>
      <c r="U268" s="34">
        <v>5.8721033565623859E-2</v>
      </c>
    </row>
    <row r="269" spans="12:21" x14ac:dyDescent="0.25">
      <c r="L269" s="30">
        <v>43100</v>
      </c>
      <c r="M269" s="31">
        <v>207.24539500910299</v>
      </c>
      <c r="N269" s="32">
        <v>1.434875950958725E-2</v>
      </c>
      <c r="O269" s="32">
        <v>2.1509494212369917E-2</v>
      </c>
      <c r="P269" s="32">
        <v>0.13745284499471899</v>
      </c>
      <c r="Q269" s="23">
        <v>43084</v>
      </c>
      <c r="R269" s="24">
        <v>202.707055914779</v>
      </c>
      <c r="S269" s="28">
        <v>-3.295533827798458E-4</v>
      </c>
      <c r="T269" s="34">
        <v>2.1055889235069625E-2</v>
      </c>
      <c r="U269" s="34">
        <v>6.0428818119731442E-2</v>
      </c>
    </row>
    <row r="270" spans="12:21" x14ac:dyDescent="0.25">
      <c r="L270" s="30">
        <v>43131</v>
      </c>
      <c r="M270" s="31">
        <v>209.36431994965201</v>
      </c>
      <c r="N270" s="32">
        <v>1.0224231715527221E-2</v>
      </c>
      <c r="O270" s="32">
        <v>3.4004054283307106E-2</v>
      </c>
      <c r="P270" s="32">
        <v>0.12543857810173198</v>
      </c>
      <c r="Q270" s="23">
        <v>43115</v>
      </c>
      <c r="R270" s="24">
        <v>201.517530395911</v>
      </c>
      <c r="S270" s="28">
        <v>-5.8681998685240488E-3</v>
      </c>
      <c r="T270" s="34">
        <v>1.510560688777085E-3</v>
      </c>
      <c r="U270" s="34">
        <v>6.7337969488204807E-2</v>
      </c>
    </row>
    <row r="271" spans="12:21" x14ac:dyDescent="0.25">
      <c r="L271" s="30">
        <v>43159</v>
      </c>
      <c r="M271" s="31">
        <v>208.077411038615</v>
      </c>
      <c r="N271" s="32">
        <v>-6.1467441603539896E-3</v>
      </c>
      <c r="O271" s="32">
        <v>1.8421006458140932E-2</v>
      </c>
      <c r="P271" s="32">
        <v>8.9883428255979947E-2</v>
      </c>
      <c r="Q271" s="23">
        <v>43146</v>
      </c>
      <c r="R271" s="24">
        <v>202.61749527563899</v>
      </c>
      <c r="S271" s="28">
        <v>5.4584078991388729E-3</v>
      </c>
      <c r="T271" s="34">
        <v>-7.7123077641760851E-4</v>
      </c>
      <c r="U271" s="34">
        <v>8.2809348100926439E-2</v>
      </c>
    </row>
    <row r="272" spans="12:21" x14ac:dyDescent="0.25">
      <c r="L272" s="30">
        <v>43190</v>
      </c>
      <c r="M272" s="31">
        <v>205.606691852637</v>
      </c>
      <c r="N272" s="32">
        <v>-1.1874038482339033E-2</v>
      </c>
      <c r="O272" s="32">
        <v>-7.907066675204133E-3</v>
      </c>
      <c r="P272" s="32">
        <v>5.8902216229183235E-2</v>
      </c>
      <c r="Q272" s="23">
        <v>43174</v>
      </c>
      <c r="R272" s="24">
        <v>205.62593503920999</v>
      </c>
      <c r="S272" s="28">
        <v>1.4847877570879797E-2</v>
      </c>
      <c r="T272" s="34">
        <v>1.4399494439197635E-2</v>
      </c>
      <c r="U272" s="34">
        <v>9.6075612652549935E-2</v>
      </c>
    </row>
    <row r="273" spans="12:21" x14ac:dyDescent="0.25">
      <c r="L273" s="30">
        <v>43220</v>
      </c>
      <c r="M273" s="31">
        <v>204.99841146567101</v>
      </c>
      <c r="N273" s="32">
        <v>-2.9584659014987302E-3</v>
      </c>
      <c r="O273" s="32">
        <v>-2.0853163925118268E-2</v>
      </c>
      <c r="P273" s="32">
        <v>4.4647536743660732E-2</v>
      </c>
      <c r="Q273" s="23">
        <v>43205</v>
      </c>
      <c r="R273" s="24">
        <v>208.69354599074401</v>
      </c>
      <c r="S273" s="28">
        <v>1.4918404874117996E-2</v>
      </c>
      <c r="T273" s="34">
        <v>3.560988257812947E-2</v>
      </c>
      <c r="U273" s="34">
        <v>9.0871008116398366E-2</v>
      </c>
    </row>
    <row r="274" spans="12:21" x14ac:dyDescent="0.25">
      <c r="L274" s="30">
        <v>43251</v>
      </c>
      <c r="M274" s="31">
        <v>207.380492707938</v>
      </c>
      <c r="N274" s="32">
        <v>1.1619998541627208E-2</v>
      </c>
      <c r="O274" s="32">
        <v>-3.3493223853484633E-3</v>
      </c>
      <c r="P274" s="32">
        <v>4.6065732011814298E-2</v>
      </c>
      <c r="Q274" s="23">
        <v>43235</v>
      </c>
      <c r="R274" s="24">
        <v>208.02895904002099</v>
      </c>
      <c r="S274" s="28">
        <v>-3.1845112773755124E-3</v>
      </c>
      <c r="T274" s="34">
        <v>2.6707781364192273E-2</v>
      </c>
      <c r="U274" s="34">
        <v>6.3499927775186871E-2</v>
      </c>
    </row>
    <row r="275" spans="12:21" x14ac:dyDescent="0.25">
      <c r="L275" s="30">
        <v>43281</v>
      </c>
      <c r="M275" s="31">
        <v>212.14996583797699</v>
      </c>
      <c r="N275" s="32">
        <v>2.2998658493670554E-2</v>
      </c>
      <c r="O275" s="32">
        <v>3.1824226762179997E-2</v>
      </c>
      <c r="P275" s="32">
        <v>4.9448954517914867E-2</v>
      </c>
      <c r="Q275" s="23">
        <v>43266</v>
      </c>
      <c r="R275" s="24">
        <v>205.99823513318</v>
      </c>
      <c r="S275" s="28">
        <v>-9.7617366169212572E-3</v>
      </c>
      <c r="T275" s="34">
        <v>1.81056973138638E-3</v>
      </c>
      <c r="U275" s="34">
        <v>3.6981074686283755E-2</v>
      </c>
    </row>
    <row r="276" spans="12:21" x14ac:dyDescent="0.25">
      <c r="L276" s="30">
        <v>43312</v>
      </c>
      <c r="M276" s="31">
        <v>214.52051481045299</v>
      </c>
      <c r="N276" s="32">
        <v>1.1173930493519002E-2</v>
      </c>
      <c r="O276" s="32">
        <v>4.6449644544570345E-2</v>
      </c>
      <c r="P276" s="32">
        <v>4.8606024654787916E-2</v>
      </c>
      <c r="Q276" s="23">
        <v>43296</v>
      </c>
      <c r="R276" s="24">
        <v>205.45675865563601</v>
      </c>
      <c r="S276" s="28">
        <v>-2.6285491096267322E-3</v>
      </c>
      <c r="T276" s="34">
        <v>-1.5509762507229463E-2</v>
      </c>
      <c r="U276" s="34">
        <v>3.6378013404775089E-2</v>
      </c>
    </row>
    <row r="277" spans="12:21" x14ac:dyDescent="0.25">
      <c r="L277" s="30">
        <v>43343</v>
      </c>
      <c r="M277" s="31">
        <v>215.434020516701</v>
      </c>
      <c r="N277" s="32">
        <v>4.2583605910846423E-3</v>
      </c>
      <c r="O277" s="32">
        <v>3.8834548532513669E-2</v>
      </c>
      <c r="P277" s="32">
        <v>5.1780169748762539E-2</v>
      </c>
      <c r="Q277" s="23">
        <v>43327</v>
      </c>
      <c r="R277" s="24">
        <v>207.40858837492101</v>
      </c>
      <c r="S277" s="28">
        <v>9.4999538202413802E-3</v>
      </c>
      <c r="T277" s="34">
        <v>-2.9821360831817634E-3</v>
      </c>
      <c r="U277" s="34">
        <v>4.7005643685149812E-2</v>
      </c>
    </row>
    <row r="278" spans="12:21" x14ac:dyDescent="0.25">
      <c r="L278" s="30">
        <v>43373</v>
      </c>
      <c r="M278" s="31">
        <v>213.93809157818001</v>
      </c>
      <c r="N278" s="32">
        <v>-6.9437915837671227E-3</v>
      </c>
      <c r="O278" s="32">
        <v>8.4285931093133204E-3</v>
      </c>
      <c r="P278" s="32">
        <v>5.4497696854433064E-2</v>
      </c>
      <c r="Q278" s="23">
        <v>43358</v>
      </c>
      <c r="R278" s="24">
        <v>209.53381180681299</v>
      </c>
      <c r="S278" s="28">
        <v>1.024655463181845E-2</v>
      </c>
      <c r="T278" s="34">
        <v>1.7163140603351223E-2</v>
      </c>
      <c r="U278" s="34">
        <v>5.5442947329692682E-2</v>
      </c>
    </row>
    <row r="279" spans="12:21" x14ac:dyDescent="0.25">
      <c r="L279" s="30">
        <v>43404</v>
      </c>
      <c r="M279" s="31">
        <v>214.365321758173</v>
      </c>
      <c r="N279" s="32">
        <v>1.9969804200896668E-3</v>
      </c>
      <c r="O279" s="32">
        <v>-7.2344154318815246E-4</v>
      </c>
      <c r="P279" s="32">
        <v>5.8702895741739036E-2</v>
      </c>
      <c r="Q279" s="23">
        <v>43388</v>
      </c>
      <c r="R279" s="24">
        <v>209.35646587368799</v>
      </c>
      <c r="S279" s="28">
        <v>-8.4638336694087268E-4</v>
      </c>
      <c r="T279" s="34">
        <v>1.8980671376152003E-2</v>
      </c>
      <c r="U279" s="34">
        <v>4.0468842135198191E-2</v>
      </c>
    </row>
    <row r="280" spans="12:21" x14ac:dyDescent="0.25">
      <c r="L280" s="30">
        <v>43434</v>
      </c>
      <c r="M280" s="31">
        <v>215.77383968118701</v>
      </c>
      <c r="N280" s="32">
        <v>6.5706426368858928E-3</v>
      </c>
      <c r="O280" s="32">
        <v>1.5773700164485316E-3</v>
      </c>
      <c r="P280" s="32">
        <v>5.6090662982494877E-2</v>
      </c>
      <c r="Q280" s="23">
        <v>43419</v>
      </c>
      <c r="R280" s="24">
        <v>208.48309461204599</v>
      </c>
      <c r="S280" s="28">
        <v>-4.1716947121611669E-3</v>
      </c>
      <c r="T280" s="34">
        <v>5.1806255736268625E-3</v>
      </c>
      <c r="U280" s="34">
        <v>2.8155568450388024E-2</v>
      </c>
    </row>
    <row r="281" spans="12:21" x14ac:dyDescent="0.25">
      <c r="L281" s="30">
        <v>43465</v>
      </c>
      <c r="M281" s="31">
        <v>217.73229956450399</v>
      </c>
      <c r="N281" s="32">
        <v>9.0764472941236018E-3</v>
      </c>
      <c r="O281" s="32">
        <v>1.7735074471006307E-2</v>
      </c>
      <c r="P281" s="32">
        <v>5.0601387572159817E-2</v>
      </c>
      <c r="Q281" s="23">
        <v>43449</v>
      </c>
      <c r="R281" s="24">
        <v>208.07332650978401</v>
      </c>
      <c r="S281" s="28">
        <v>-1.9654740017385208E-3</v>
      </c>
      <c r="T281" s="34">
        <v>-6.9701652656208868E-3</v>
      </c>
      <c r="U281" s="34">
        <v>2.6473033071236829E-2</v>
      </c>
    </row>
    <row r="282" spans="12:21" x14ac:dyDescent="0.25">
      <c r="L282" s="30">
        <v>43496</v>
      </c>
      <c r="M282" s="31">
        <v>219.33604956611899</v>
      </c>
      <c r="N282" s="32">
        <v>7.3656963382222607E-3</v>
      </c>
      <c r="O282" s="32">
        <v>2.3188115349895622E-2</v>
      </c>
      <c r="P282" s="32">
        <v>4.7628600799147547E-2</v>
      </c>
      <c r="Q282" s="23">
        <v>43480</v>
      </c>
      <c r="R282" s="24">
        <v>209.54915911461899</v>
      </c>
      <c r="S282" s="28">
        <v>7.0928486105863442E-3</v>
      </c>
      <c r="T282" s="34">
        <v>9.2040740240251218E-4</v>
      </c>
      <c r="U282" s="34">
        <v>3.9855732168455393E-2</v>
      </c>
    </row>
    <row r="283" spans="12:21" x14ac:dyDescent="0.25">
      <c r="L283" s="30">
        <v>43524</v>
      </c>
      <c r="M283" s="31">
        <v>219.655839525164</v>
      </c>
      <c r="N283" s="32">
        <v>1.4579908759988491E-3</v>
      </c>
      <c r="O283" s="32">
        <v>1.7991058831379858E-2</v>
      </c>
      <c r="P283" s="32">
        <v>5.5644812326121729E-2</v>
      </c>
      <c r="Q283" s="23">
        <v>43511</v>
      </c>
      <c r="R283" s="24">
        <v>211.63063591987401</v>
      </c>
      <c r="S283" s="28">
        <v>9.9331193408249696E-3</v>
      </c>
      <c r="T283" s="34">
        <v>1.5097345488300107E-2</v>
      </c>
      <c r="U283" s="34">
        <v>4.4483526123811012E-2</v>
      </c>
    </row>
    <row r="284" spans="12:21" x14ac:dyDescent="0.25">
      <c r="L284" s="30">
        <v>43555</v>
      </c>
      <c r="M284" s="31">
        <v>219.97234786852101</v>
      </c>
      <c r="N284" s="32">
        <v>1.4409284271303946E-3</v>
      </c>
      <c r="O284" s="32">
        <v>1.0288084535447606E-2</v>
      </c>
      <c r="P284" s="32">
        <v>6.9869593671495034E-2</v>
      </c>
      <c r="Q284" s="23">
        <v>43539</v>
      </c>
      <c r="R284" s="24">
        <v>213.518880762771</v>
      </c>
      <c r="S284" s="28">
        <v>8.9223605773782744E-3</v>
      </c>
      <c r="T284" s="34">
        <v>2.6171323082735176E-2</v>
      </c>
      <c r="U284" s="34">
        <v>3.8384971827877257E-2</v>
      </c>
    </row>
    <row r="285" spans="12:21" x14ac:dyDescent="0.25">
      <c r="L285" s="30">
        <v>43585</v>
      </c>
      <c r="M285" s="31">
        <v>220.42530261240901</v>
      </c>
      <c r="N285" s="32">
        <v>2.0591440164048347E-3</v>
      </c>
      <c r="O285" s="32">
        <v>4.9661377983452049E-3</v>
      </c>
      <c r="P285" s="32">
        <v>7.5253710682150254E-2</v>
      </c>
      <c r="Q285" s="23">
        <v>43570</v>
      </c>
      <c r="R285" s="24">
        <v>216.147362273976</v>
      </c>
      <c r="S285" s="28">
        <v>1.2310300156197274E-2</v>
      </c>
      <c r="T285" s="34">
        <v>3.1487614587601076E-2</v>
      </c>
      <c r="U285" s="34">
        <v>3.5716563479939012E-2</v>
      </c>
    </row>
    <row r="286" spans="12:21" x14ac:dyDescent="0.25">
      <c r="L286" s="30">
        <v>43616</v>
      </c>
      <c r="M286" s="31">
        <v>221.58737087427301</v>
      </c>
      <c r="N286" s="32">
        <v>5.2719367880706969E-3</v>
      </c>
      <c r="O286" s="32">
        <v>8.7934441136845454E-3</v>
      </c>
      <c r="P286" s="32">
        <v>6.850633818458074E-2</v>
      </c>
      <c r="Q286" s="23">
        <v>43600</v>
      </c>
      <c r="R286" s="24">
        <v>218.70992972074899</v>
      </c>
      <c r="S286" s="28">
        <v>1.1855649866894247E-2</v>
      </c>
      <c r="T286" s="34">
        <v>3.3451176716944087E-2</v>
      </c>
      <c r="U286" s="34">
        <v>5.1343672198413293E-2</v>
      </c>
    </row>
    <row r="287" spans="12:21" x14ac:dyDescent="0.25">
      <c r="L287" s="30">
        <v>43646</v>
      </c>
      <c r="M287" s="31">
        <v>222.99350194071201</v>
      </c>
      <c r="N287" s="32">
        <v>6.3457184445625536E-3</v>
      </c>
      <c r="O287" s="32">
        <v>1.3734244787880101E-2</v>
      </c>
      <c r="P287" s="32">
        <v>5.1112598863279679E-2</v>
      </c>
      <c r="Q287" s="23">
        <v>43631</v>
      </c>
      <c r="R287" s="24">
        <v>221.64561406013601</v>
      </c>
      <c r="S287" s="28">
        <v>1.3422730020238749E-2</v>
      </c>
      <c r="T287" s="34">
        <v>3.8060958676503054E-2</v>
      </c>
      <c r="U287" s="34">
        <v>7.5958800893802803E-2</v>
      </c>
    </row>
    <row r="288" spans="12:21" x14ac:dyDescent="0.25">
      <c r="L288" s="30">
        <v>43677</v>
      </c>
      <c r="M288" s="31">
        <v>224.554732424018</v>
      </c>
      <c r="N288" s="32">
        <v>7.0012375684429529E-3</v>
      </c>
      <c r="O288" s="32">
        <v>1.8733919212850392E-2</v>
      </c>
      <c r="P288" s="32">
        <v>4.6775095717214166E-2</v>
      </c>
      <c r="Q288" s="23">
        <v>43661</v>
      </c>
      <c r="R288" s="24">
        <v>222.653622682616</v>
      </c>
      <c r="S288" s="28">
        <v>4.5478392466926643E-3</v>
      </c>
      <c r="T288" s="34">
        <v>3.0101040050597661E-2</v>
      </c>
      <c r="U288" s="34">
        <v>8.3700648932184762E-2</v>
      </c>
    </row>
    <row r="289" spans="12:21" x14ac:dyDescent="0.25">
      <c r="L289" s="30">
        <v>43708</v>
      </c>
      <c r="M289" s="31">
        <v>226.150325946138</v>
      </c>
      <c r="N289" s="32">
        <v>7.1055884901463084E-3</v>
      </c>
      <c r="O289" s="32">
        <v>2.0592126048798898E-2</v>
      </c>
      <c r="P289" s="32">
        <v>4.9742865141423787E-2</v>
      </c>
      <c r="Q289" s="23">
        <v>43692</v>
      </c>
      <c r="R289" s="24">
        <v>222.908854629774</v>
      </c>
      <c r="S289" s="28">
        <v>1.1463184119029357E-3</v>
      </c>
      <c r="T289" s="34">
        <v>1.9198602067982184E-2</v>
      </c>
      <c r="U289" s="34">
        <v>7.4733001059888782E-2</v>
      </c>
    </row>
    <row r="290" spans="12:21" x14ac:dyDescent="0.25">
      <c r="L290" s="30">
        <v>43738</v>
      </c>
      <c r="M290" s="31">
        <v>226.81993282323401</v>
      </c>
      <c r="N290" s="32">
        <v>2.9608928233668674E-3</v>
      </c>
      <c r="O290" s="32">
        <v>1.7159382893315644E-2</v>
      </c>
      <c r="P290" s="32">
        <v>6.0212938939611771E-2</v>
      </c>
      <c r="Q290" s="23">
        <v>43723</v>
      </c>
      <c r="R290" s="24">
        <v>222.44949874905001</v>
      </c>
      <c r="S290" s="28">
        <v>-2.0607341125453704E-3</v>
      </c>
      <c r="T290" s="34">
        <v>3.6268919298168001E-3</v>
      </c>
      <c r="U290" s="34">
        <v>6.1640108729301701E-2</v>
      </c>
    </row>
    <row r="291" spans="12:21" x14ac:dyDescent="0.25">
      <c r="L291" s="30">
        <v>43769</v>
      </c>
      <c r="M291" s="31">
        <v>226.33343960085401</v>
      </c>
      <c r="N291" s="32">
        <v>-2.1448433403740141E-3</v>
      </c>
      <c r="O291" s="32">
        <v>7.9210407085847923E-3</v>
      </c>
      <c r="P291" s="32">
        <v>5.5830475491657872E-2</v>
      </c>
      <c r="Q291" s="23">
        <v>43753</v>
      </c>
      <c r="R291" s="24">
        <v>221.485152319338</v>
      </c>
      <c r="S291" s="28">
        <v>-4.3351252088003056E-3</v>
      </c>
      <c r="T291" s="34">
        <v>-5.247928819660852E-3</v>
      </c>
      <c r="U291" s="34">
        <v>5.7933182980685505E-2</v>
      </c>
    </row>
    <row r="292" spans="12:21" x14ac:dyDescent="0.25">
      <c r="L292" s="30">
        <v>43799</v>
      </c>
      <c r="M292" s="31">
        <v>225.734819842045</v>
      </c>
      <c r="N292" s="32">
        <v>-2.6448577809125018E-3</v>
      </c>
      <c r="O292" s="32">
        <v>-1.8373004874286947E-3</v>
      </c>
      <c r="P292" s="32">
        <v>4.6163984362403099E-2</v>
      </c>
      <c r="Q292" s="23">
        <v>43784</v>
      </c>
      <c r="R292" s="24">
        <v>221.25630856647001</v>
      </c>
      <c r="S292" s="28">
        <v>-1.0332238999842813E-3</v>
      </c>
      <c r="T292" s="34">
        <v>-7.4135505565656734E-3</v>
      </c>
      <c r="U292" s="34">
        <v>6.1267384668252989E-2</v>
      </c>
    </row>
    <row r="293" spans="12:21" x14ac:dyDescent="0.25">
      <c r="L293" s="30">
        <v>43830</v>
      </c>
      <c r="M293" s="31">
        <v>226.62531330297401</v>
      </c>
      <c r="N293" s="32">
        <v>3.9448653138762779E-3</v>
      </c>
      <c r="O293" s="32">
        <v>-8.5803534917572311E-4</v>
      </c>
      <c r="P293" s="32">
        <v>4.0843796516443875E-2</v>
      </c>
      <c r="Q293" s="23">
        <v>43814</v>
      </c>
      <c r="R293" s="24">
        <v>221.78742490947101</v>
      </c>
      <c r="S293" s="28">
        <v>2.4004573991229794E-3</v>
      </c>
      <c r="T293" s="34">
        <v>-2.9762882960050474E-3</v>
      </c>
      <c r="U293" s="34">
        <v>6.5909930069975253E-2</v>
      </c>
    </row>
    <row r="294" spans="12:21" x14ac:dyDescent="0.25">
      <c r="L294" s="30">
        <v>43861</v>
      </c>
      <c r="M294" s="31">
        <v>229.21871219604</v>
      </c>
      <c r="N294" s="32">
        <v>1.1443553481595758E-2</v>
      </c>
      <c r="O294" s="32">
        <v>1.2747884715021529E-2</v>
      </c>
      <c r="P294" s="32">
        <v>4.5057174365410901E-2</v>
      </c>
      <c r="Q294" s="23">
        <v>43845</v>
      </c>
      <c r="R294" s="24">
        <v>223.217910128141</v>
      </c>
      <c r="S294" s="28">
        <v>6.4498030907473858E-3</v>
      </c>
      <c r="T294" s="34">
        <v>7.8233587699130247E-3</v>
      </c>
      <c r="U294" s="34">
        <v>6.522932886619448E-2</v>
      </c>
    </row>
    <row r="295" spans="12:21" x14ac:dyDescent="0.25">
      <c r="L295" s="30">
        <v>43890</v>
      </c>
      <c r="M295" s="31">
        <v>232.55300066264201</v>
      </c>
      <c r="N295" s="32">
        <v>1.45463188177688E-2</v>
      </c>
      <c r="O295" s="32">
        <v>3.0204382404841024E-2</v>
      </c>
      <c r="P295" s="32">
        <v>5.8715311941436088E-2</v>
      </c>
      <c r="Q295" s="23">
        <v>43876</v>
      </c>
      <c r="R295" s="24">
        <v>224.472486304433</v>
      </c>
      <c r="S295" s="28">
        <v>5.6204100090884168E-3</v>
      </c>
      <c r="T295" s="34">
        <v>1.4535982087022781E-2</v>
      </c>
      <c r="U295" s="34">
        <v>6.0680488572651958E-2</v>
      </c>
    </row>
    <row r="296" spans="12:21" x14ac:dyDescent="0.25">
      <c r="L296" s="30">
        <v>43921</v>
      </c>
      <c r="M296" s="31">
        <v>233.857143637794</v>
      </c>
      <c r="N296" s="32">
        <v>5.6079387126199975E-3</v>
      </c>
      <c r="O296" s="32">
        <v>3.1910955706663691E-2</v>
      </c>
      <c r="P296" s="32">
        <v>6.3120641770719299E-2</v>
      </c>
      <c r="Q296" s="23">
        <v>43905</v>
      </c>
      <c r="R296" s="24">
        <v>225.20422596520899</v>
      </c>
      <c r="S296" s="28">
        <v>3.2598189329251515E-3</v>
      </c>
      <c r="T296" s="34">
        <v>1.5405747449985796E-2</v>
      </c>
      <c r="U296" s="34">
        <v>5.4727456235689642E-2</v>
      </c>
    </row>
    <row r="297" spans="12:21" x14ac:dyDescent="0.25">
      <c r="L297" s="30">
        <v>43951</v>
      </c>
      <c r="M297" s="31">
        <v>233.00975877450099</v>
      </c>
      <c r="N297" s="32">
        <v>-3.6235149806048694E-3</v>
      </c>
      <c r="O297" s="32">
        <v>1.6538992572380673E-2</v>
      </c>
      <c r="P297" s="32">
        <v>5.7091704141698285E-2</v>
      </c>
      <c r="Q297" s="23">
        <v>43936</v>
      </c>
      <c r="R297" s="24">
        <v>225.980397722048</v>
      </c>
      <c r="S297" s="28">
        <v>3.4465239429339878E-3</v>
      </c>
      <c r="T297" s="34">
        <v>1.2375743471127132E-2</v>
      </c>
      <c r="U297" s="34">
        <v>4.5492275939079896E-2</v>
      </c>
    </row>
    <row r="298" spans="12:21" x14ac:dyDescent="0.25">
      <c r="L298" s="30">
        <v>43982</v>
      </c>
      <c r="M298" s="31">
        <v>229.89491590343101</v>
      </c>
      <c r="N298" s="32">
        <v>-1.3367864451052536E-2</v>
      </c>
      <c r="O298" s="32">
        <v>-1.1430017035415463E-2</v>
      </c>
      <c r="P298" s="32">
        <v>3.7491058251111431E-2</v>
      </c>
      <c r="Q298" s="23">
        <v>43966</v>
      </c>
      <c r="R298" s="24">
        <v>224.48010032624799</v>
      </c>
      <c r="S298" s="28">
        <v>-6.6390598960063274E-3</v>
      </c>
      <c r="T298" s="34">
        <v>3.3919621688749402E-5</v>
      </c>
      <c r="U298" s="34">
        <v>2.6382755519451795E-2</v>
      </c>
    </row>
    <row r="299" spans="12:21" x14ac:dyDescent="0.25">
      <c r="L299" s="30">
        <v>44012</v>
      </c>
      <c r="M299" s="35">
        <v>228.88699938526099</v>
      </c>
      <c r="N299" s="36">
        <v>-4.3842488391235834E-3</v>
      </c>
      <c r="O299" s="36">
        <v>-2.1252907545261657E-2</v>
      </c>
      <c r="P299" s="36">
        <v>2.6429009783952795E-2</v>
      </c>
      <c r="Q299" s="23">
        <v>43997</v>
      </c>
      <c r="R299" s="24">
        <v>222.828793735771</v>
      </c>
      <c r="S299" s="28">
        <v>-7.3561379742661526E-3</v>
      </c>
      <c r="T299" s="34">
        <v>-1.0547902550483101E-2</v>
      </c>
      <c r="U299" s="34">
        <v>5.3381596592927405E-3</v>
      </c>
    </row>
    <row r="300" spans="12:21" x14ac:dyDescent="0.25">
      <c r="L300" s="30">
        <v>44043</v>
      </c>
      <c r="M300" s="31">
        <v>228.412965850571</v>
      </c>
      <c r="N300" s="32">
        <v>-2.0710373938368498E-3</v>
      </c>
      <c r="O300" s="32">
        <v>-1.9727898728819415E-2</v>
      </c>
      <c r="P300" s="32">
        <v>1.7181706147558096E-2</v>
      </c>
      <c r="Q300" s="23">
        <v>44027</v>
      </c>
      <c r="R300" s="24">
        <v>221.47090590980801</v>
      </c>
      <c r="S300" s="28">
        <v>-6.0938615840336885E-3</v>
      </c>
      <c r="T300" s="34">
        <v>-1.9955234426069945E-2</v>
      </c>
      <c r="U300" s="34">
        <v>-5.3119134490522413E-3</v>
      </c>
    </row>
    <row r="301" spans="12:21" x14ac:dyDescent="0.25">
      <c r="L301" s="30">
        <v>44074</v>
      </c>
      <c r="M301" s="31">
        <v>230.98661534680801</v>
      </c>
      <c r="N301" s="32">
        <v>1.126752803481712E-2</v>
      </c>
      <c r="O301" s="32">
        <v>4.7486889350591976E-3</v>
      </c>
      <c r="P301" s="32">
        <v>2.1385286005830784E-2</v>
      </c>
      <c r="Q301" s="23">
        <v>44058</v>
      </c>
      <c r="R301" s="24">
        <v>223.47640866628799</v>
      </c>
      <c r="S301" s="28">
        <v>9.0553779433977244E-3</v>
      </c>
      <c r="T301" s="34">
        <v>-4.471183229610487E-3</v>
      </c>
      <c r="U301" s="34">
        <v>2.5461260274144415E-3</v>
      </c>
    </row>
    <row r="302" spans="12:21" x14ac:dyDescent="0.25">
      <c r="L302" s="30">
        <v>44104</v>
      </c>
      <c r="M302" s="31">
        <v>234.224461842881</v>
      </c>
      <c r="N302" s="32">
        <v>1.4017463701139654E-2</v>
      </c>
      <c r="O302" s="32">
        <v>2.3319203239831054E-2</v>
      </c>
      <c r="P302" s="32">
        <v>3.2644966108060336E-2</v>
      </c>
      <c r="Q302" s="23">
        <v>44089</v>
      </c>
      <c r="R302" s="24">
        <v>226.70709637207099</v>
      </c>
      <c r="S302" s="28">
        <v>1.445650449219138E-2</v>
      </c>
      <c r="T302" s="34">
        <v>1.7404854064321906E-2</v>
      </c>
      <c r="U302" s="34">
        <v>1.9139614370738967E-2</v>
      </c>
    </row>
    <row r="303" spans="12:21" x14ac:dyDescent="0.25">
      <c r="L303" s="30">
        <v>44135</v>
      </c>
      <c r="M303" s="31">
        <v>240.11095381636201</v>
      </c>
      <c r="N303" s="32">
        <v>2.5131841171353475E-2</v>
      </c>
      <c r="O303" s="32">
        <v>5.1214202846277646E-2</v>
      </c>
      <c r="P303" s="32">
        <v>6.0872641001723293E-2</v>
      </c>
      <c r="Q303" s="23">
        <v>44119</v>
      </c>
      <c r="R303" s="24">
        <v>231.07646492794001</v>
      </c>
      <c r="S303" s="28">
        <v>1.9273188293576826E-2</v>
      </c>
      <c r="T303" s="34">
        <v>4.3371651814364087E-2</v>
      </c>
      <c r="U303" s="34">
        <v>4.3304539867183633E-2</v>
      </c>
    </row>
    <row r="304" spans="12:21" x14ac:dyDescent="0.25">
      <c r="L304" s="30">
        <v>44165</v>
      </c>
      <c r="M304" s="31">
        <v>243.95866723489999</v>
      </c>
      <c r="N304" s="32">
        <v>1.602473088954004E-2</v>
      </c>
      <c r="O304" s="32">
        <v>5.6159322775544807E-2</v>
      </c>
      <c r="P304" s="32">
        <v>8.0731219958032563E-2</v>
      </c>
      <c r="Q304" s="23">
        <v>44150</v>
      </c>
      <c r="R304" s="24">
        <v>235.12419888053299</v>
      </c>
      <c r="S304" s="28">
        <v>1.7516859425105169E-2</v>
      </c>
      <c r="T304" s="34">
        <v>5.2120894029751286E-2</v>
      </c>
      <c r="U304" s="34">
        <v>6.2677943078385923E-2</v>
      </c>
    </row>
    <row r="305" spans="12:21" x14ac:dyDescent="0.25">
      <c r="L305" s="30">
        <v>44196</v>
      </c>
      <c r="M305" s="31">
        <v>246.37595008531</v>
      </c>
      <c r="N305" s="32">
        <v>9.9085754066794429E-3</v>
      </c>
      <c r="O305" s="32">
        <v>5.1879671947246297E-2</v>
      </c>
      <c r="P305" s="32">
        <v>8.7151062229008369E-2</v>
      </c>
      <c r="Q305" s="23">
        <v>44180</v>
      </c>
      <c r="R305" s="24">
        <v>236.854877055392</v>
      </c>
      <c r="S305" s="28">
        <v>7.3606978060916095E-3</v>
      </c>
      <c r="T305" s="34">
        <v>4.4761636692071116E-2</v>
      </c>
      <c r="U305" s="34">
        <v>6.7936458309442838E-2</v>
      </c>
    </row>
    <row r="306" spans="12:21" x14ac:dyDescent="0.25">
      <c r="L306" s="30">
        <v>44227</v>
      </c>
      <c r="M306" s="31">
        <v>245.07567310571201</v>
      </c>
      <c r="N306" s="32">
        <v>-5.2776132538413512E-3</v>
      </c>
      <c r="O306" s="32">
        <v>2.0676771344413813E-2</v>
      </c>
      <c r="P306" s="32">
        <v>6.9178300313066599E-2</v>
      </c>
      <c r="Q306" s="23">
        <v>44211</v>
      </c>
      <c r="R306" s="24">
        <v>236.856749445231</v>
      </c>
      <c r="S306" s="28">
        <v>7.9052196952922316E-6</v>
      </c>
      <c r="T306" s="34">
        <v>2.5014596441457426E-2</v>
      </c>
      <c r="U306" s="34">
        <v>6.110100802063978E-2</v>
      </c>
    </row>
    <row r="307" spans="12:21" x14ac:dyDescent="0.25">
      <c r="L307" s="30">
        <v>44255</v>
      </c>
      <c r="M307" s="31">
        <v>244.21648090613201</v>
      </c>
      <c r="N307" s="32">
        <v>-3.505824093807175E-3</v>
      </c>
      <c r="O307" s="32">
        <v>1.0567924237090409E-3</v>
      </c>
      <c r="P307" s="32">
        <v>5.015407330912014E-2</v>
      </c>
      <c r="Q307" s="23">
        <v>44242</v>
      </c>
      <c r="R307" s="24">
        <v>235.43275684100499</v>
      </c>
      <c r="S307" s="28">
        <v>-6.0120414873602313E-3</v>
      </c>
      <c r="T307" s="34">
        <v>1.3123190294368481E-3</v>
      </c>
      <c r="U307" s="34">
        <v>4.8826788160164503E-2</v>
      </c>
    </row>
    <row r="308" spans="12:21" x14ac:dyDescent="0.25">
      <c r="L308" s="30">
        <v>44286</v>
      </c>
      <c r="M308" s="31">
        <v>245.66434831571701</v>
      </c>
      <c r="N308" s="32">
        <v>5.9286228522041906E-3</v>
      </c>
      <c r="O308" s="32">
        <v>-2.8882761054663808E-3</v>
      </c>
      <c r="P308" s="32">
        <v>5.0488963023556099E-2</v>
      </c>
      <c r="Q308" s="23">
        <v>44270</v>
      </c>
      <c r="R308" s="24">
        <v>237.568087413272</v>
      </c>
      <c r="S308" s="28">
        <v>9.069810849256843E-3</v>
      </c>
      <c r="T308" s="34">
        <v>3.0111702437658483E-3</v>
      </c>
      <c r="U308" s="34">
        <v>5.4900663586894938E-2</v>
      </c>
    </row>
    <row r="309" spans="12:21" x14ac:dyDescent="0.25">
      <c r="L309" s="30">
        <v>44316</v>
      </c>
      <c r="M309" s="31">
        <v>249.849033080693</v>
      </c>
      <c r="N309" s="32">
        <v>1.7034155723719469E-2</v>
      </c>
      <c r="O309" s="32">
        <v>1.9477086054649151E-2</v>
      </c>
      <c r="P309" s="32">
        <v>7.226853671175415E-2</v>
      </c>
      <c r="Q309" s="23">
        <v>44301</v>
      </c>
      <c r="R309" s="24">
        <v>239.85680020649301</v>
      </c>
      <c r="S309" s="28">
        <v>9.6339235548905666E-3</v>
      </c>
      <c r="T309" s="34">
        <v>1.2666097834614254E-2</v>
      </c>
      <c r="U309" s="34">
        <v>6.1405337030660201E-2</v>
      </c>
    </row>
    <row r="310" spans="12:21" x14ac:dyDescent="0.25">
      <c r="L310" s="30">
        <v>44347</v>
      </c>
      <c r="M310" s="31">
        <v>254.019215663121</v>
      </c>
      <c r="N310" s="32">
        <v>1.6690809369997339E-2</v>
      </c>
      <c r="O310" s="32">
        <v>4.0139529980193434E-2</v>
      </c>
      <c r="P310" s="32">
        <v>0.10493620385160485</v>
      </c>
      <c r="Q310" s="23">
        <v>44331</v>
      </c>
      <c r="R310" s="24">
        <v>243.49230112934001</v>
      </c>
      <c r="S310" s="28">
        <v>1.5156964154100283E-2</v>
      </c>
      <c r="T310" s="34">
        <v>3.4232892637696466E-2</v>
      </c>
      <c r="U310" s="34">
        <v>8.4694370572093725E-2</v>
      </c>
    </row>
    <row r="311" spans="12:21" x14ac:dyDescent="0.25">
      <c r="L311" s="30">
        <v>44377</v>
      </c>
      <c r="M311" s="31">
        <v>258.64770841941697</v>
      </c>
      <c r="N311" s="32">
        <v>1.8221033964746391E-2</v>
      </c>
      <c r="O311" s="32">
        <v>5.2849997131103166E-2</v>
      </c>
      <c r="P311" s="32">
        <v>0.13002358855717699</v>
      </c>
      <c r="Q311" s="23">
        <v>44362</v>
      </c>
      <c r="R311" s="24">
        <v>247.65313222679899</v>
      </c>
      <c r="S311" s="28">
        <v>1.7088142327953193E-2</v>
      </c>
      <c r="T311" s="34">
        <v>4.2451176516747902E-2</v>
      </c>
      <c r="U311" s="34">
        <v>0.11140543407717995</v>
      </c>
    </row>
    <row r="312" spans="12:21" x14ac:dyDescent="0.25">
      <c r="L312" s="30">
        <v>44408</v>
      </c>
      <c r="M312" s="31">
        <v>262.00131661157502</v>
      </c>
      <c r="N312" s="32">
        <v>1.296593042579719E-2</v>
      </c>
      <c r="O312" s="32">
        <v>4.863850534477443E-2</v>
      </c>
      <c r="P312" s="32">
        <v>0.14705098126074723</v>
      </c>
      <c r="Q312" s="23">
        <v>44392</v>
      </c>
      <c r="R312" s="24">
        <v>254.54820088945999</v>
      </c>
      <c r="S312" s="28">
        <v>2.7841637215177739E-2</v>
      </c>
      <c r="T312" s="34">
        <v>6.1250715720042814E-2</v>
      </c>
      <c r="U312" s="34">
        <v>0.14935277771032562</v>
      </c>
    </row>
    <row r="313" spans="12:21" x14ac:dyDescent="0.25">
      <c r="L313" s="30">
        <v>44439</v>
      </c>
      <c r="M313" s="31">
        <v>266.20305893549499</v>
      </c>
      <c r="N313" s="32">
        <v>1.6037103852226675E-2</v>
      </c>
      <c r="O313" s="32">
        <v>4.7964258296632645E-2</v>
      </c>
      <c r="P313" s="32">
        <v>0.15246097067491249</v>
      </c>
      <c r="Q313" s="23">
        <v>44423</v>
      </c>
      <c r="R313" s="24">
        <v>262.57560380851902</v>
      </c>
      <c r="S313" s="28">
        <v>3.1535885506199346E-2</v>
      </c>
      <c r="T313" s="34">
        <v>7.837333086372289E-2</v>
      </c>
      <c r="U313" s="34">
        <v>0.17495893806230312</v>
      </c>
    </row>
    <row r="314" spans="12:21" x14ac:dyDescent="0.25">
      <c r="L314" s="30">
        <v>44469</v>
      </c>
      <c r="M314" s="31">
        <v>268.30752815156302</v>
      </c>
      <c r="N314" s="32">
        <v>7.9055035072981283E-3</v>
      </c>
      <c r="O314" s="32">
        <v>3.7347401185870543E-2</v>
      </c>
      <c r="P314" s="32">
        <v>0.14551454634804584</v>
      </c>
      <c r="Q314" s="23">
        <v>44454</v>
      </c>
      <c r="R314" s="24">
        <v>268.58339346052202</v>
      </c>
      <c r="S314" s="28">
        <v>2.2880227884324311E-2</v>
      </c>
      <c r="T314" s="34">
        <v>8.4514421624820146E-2</v>
      </c>
      <c r="U314" s="34">
        <v>0.18471542249265882</v>
      </c>
    </row>
    <row r="315" spans="12:21" x14ac:dyDescent="0.25">
      <c r="L315" s="30">
        <v>44500</v>
      </c>
      <c r="M315" s="31">
        <v>274.32901346763902</v>
      </c>
      <c r="N315" s="32">
        <v>2.2442476204672657E-2</v>
      </c>
      <c r="O315" s="32">
        <v>4.7052041629012775E-2</v>
      </c>
      <c r="P315" s="32">
        <v>0.14250936538883252</v>
      </c>
      <c r="Q315" s="23">
        <v>44484</v>
      </c>
      <c r="R315" s="24">
        <v>273.33763722746198</v>
      </c>
      <c r="S315" s="28">
        <v>1.7701182882845501E-2</v>
      </c>
      <c r="T315" s="34">
        <v>7.3814846352661778E-2</v>
      </c>
      <c r="U315" s="34">
        <v>0.18288825870995074</v>
      </c>
    </row>
    <row r="316" spans="12:21" x14ac:dyDescent="0.25">
      <c r="L316" s="30">
        <v>44530</v>
      </c>
      <c r="M316" s="31">
        <v>278.258148768875</v>
      </c>
      <c r="N316" s="32">
        <v>1.4322711446266734E-2</v>
      </c>
      <c r="O316" s="32">
        <v>4.5285316711184631E-2</v>
      </c>
      <c r="P316" s="32">
        <v>0.14059546202123308</v>
      </c>
      <c r="Q316" s="23">
        <v>44515</v>
      </c>
      <c r="R316" s="24">
        <v>279.35370119205697</v>
      </c>
      <c r="S316" s="28">
        <v>2.200964355153423E-2</v>
      </c>
      <c r="T316" s="34">
        <v>6.3898157864556326E-2</v>
      </c>
      <c r="U316" s="34">
        <v>0.18811123024388099</v>
      </c>
    </row>
    <row r="317" spans="12:21" x14ac:dyDescent="0.25">
      <c r="L317" s="30">
        <v>44561</v>
      </c>
      <c r="M317" s="31">
        <v>282.48644138291502</v>
      </c>
      <c r="N317" s="32">
        <v>1.5195575161941033E-2</v>
      </c>
      <c r="O317" s="32">
        <v>5.2845752517769684E-2</v>
      </c>
      <c r="P317" s="32">
        <v>0.14656662423869471</v>
      </c>
      <c r="Q317" s="23">
        <v>44545</v>
      </c>
      <c r="R317" s="24">
        <v>284.97244917396398</v>
      </c>
      <c r="S317" s="28">
        <v>2.0113382990562423E-2</v>
      </c>
      <c r="T317" s="34">
        <v>6.1020361319736427E-2</v>
      </c>
      <c r="U317" s="34">
        <v>0.20315212722986908</v>
      </c>
    </row>
    <row r="318" spans="12:21" x14ac:dyDescent="0.25">
      <c r="L318" s="30">
        <v>44592</v>
      </c>
      <c r="M318" s="31">
        <v>280.35902404408</v>
      </c>
      <c r="N318" s="32">
        <v>-7.5310422985974679E-3</v>
      </c>
      <c r="O318" s="32">
        <v>2.1980943612996073E-2</v>
      </c>
      <c r="P318" s="32">
        <v>0.14396920955573056</v>
      </c>
      <c r="Q318" s="23">
        <v>44576</v>
      </c>
      <c r="R318" s="24">
        <v>288.32940831816899</v>
      </c>
      <c r="S318" s="28">
        <v>1.1779942776698915E-2</v>
      </c>
      <c r="T318" s="34">
        <v>5.4847079395185405E-2</v>
      </c>
      <c r="U318" s="34">
        <v>0.21731556729330248</v>
      </c>
    </row>
    <row r="319" spans="12:21" x14ac:dyDescent="0.25">
      <c r="L319" s="30">
        <v>44620</v>
      </c>
      <c r="M319" s="31">
        <v>280.03962695160601</v>
      </c>
      <c r="N319" s="32">
        <v>-1.1392431314205531E-3</v>
      </c>
      <c r="O319" s="32">
        <v>6.4022498195037691E-3</v>
      </c>
      <c r="P319" s="32">
        <v>0.1466860300032049</v>
      </c>
      <c r="Q319" s="23">
        <v>44607</v>
      </c>
      <c r="R319" s="24">
        <v>284.77515488371102</v>
      </c>
      <c r="S319" s="28">
        <v>-1.2327058329533513E-2</v>
      </c>
      <c r="T319" s="34">
        <v>1.9407130345936441E-2</v>
      </c>
      <c r="U319" s="34">
        <v>0.20958170266862441</v>
      </c>
    </row>
    <row r="320" spans="12:21" x14ac:dyDescent="0.25">
      <c r="L320" s="30">
        <v>44651</v>
      </c>
      <c r="M320" s="31">
        <v>283.43092089444599</v>
      </c>
      <c r="N320" s="32">
        <v>1.2110050208808509E-2</v>
      </c>
      <c r="O320" s="32">
        <v>3.3434507755745191E-3</v>
      </c>
      <c r="P320" s="32">
        <v>0.15373241106272784</v>
      </c>
      <c r="Q320" s="23">
        <v>44635</v>
      </c>
      <c r="R320" s="24">
        <v>281.75479292284803</v>
      </c>
      <c r="S320" s="28">
        <v>-1.060612876181688E-2</v>
      </c>
      <c r="T320" s="34">
        <v>-1.1291113440765277E-2</v>
      </c>
      <c r="U320" s="34">
        <v>0.18599596431783838</v>
      </c>
    </row>
    <row r="321" spans="12:21" x14ac:dyDescent="0.25">
      <c r="L321" s="30">
        <v>44681</v>
      </c>
      <c r="M321" s="31">
        <v>291.97009879939498</v>
      </c>
      <c r="N321" s="32">
        <v>3.0127898106534046E-2</v>
      </c>
      <c r="O321" s="32">
        <v>4.1415020596909269E-2</v>
      </c>
      <c r="P321" s="32">
        <v>0.1685860665512291</v>
      </c>
      <c r="Q321" s="23">
        <v>44666</v>
      </c>
      <c r="R321" s="24">
        <v>282.10721618223499</v>
      </c>
      <c r="S321" s="28">
        <v>1.2508154900614521E-3</v>
      </c>
      <c r="T321" s="34">
        <v>-2.1580150884462856E-2</v>
      </c>
      <c r="U321" s="34">
        <v>0.17614850168670881</v>
      </c>
    </row>
    <row r="322" spans="12:21" x14ac:dyDescent="0.25">
      <c r="L322" s="30">
        <v>44712</v>
      </c>
      <c r="M322" s="31">
        <v>298.52930214480102</v>
      </c>
      <c r="N322" s="32">
        <v>2.2465325635666167E-2</v>
      </c>
      <c r="O322" s="32">
        <v>6.6025210054969197E-2</v>
      </c>
      <c r="P322" s="32">
        <v>0.17522330492000671</v>
      </c>
      <c r="Q322" s="23">
        <v>44696</v>
      </c>
      <c r="R322" s="24">
        <v>287.65859479492798</v>
      </c>
      <c r="S322" s="28">
        <v>1.9678258102787893E-2</v>
      </c>
      <c r="T322" s="34">
        <v>1.0125321193818371E-2</v>
      </c>
      <c r="U322" s="34">
        <v>0.18138681782027843</v>
      </c>
    </row>
    <row r="323" spans="12:21" x14ac:dyDescent="0.25">
      <c r="L323" s="30">
        <v>44742</v>
      </c>
      <c r="M323" s="31">
        <v>301.03439279500901</v>
      </c>
      <c r="N323" s="32">
        <v>8.391439742129192E-3</v>
      </c>
      <c r="O323" s="32">
        <v>6.2108508997572809E-2</v>
      </c>
      <c r="P323" s="32">
        <v>0.16387805882609552</v>
      </c>
      <c r="Q323" s="23">
        <v>44727</v>
      </c>
      <c r="R323" s="24">
        <v>292.955036532809</v>
      </c>
      <c r="S323" s="28">
        <v>1.8412249220840726E-2</v>
      </c>
      <c r="T323" s="34">
        <v>3.9751741199404833E-2</v>
      </c>
      <c r="U323" s="34">
        <v>0.18292481867147492</v>
      </c>
    </row>
    <row r="324" spans="12:21" x14ac:dyDescent="0.25">
      <c r="L324" s="30">
        <v>44773</v>
      </c>
      <c r="M324" s="31">
        <v>298.43898516750897</v>
      </c>
      <c r="N324" s="32">
        <v>-8.621631579709188E-3</v>
      </c>
      <c r="O324" s="32">
        <v>2.2155989242441665E-2</v>
      </c>
      <c r="P324" s="32">
        <v>0.13907437194277117</v>
      </c>
      <c r="Q324" s="23">
        <v>44757</v>
      </c>
      <c r="R324" s="24">
        <v>296.22081986798503</v>
      </c>
      <c r="S324" s="28">
        <v>1.1147728927371592E-2</v>
      </c>
      <c r="T324" s="34">
        <v>5.0029218949978693E-2</v>
      </c>
      <c r="U324" s="34">
        <v>0.16371209394884612</v>
      </c>
    </row>
    <row r="325" spans="12:21" x14ac:dyDescent="0.25">
      <c r="L325" s="30">
        <v>44804</v>
      </c>
      <c r="M325" s="31">
        <v>297.85207191073999</v>
      </c>
      <c r="N325" s="32">
        <v>-1.9666105500243392E-3</v>
      </c>
      <c r="O325" s="32">
        <v>-2.2685553116408297E-3</v>
      </c>
      <c r="P325" s="32">
        <v>0.11889049322650358</v>
      </c>
      <c r="Q325" s="23">
        <v>44788</v>
      </c>
      <c r="R325" s="24">
        <v>294.45848903088699</v>
      </c>
      <c r="S325" s="28">
        <v>-5.9493820788270035E-3</v>
      </c>
      <c r="T325" s="34">
        <v>2.3638766089386865E-2</v>
      </c>
      <c r="U325" s="34">
        <v>0.12142363860131611</v>
      </c>
    </row>
    <row r="326" spans="12:21" x14ac:dyDescent="0.25">
      <c r="L326" s="30">
        <v>44834</v>
      </c>
      <c r="M326" s="31">
        <v>297.23641622205298</v>
      </c>
      <c r="N326" s="32">
        <v>-2.0669847442642553E-3</v>
      </c>
      <c r="O326" s="32">
        <v>-1.2616420793959859E-2</v>
      </c>
      <c r="P326" s="32">
        <v>0.10781988962362798</v>
      </c>
      <c r="Q326" s="23">
        <v>44819</v>
      </c>
      <c r="R326" s="24">
        <v>289.902092041174</v>
      </c>
      <c r="S326" s="28">
        <v>-1.5473817734747208E-2</v>
      </c>
      <c r="T326" s="34">
        <v>-1.0421205000491929E-2</v>
      </c>
      <c r="U326" s="34">
        <v>7.9374596865332769E-2</v>
      </c>
    </row>
    <row r="327" spans="12:21" x14ac:dyDescent="0.25">
      <c r="L327" s="30">
        <v>44865</v>
      </c>
      <c r="M327" s="31">
        <v>299.26728123560599</v>
      </c>
      <c r="N327" s="32">
        <v>6.8324905789329815E-3</v>
      </c>
      <c r="O327" s="32">
        <v>2.7754285105616727E-3</v>
      </c>
      <c r="P327" s="32">
        <v>9.0906417271495732E-2</v>
      </c>
      <c r="Q327" s="23">
        <v>44849</v>
      </c>
      <c r="R327" s="24">
        <v>281.62266518228699</v>
      </c>
      <c r="S327" s="28">
        <v>-2.8559389829139636E-2</v>
      </c>
      <c r="T327" s="34">
        <v>-4.928132564147214E-2</v>
      </c>
      <c r="U327" s="34">
        <v>3.0310600614179339E-2</v>
      </c>
    </row>
    <row r="328" spans="12:21" x14ac:dyDescent="0.25">
      <c r="L328" s="30">
        <v>44895</v>
      </c>
      <c r="M328" s="31">
        <v>297.63912548815</v>
      </c>
      <c r="N328" s="32">
        <v>-5.4404736152035005E-3</v>
      </c>
      <c r="O328" s="32">
        <v>-7.1494020915796597E-4</v>
      </c>
      <c r="P328" s="32">
        <v>6.965106612339711E-2</v>
      </c>
      <c r="Q328" s="23">
        <v>44880</v>
      </c>
      <c r="R328" s="24">
        <v>276.25861792886002</v>
      </c>
      <c r="S328" s="28">
        <v>-1.9046930224720926E-2</v>
      </c>
      <c r="T328" s="34">
        <v>-6.1807934836335843E-2</v>
      </c>
      <c r="U328" s="34">
        <v>-1.1079442477366919E-2</v>
      </c>
    </row>
    <row r="329" spans="12:21" x14ac:dyDescent="0.25">
      <c r="L329" s="30">
        <v>44926</v>
      </c>
      <c r="M329" s="31">
        <v>296.22271409440998</v>
      </c>
      <c r="N329" s="32">
        <v>-4.7588212450799805E-3</v>
      </c>
      <c r="O329" s="32">
        <v>-3.4104237311409769E-3</v>
      </c>
      <c r="P329" s="32">
        <v>4.8626308024728226E-2</v>
      </c>
      <c r="Q329" s="23">
        <v>44910</v>
      </c>
      <c r="R329" s="24">
        <v>272.56124615386301</v>
      </c>
      <c r="S329" s="28">
        <v>-1.3383733701111677E-2</v>
      </c>
      <c r="T329" s="34">
        <v>-5.9816215071839207E-2</v>
      </c>
      <c r="U329" s="34">
        <v>-4.3552290953307038E-2</v>
      </c>
    </row>
    <row r="330" spans="12:21" x14ac:dyDescent="0.25">
      <c r="L330" s="30">
        <v>44957</v>
      </c>
      <c r="M330" s="31">
        <v>293.78292909256197</v>
      </c>
      <c r="N330" s="32">
        <v>-8.2363197883279504E-3</v>
      </c>
      <c r="O330" s="32">
        <v>-1.832593299341112E-2</v>
      </c>
      <c r="P330" s="32">
        <v>4.7881123478199061E-2</v>
      </c>
      <c r="Q330" s="23">
        <v>44941</v>
      </c>
      <c r="R330" s="24">
        <v>270.84350313512402</v>
      </c>
      <c r="S330" s="28">
        <v>-6.3022276386618392E-3</v>
      </c>
      <c r="T330" s="34">
        <v>-3.8275193653841355E-2</v>
      </c>
      <c r="U330" s="34">
        <v>-6.0645583414611015E-2</v>
      </c>
    </row>
    <row r="331" spans="12:21" x14ac:dyDescent="0.25">
      <c r="L331" s="30">
        <v>44985</v>
      </c>
      <c r="M331" s="31">
        <v>293.13637922457599</v>
      </c>
      <c r="N331" s="32">
        <v>-2.2007741225231747E-3</v>
      </c>
      <c r="O331" s="32">
        <v>-1.5128206871960037E-2</v>
      </c>
      <c r="P331" s="32">
        <v>4.6767496498748118E-2</v>
      </c>
      <c r="Q331" s="23">
        <v>44972</v>
      </c>
      <c r="R331" s="24">
        <v>268.46720960521702</v>
      </c>
      <c r="S331" s="28">
        <v>-8.7736774277412666E-3</v>
      </c>
      <c r="T331" s="34">
        <v>-2.8203313192746715E-2</v>
      </c>
      <c r="U331" s="34">
        <v>-5.7266039536185698E-2</v>
      </c>
    </row>
    <row r="332" spans="12:21" x14ac:dyDescent="0.25">
      <c r="L332" s="30">
        <v>45016</v>
      </c>
      <c r="M332" s="31">
        <v>295.27576290327301</v>
      </c>
      <c r="N332" s="32">
        <v>7.2982537491808053E-3</v>
      </c>
      <c r="O332" s="32">
        <v>-3.1967541517939901E-3</v>
      </c>
      <c r="P332" s="32">
        <v>4.1790930825215789E-2</v>
      </c>
      <c r="Q332" s="23">
        <v>45000</v>
      </c>
      <c r="R332" s="24">
        <v>263.37203188938003</v>
      </c>
      <c r="S332" s="28">
        <v>-1.8978771088392854E-2</v>
      </c>
      <c r="T332" s="34">
        <v>-3.3714309697922329E-2</v>
      </c>
      <c r="U332" s="34">
        <v>-6.5243827239885421E-2</v>
      </c>
    </row>
    <row r="333" spans="12:21" x14ac:dyDescent="0.25">
      <c r="L333" s="30">
        <v>45046</v>
      </c>
      <c r="M333" s="31">
        <v>295.45301610218002</v>
      </c>
      <c r="N333" s="32">
        <v>6.0029714990550431E-4</v>
      </c>
      <c r="O333" s="32">
        <v>5.6847653292062539E-3</v>
      </c>
      <c r="P333" s="32">
        <v>1.1929020530208723E-2</v>
      </c>
      <c r="Q333" s="23">
        <v>45031</v>
      </c>
      <c r="R333" s="24">
        <v>261.51831482836201</v>
      </c>
      <c r="S333" s="28">
        <v>-7.0383975387204867E-3</v>
      </c>
      <c r="T333" s="34">
        <v>-3.4430171663042186E-2</v>
      </c>
      <c r="U333" s="34">
        <v>-7.2982540583339861E-2</v>
      </c>
    </row>
    <row r="334" spans="12:21" x14ac:dyDescent="0.25">
      <c r="L334" s="30">
        <v>45077</v>
      </c>
      <c r="M334" s="31">
        <v>299.43738177716602</v>
      </c>
      <c r="N334" s="32">
        <v>1.348561516667024E-2</v>
      </c>
      <c r="O334" s="32">
        <v>2.1495123086591628E-2</v>
      </c>
      <c r="P334" s="32">
        <v>3.0418442204529494E-3</v>
      </c>
      <c r="Q334" s="23">
        <v>45061</v>
      </c>
      <c r="R334" s="24">
        <v>260.73605430473799</v>
      </c>
      <c r="S334" s="28">
        <v>-2.9912265385214631E-3</v>
      </c>
      <c r="T334" s="34">
        <v>-2.8797391353110657E-2</v>
      </c>
      <c r="U334" s="34">
        <v>-9.3591990565701999E-2</v>
      </c>
    </row>
    <row r="335" spans="12:21" x14ac:dyDescent="0.25">
      <c r="L335" s="30">
        <v>45107</v>
      </c>
      <c r="M335" s="31">
        <v>301.10704047911798</v>
      </c>
      <c r="N335" s="32">
        <v>5.575986177953185E-3</v>
      </c>
      <c r="O335" s="32">
        <v>1.9748581862965908E-2</v>
      </c>
      <c r="P335" s="32">
        <v>2.413268578200789E-4</v>
      </c>
      <c r="Q335" s="23">
        <v>45092</v>
      </c>
      <c r="R335" s="24">
        <v>265.62800275313998</v>
      </c>
      <c r="S335" s="28">
        <v>1.8762071327061092E-2</v>
      </c>
      <c r="T335" s="34">
        <v>8.565719175176012E-3</v>
      </c>
      <c r="U335" s="34">
        <v>-9.3280641640747453E-2</v>
      </c>
    </row>
    <row r="336" spans="12:21" x14ac:dyDescent="0.25">
      <c r="L336" s="30">
        <v>45138</v>
      </c>
      <c r="M336" s="31">
        <v>305.06341705312599</v>
      </c>
      <c r="N336" s="32">
        <v>1.3139435623001905E-2</v>
      </c>
      <c r="O336" s="32">
        <v>3.2527679282929656E-2</v>
      </c>
      <c r="P336" s="32">
        <v>2.2196938787668152E-2</v>
      </c>
      <c r="Q336" s="23">
        <v>45122</v>
      </c>
      <c r="R336" s="24">
        <v>266.45473052362098</v>
      </c>
      <c r="S336" s="28">
        <v>3.1123517171092185E-3</v>
      </c>
      <c r="T336" s="34">
        <v>1.8875984645659649E-2</v>
      </c>
      <c r="U336" s="34">
        <v>-0.10048614866986638</v>
      </c>
    </row>
    <row r="337" spans="12:21" x14ac:dyDescent="0.25">
      <c r="L337" s="30">
        <v>45169</v>
      </c>
      <c r="M337" s="31">
        <v>304.71680045146002</v>
      </c>
      <c r="N337" s="32">
        <v>-1.1362116277796597E-3</v>
      </c>
      <c r="O337" s="32">
        <v>1.7631127559827542E-2</v>
      </c>
      <c r="P337" s="32">
        <v>2.3047442633795878E-2</v>
      </c>
      <c r="Q337" s="23">
        <v>45153</v>
      </c>
      <c r="R337" s="24">
        <v>267.17719643627203</v>
      </c>
      <c r="S337" s="28">
        <v>2.7114020878191702E-3</v>
      </c>
      <c r="T337" s="34">
        <v>2.4703687983273159E-2</v>
      </c>
      <c r="U337" s="34">
        <v>-9.2649027319274602E-2</v>
      </c>
    </row>
    <row r="338" spans="12:21" x14ac:dyDescent="0.25">
      <c r="L338" s="30">
        <v>45199</v>
      </c>
      <c r="M338" s="31">
        <v>306.65526584649302</v>
      </c>
      <c r="N338" s="32">
        <v>6.3615310746274467E-3</v>
      </c>
      <c r="O338" s="32">
        <v>1.8426089800314127E-2</v>
      </c>
      <c r="P338" s="32">
        <v>3.1688074241224884E-2</v>
      </c>
      <c r="Q338" s="23">
        <v>45184</v>
      </c>
      <c r="R338" s="24">
        <v>262.26907470909703</v>
      </c>
      <c r="S338" s="28">
        <v>-1.8370286808311875E-2</v>
      </c>
      <c r="T338" s="34">
        <v>-1.2645233217992269E-2</v>
      </c>
      <c r="U338" s="34">
        <v>-9.5318447471404721E-2</v>
      </c>
    </row>
    <row r="339" spans="12:21" x14ac:dyDescent="0.25">
      <c r="L339" s="30">
        <v>45230</v>
      </c>
      <c r="M339" s="31">
        <v>304.89188327648498</v>
      </c>
      <c r="N339" s="32">
        <v>-5.7503743336687618E-3</v>
      </c>
      <c r="O339" s="32">
        <v>-5.6228891126308689E-4</v>
      </c>
      <c r="P339" s="32">
        <v>1.8794577267706281E-2</v>
      </c>
      <c r="Q339" s="23">
        <v>45214</v>
      </c>
      <c r="R339" s="24">
        <v>258.30189450534101</v>
      </c>
      <c r="S339" s="28">
        <v>-1.5126374347247507E-2</v>
      </c>
      <c r="T339" s="34">
        <v>-3.0597452716483953E-2</v>
      </c>
      <c r="U339" s="34">
        <v>-8.2808571752742477E-2</v>
      </c>
    </row>
    <row r="340" spans="12:21" x14ac:dyDescent="0.25">
      <c r="L340" s="30">
        <v>45260</v>
      </c>
      <c r="M340" s="31">
        <v>305.02378116432902</v>
      </c>
      <c r="N340" s="32">
        <v>4.3260544172785131E-4</v>
      </c>
      <c r="O340" s="32">
        <v>1.0074295621842477E-3</v>
      </c>
      <c r="P340" s="32">
        <v>2.4810769296770507E-2</v>
      </c>
      <c r="Q340" s="23">
        <v>45245</v>
      </c>
      <c r="R340" s="24">
        <v>252.017820210834</v>
      </c>
      <c r="S340" s="28">
        <v>-2.4328409617518587E-2</v>
      </c>
      <c r="T340" s="34">
        <v>-5.6739034721677295E-2</v>
      </c>
      <c r="U340" s="34">
        <v>-8.774675664332876E-2</v>
      </c>
    </row>
    <row r="341" spans="12:21" x14ac:dyDescent="0.25">
      <c r="L341" s="30">
        <v>45291</v>
      </c>
      <c r="M341" s="31">
        <v>301.93897821107703</v>
      </c>
      <c r="N341" s="32">
        <v>-1.0113319497505269E-2</v>
      </c>
      <c r="O341" s="32">
        <v>-1.5379770578526131E-2</v>
      </c>
      <c r="P341" s="32">
        <v>1.9297183655015759E-2</v>
      </c>
      <c r="Q341" s="23">
        <v>45275</v>
      </c>
      <c r="R341" s="24">
        <v>248.981016873464</v>
      </c>
      <c r="S341" s="28">
        <v>-1.2049954780298688E-2</v>
      </c>
      <c r="T341" s="34">
        <v>-5.0665744142239566E-2</v>
      </c>
      <c r="U341" s="34">
        <v>-8.6513507012247026E-2</v>
      </c>
    </row>
    <row r="342" spans="12:21" x14ac:dyDescent="0.25">
      <c r="L342" s="30">
        <v>45322</v>
      </c>
      <c r="M342" s="31">
        <v>303.287636843938</v>
      </c>
      <c r="N342" s="32">
        <v>4.4666595907938422E-3</v>
      </c>
      <c r="O342" s="32">
        <v>-5.261689538295089E-3</v>
      </c>
      <c r="P342" s="32">
        <v>3.2352825198980195E-2</v>
      </c>
      <c r="Q342" s="23">
        <v>45306</v>
      </c>
      <c r="R342" s="24">
        <v>243.54647647002301</v>
      </c>
      <c r="S342" s="28">
        <v>-2.1827127512307087E-2</v>
      </c>
      <c r="T342" s="34">
        <v>-5.7124699234495591E-2</v>
      </c>
      <c r="U342" s="34">
        <v>-0.10078523704326225</v>
      </c>
    </row>
    <row r="343" spans="12:21" x14ac:dyDescent="0.25">
      <c r="L343" s="30">
        <v>45351</v>
      </c>
      <c r="M343" s="31">
        <v>303.27547493209698</v>
      </c>
      <c r="N343" s="32">
        <v>-4.0100255874531143E-5</v>
      </c>
      <c r="O343" s="32">
        <v>-5.7317046741681699E-3</v>
      </c>
      <c r="P343" s="32">
        <v>3.4588322794808279E-2</v>
      </c>
      <c r="Q343" s="23">
        <v>45337</v>
      </c>
      <c r="R343" s="24">
        <v>240.778542178294</v>
      </c>
      <c r="S343" s="28">
        <v>-1.136511737655832E-2</v>
      </c>
      <c r="T343" s="34">
        <v>-4.4597155959596013E-2</v>
      </c>
      <c r="U343" s="34">
        <v>-0.10313612402661543</v>
      </c>
    </row>
    <row r="344" spans="12:21" x14ac:dyDescent="0.25">
      <c r="L344" s="30">
        <v>45382</v>
      </c>
      <c r="M344" s="31">
        <v>307.78558147183298</v>
      </c>
      <c r="N344" s="32">
        <v>1.4871319683023465E-2</v>
      </c>
      <c r="O344" s="32">
        <v>1.9363526019051225E-2</v>
      </c>
      <c r="P344" s="32">
        <v>4.2366560822866939E-2</v>
      </c>
      <c r="Q344" s="23">
        <v>45366</v>
      </c>
      <c r="R344" s="24">
        <v>236.66214166207001</v>
      </c>
      <c r="S344" s="28">
        <v>-1.709620998193373E-2</v>
      </c>
      <c r="T344" s="34">
        <v>-4.9477166436566633E-2</v>
      </c>
      <c r="U344" s="34">
        <v>-0.10141505928210537</v>
      </c>
    </row>
    <row r="345" spans="12:21" x14ac:dyDescent="0.25">
      <c r="L345" s="30">
        <v>45412</v>
      </c>
      <c r="M345" s="31">
        <v>308.12585016788603</v>
      </c>
      <c r="N345" s="32">
        <v>1.10553812958325E-3</v>
      </c>
      <c r="O345" s="32">
        <v>1.595255703231202E-2</v>
      </c>
      <c r="P345" s="32">
        <v>4.2892891170632774E-2</v>
      </c>
      <c r="Q345" s="23">
        <v>45397</v>
      </c>
      <c r="R345" s="24">
        <v>238.67000489823201</v>
      </c>
      <c r="S345" s="28">
        <v>8.4840913804837825E-3</v>
      </c>
      <c r="T345" s="34">
        <v>-2.0022755584358509E-2</v>
      </c>
      <c r="U345" s="34">
        <v>-8.7367915111894345E-2</v>
      </c>
    </row>
    <row r="346" spans="12:21" x14ac:dyDescent="0.25">
      <c r="L346" s="30">
        <v>45443</v>
      </c>
      <c r="M346" s="31">
        <v>309.11959268925301</v>
      </c>
      <c r="N346" s="32">
        <v>3.2251189597547469E-3</v>
      </c>
      <c r="O346" s="32">
        <v>1.9269997873928135E-2</v>
      </c>
      <c r="P346" s="32">
        <v>3.233467663463685E-2</v>
      </c>
      <c r="Q346" s="23">
        <v>45427</v>
      </c>
      <c r="R346" s="24">
        <v>238.65749442984301</v>
      </c>
      <c r="S346" s="28">
        <v>-5.2417430478235438E-5</v>
      </c>
      <c r="T346" s="34">
        <v>-8.8091228116182752E-3</v>
      </c>
      <c r="U346" s="34">
        <v>-8.4677816935476158E-2</v>
      </c>
    </row>
    <row r="347" spans="12:21" x14ac:dyDescent="0.25">
      <c r="L347" s="30">
        <v>45473</v>
      </c>
      <c r="M347" s="31">
        <v>307.18845601773398</v>
      </c>
      <c r="N347" s="32">
        <v>-6.2472153729198343E-3</v>
      </c>
      <c r="O347" s="32">
        <v>-1.9400696135392081E-3</v>
      </c>
      <c r="P347" s="32">
        <v>2.0196856004892183E-2</v>
      </c>
      <c r="Q347" s="23">
        <v>45458</v>
      </c>
      <c r="R347" s="24">
        <v>239.919370132898</v>
      </c>
      <c r="S347" s="28">
        <v>5.2873919005544945E-3</v>
      </c>
      <c r="T347" s="34">
        <v>1.3763200349462545E-2</v>
      </c>
      <c r="U347" s="34">
        <v>-9.6784346355734852E-2</v>
      </c>
    </row>
    <row r="348" spans="12:21" x14ac:dyDescent="0.25">
      <c r="L348" s="30">
        <v>45504</v>
      </c>
      <c r="M348" s="31">
        <v>306.42791648111501</v>
      </c>
      <c r="N348" s="32">
        <v>-2.4758076734988643E-3</v>
      </c>
      <c r="O348" s="32">
        <v>-5.5105200873145632E-3</v>
      </c>
      <c r="P348" s="32">
        <v>4.4728386024450728E-3</v>
      </c>
      <c r="Q348" s="23">
        <v>45488</v>
      </c>
      <c r="R348" s="24">
        <v>238.01242902876299</v>
      </c>
      <c r="S348" s="28">
        <v>-7.9482582130767643E-3</v>
      </c>
      <c r="T348" s="34">
        <v>-2.7551676204532471E-3</v>
      </c>
      <c r="U348" s="34">
        <v>-0.10674346610009466</v>
      </c>
    </row>
    <row r="349" spans="12:21" x14ac:dyDescent="0.25">
      <c r="L349" s="30">
        <v>45535</v>
      </c>
      <c r="M349" s="31">
        <v>307.74781270663402</v>
      </c>
      <c r="N349" s="32">
        <v>4.3073628560874599E-3</v>
      </c>
      <c r="O349" s="32">
        <v>-4.437699890469271E-3</v>
      </c>
      <c r="P349" s="32">
        <v>9.9469811007575348E-3</v>
      </c>
      <c r="Q349" s="23">
        <v>45519</v>
      </c>
      <c r="R349" s="24">
        <v>239.30420641447</v>
      </c>
      <c r="S349" s="28">
        <v>5.4273526427937036E-3</v>
      </c>
      <c r="T349" s="34">
        <v>2.7097912268458924E-3</v>
      </c>
      <c r="U349" s="34">
        <v>-0.10432398570530843</v>
      </c>
    </row>
    <row r="350" spans="12:21" x14ac:dyDescent="0.25">
      <c r="L350" s="30">
        <v>45565</v>
      </c>
      <c r="M350" s="31">
        <v>312.58583778556499</v>
      </c>
      <c r="N350" s="32">
        <v>1.5720745620840137E-2</v>
      </c>
      <c r="O350" s="32">
        <v>1.7570262365325995E-2</v>
      </c>
      <c r="P350" s="32">
        <v>1.9339540518572784E-2</v>
      </c>
      <c r="Q350" s="23">
        <v>45550</v>
      </c>
      <c r="R350" s="24">
        <v>241.18616042029899</v>
      </c>
      <c r="S350" s="28">
        <v>7.8642746570425359E-3</v>
      </c>
      <c r="T350" s="34">
        <v>5.2800667436700977E-3</v>
      </c>
      <c r="U350" s="34">
        <v>-8.0386581270333601E-2</v>
      </c>
    </row>
    <row r="351" spans="12:21" x14ac:dyDescent="0.25">
      <c r="L351" s="30">
        <v>45596</v>
      </c>
      <c r="M351" s="31">
        <v>312.37745689303398</v>
      </c>
      <c r="N351" s="32">
        <v>-6.6663574398384551E-4</v>
      </c>
      <c r="O351" s="32">
        <v>1.9415791094495871E-2</v>
      </c>
      <c r="P351" s="32">
        <v>2.4551567382201656E-2</v>
      </c>
      <c r="Q351" s="23">
        <v>45580</v>
      </c>
      <c r="R351" s="24">
        <v>244.937251202357</v>
      </c>
      <c r="S351" s="28">
        <v>1.5552678377238616E-2</v>
      </c>
      <c r="T351" s="34">
        <v>2.9094372095825216E-2</v>
      </c>
      <c r="U351" s="34">
        <v>-5.1740399847155061E-2</v>
      </c>
    </row>
    <row r="352" spans="12:21" x14ac:dyDescent="0.25">
      <c r="L352" s="30">
        <v>45626</v>
      </c>
      <c r="M352" s="31">
        <v>309.90829208548598</v>
      </c>
      <c r="N352" s="32">
        <v>-7.9044270098962421E-3</v>
      </c>
      <c r="O352" s="32">
        <v>7.020291581768312E-3</v>
      </c>
      <c r="P352" s="32">
        <v>1.6013541313113056E-2</v>
      </c>
      <c r="Q352" s="23">
        <v>45611</v>
      </c>
      <c r="R352" s="24">
        <v>245.600855327928</v>
      </c>
      <c r="S352" s="28">
        <v>2.7092821623231345E-3</v>
      </c>
      <c r="T352" s="34">
        <v>2.631232023791652E-2</v>
      </c>
      <c r="U352" s="34">
        <v>-2.5462345787840235E-2</v>
      </c>
    </row>
    <row r="353" spans="12:21" x14ac:dyDescent="0.25">
      <c r="L353" s="30">
        <v>45657</v>
      </c>
      <c r="M353" s="31">
        <v>306.18359882322602</v>
      </c>
      <c r="N353" s="32">
        <v>-1.2018695070064589E-2</v>
      </c>
      <c r="O353" s="32">
        <v>-2.0481538791693232E-2</v>
      </c>
      <c r="P353" s="32">
        <v>1.4057875658510355E-2</v>
      </c>
      <c r="Q353" s="23">
        <v>45641</v>
      </c>
      <c r="R353" s="24">
        <v>246.06306414471501</v>
      </c>
      <c r="S353" s="28">
        <v>1.8819511689804891E-3</v>
      </c>
      <c r="T353" s="34">
        <v>2.0220495719643905E-2</v>
      </c>
      <c r="U353" s="34">
        <v>-1.1719579128524171E-2</v>
      </c>
    </row>
    <row r="354" spans="12:21" x14ac:dyDescent="0.25">
      <c r="L354" s="30">
        <v>45688</v>
      </c>
      <c r="M354" s="31">
        <v>308.349942631945</v>
      </c>
      <c r="N354" s="32">
        <v>7.0753097718003755E-3</v>
      </c>
      <c r="O354" s="32">
        <v>-1.2893101509780514E-2</v>
      </c>
      <c r="P354" s="32">
        <v>1.6691434707613473E-2</v>
      </c>
      <c r="Q354" s="23">
        <v>45672</v>
      </c>
      <c r="R354" s="24">
        <v>243.70962124569101</v>
      </c>
      <c r="S354" s="28">
        <v>-9.5643891422887428E-3</v>
      </c>
      <c r="T354" s="34">
        <v>-5.0120181827785215E-3</v>
      </c>
      <c r="U354" s="34">
        <v>6.6987122143014055E-4</v>
      </c>
    </row>
    <row r="355" spans="12:21" x14ac:dyDescent="0.25">
      <c r="L355" s="30">
        <v>45716</v>
      </c>
      <c r="M355" s="31">
        <v>312.07880193944402</v>
      </c>
      <c r="N355" s="32">
        <v>1.2092946331272447E-2</v>
      </c>
      <c r="O355" s="32">
        <v>7.0037166135565876E-3</v>
      </c>
      <c r="P355" s="32">
        <v>2.9027493928805548E-2</v>
      </c>
      <c r="Q355" s="23">
        <v>45703</v>
      </c>
      <c r="R355" s="24">
        <v>244.39190210761899</v>
      </c>
      <c r="S355" s="28">
        <v>2.7995647379064348E-3</v>
      </c>
      <c r="T355" s="34">
        <v>-4.9224308225426228E-3</v>
      </c>
      <c r="U355" s="34">
        <v>1.50069848277814E-2</v>
      </c>
    </row>
    <row r="356" spans="12:21" x14ac:dyDescent="0.25">
      <c r="L356" s="30">
        <v>45747</v>
      </c>
      <c r="M356" s="31">
        <v>315.936201756375</v>
      </c>
      <c r="N356" s="32">
        <v>1.2360339096916473E-2</v>
      </c>
      <c r="O356" s="32">
        <v>3.1852140253859851E-2</v>
      </c>
      <c r="P356" s="32">
        <v>2.6481488332122938E-2</v>
      </c>
      <c r="Q356" s="23">
        <v>45731</v>
      </c>
      <c r="R356" s="24">
        <v>241.01460304067399</v>
      </c>
      <c r="S356" s="28">
        <v>-1.3819193835063248E-2</v>
      </c>
      <c r="T356" s="34">
        <v>-2.0516939921840227E-2</v>
      </c>
      <c r="U356" s="34">
        <v>1.8391033513162736E-2</v>
      </c>
    </row>
    <row r="357" spans="12:21" x14ac:dyDescent="0.25">
      <c r="L357" s="30">
        <v>45777</v>
      </c>
      <c r="M357" s="31">
        <v>313.51359168705102</v>
      </c>
      <c r="N357" s="32">
        <v>-7.6680356852302234E-3</v>
      </c>
      <c r="O357" s="32">
        <v>1.6746067831345357E-2</v>
      </c>
      <c r="P357" s="32">
        <v>1.7485522607822102E-2</v>
      </c>
      <c r="Q357" s="23">
        <v>45762</v>
      </c>
      <c r="R357" s="24">
        <v>237.73397447335699</v>
      </c>
      <c r="S357" s="28">
        <v>-1.3611741885877993E-2</v>
      </c>
      <c r="T357" s="34">
        <v>-2.4519535756488575E-2</v>
      </c>
      <c r="U357" s="34">
        <v>-3.9218603329486124E-3</v>
      </c>
    </row>
    <row r="358" spans="12:21" x14ac:dyDescent="0.25">
      <c r="L358" s="30">
        <v>45808</v>
      </c>
      <c r="M358" s="31">
        <v>311.86790414519498</v>
      </c>
      <c r="N358" s="32">
        <v>-5.2491744711941069E-3</v>
      </c>
      <c r="O358" s="32">
        <v>-6.7578378582078269E-4</v>
      </c>
      <c r="P358" s="32">
        <v>8.890770824432126E-3</v>
      </c>
      <c r="Q358" s="23">
        <v>45792</v>
      </c>
      <c r="R358" s="24">
        <v>232.660501944673</v>
      </c>
      <c r="S358" s="28">
        <v>-2.134096542121533E-2</v>
      </c>
      <c r="T358" s="34">
        <v>-4.8002409497922005E-2</v>
      </c>
      <c r="U358" s="34">
        <v>-2.5128029184656175E-2</v>
      </c>
    </row>
    <row r="359" spans="12:21" x14ac:dyDescent="0.25">
      <c r="L359" s="30">
        <v>45838</v>
      </c>
      <c r="M359" s="31">
        <v>310.30670056516601</v>
      </c>
      <c r="N359" s="32">
        <v>-5.0059770796488934E-3</v>
      </c>
      <c r="O359" s="32">
        <v>-1.7818474615802327E-2</v>
      </c>
      <c r="P359" s="32">
        <v>1.0150917088017186E-2</v>
      </c>
      <c r="Q359" s="23">
        <v>45823</v>
      </c>
      <c r="R359" s="24">
        <v>233.25785001753701</v>
      </c>
      <c r="S359" s="28">
        <v>2.5674666214123842E-3</v>
      </c>
      <c r="T359" s="34">
        <v>-3.2183747064603918E-2</v>
      </c>
      <c r="U359" s="34">
        <v>-2.7765661904126326E-2</v>
      </c>
    </row>
    <row r="360" spans="12:21" x14ac:dyDescent="0.25">
      <c r="L360" s="30">
        <v>45869</v>
      </c>
      <c r="M360" s="31">
        <v>311.02673822961202</v>
      </c>
      <c r="N360" s="32">
        <v>2.3204064338107067E-3</v>
      </c>
      <c r="O360" s="32">
        <v>-7.9322030156873113E-3</v>
      </c>
      <c r="P360" s="32">
        <v>1.5007841978981196E-2</v>
      </c>
      <c r="Q360" s="30">
        <v>45869</v>
      </c>
      <c r="R360" s="24">
        <v>236.46212016943301</v>
      </c>
      <c r="S360" s="28">
        <v>1.3737030293536012E-2</v>
      </c>
      <c r="T360" s="34">
        <v>-5.349905526719434E-3</v>
      </c>
      <c r="U360" s="34">
        <v>-6.5135626137516889E-3</v>
      </c>
    </row>
    <row r="361" spans="12:21" x14ac:dyDescent="0.25">
      <c r="L361" s="30">
        <v>45900</v>
      </c>
      <c r="M361" s="31">
        <v>311.92281756945698</v>
      </c>
      <c r="N361" s="32">
        <v>2.8810363538052108E-3</v>
      </c>
      <c r="O361" s="32">
        <v>1.7607911404837751E-4</v>
      </c>
      <c r="P361" s="32">
        <v>1.3566318558380308E-2</v>
      </c>
      <c r="Q361" s="30">
        <v>45900</v>
      </c>
      <c r="R361" s="24">
        <v>239.85432896068201</v>
      </c>
      <c r="S361" s="28">
        <v>1.4345675276946634E-2</v>
      </c>
      <c r="T361" s="34">
        <v>3.0919846539829487E-2</v>
      </c>
      <c r="U361" s="34">
        <v>2.2988419403677796E-3</v>
      </c>
    </row>
    <row r="362" spans="12:21" x14ac:dyDescent="0.25">
      <c r="L362" s="30">
        <v>45930</v>
      </c>
      <c r="M362" s="31">
        <v>311.15566647344798</v>
      </c>
      <c r="N362" s="32">
        <v>-2.459426027203615E-3</v>
      </c>
      <c r="O362" s="32">
        <v>2.7358929302387924E-3</v>
      </c>
      <c r="P362" s="32">
        <v>-4.5752914535370781E-3</v>
      </c>
      <c r="Q362" s="30">
        <v>45930</v>
      </c>
      <c r="R362" s="24">
        <v>240.565463647239</v>
      </c>
      <c r="S362" s="28">
        <v>2.9648607537684502E-3</v>
      </c>
      <c r="T362" s="34">
        <v>3.1328478887859834E-2</v>
      </c>
      <c r="U362" s="34">
        <v>-2.573517369231948E-3</v>
      </c>
    </row>
    <row r="363" spans="12:21" x14ac:dyDescent="0.25">
      <c r="L363" s="30">
        <v>45961</v>
      </c>
      <c r="M363" s="31">
        <v>312.52822364567999</v>
      </c>
      <c r="N363" s="32">
        <v>4.4111591724753652E-3</v>
      </c>
      <c r="O363" s="32">
        <v>4.8275123374104112E-3</v>
      </c>
      <c r="P363" s="32">
        <v>4.8264287104959891E-4</v>
      </c>
      <c r="Q363" s="30">
        <v>45961</v>
      </c>
      <c r="R363" s="24">
        <v>241.539628968725</v>
      </c>
      <c r="S363" s="28">
        <v>4.0494811961642174E-3</v>
      </c>
      <c r="T363" s="34">
        <v>2.1472821082944682E-2</v>
      </c>
      <c r="U363" s="34">
        <v>-1.3871398560054149E-2</v>
      </c>
    </row>
    <row r="364" spans="12:21" x14ac:dyDescent="0.25">
      <c r="L364" s="30">
        <v>45991</v>
      </c>
      <c r="M364" s="31">
        <v>309.75455445931402</v>
      </c>
      <c r="N364" s="32">
        <v>-8.8749398502662169E-3</v>
      </c>
      <c r="O364" s="32">
        <v>-6.9512808554319516E-3</v>
      </c>
      <c r="P364" s="32">
        <v>-4.96074581087802E-4</v>
      </c>
      <c r="Q364" s="30">
        <v>45991</v>
      </c>
      <c r="R364" s="24">
        <v>242.43941521982001</v>
      </c>
      <c r="S364" s="28">
        <v>3.7252116968826687E-3</v>
      </c>
      <c r="T364" s="34">
        <v>1.077773442880714E-2</v>
      </c>
      <c r="U364" s="34">
        <v>-1.2872268314728874E-2</v>
      </c>
    </row>
    <row r="365" spans="12:21" x14ac:dyDescent="0.25">
      <c r="P365" s="41">
        <f>M364/$M$295-1</f>
        <v>0.33197401700555185</v>
      </c>
      <c r="S365" s="20"/>
      <c r="T365" s="20"/>
      <c r="U365" s="145">
        <f>R364/$R$295 -1</f>
        <v>8.0040673185309608E-2</v>
      </c>
    </row>
    <row r="366" spans="12:21" x14ac:dyDescent="0.25">
      <c r="S366" s="20"/>
      <c r="T366" s="20"/>
      <c r="U366" s="20"/>
    </row>
    <row r="367" spans="12:21" x14ac:dyDescent="0.25">
      <c r="L367" s="146"/>
      <c r="M367" s="37" t="s">
        <v>26</v>
      </c>
      <c r="N367" s="37"/>
      <c r="O367" s="37"/>
      <c r="P367" s="37"/>
      <c r="Q367" s="147"/>
      <c r="R367" s="148" t="s">
        <v>35</v>
      </c>
      <c r="S367" s="149"/>
      <c r="T367" s="20"/>
      <c r="U367" s="20"/>
    </row>
    <row r="368" spans="12:21" x14ac:dyDescent="0.25">
      <c r="L368" s="146">
        <v>43100</v>
      </c>
      <c r="M368" s="37" t="s">
        <v>99</v>
      </c>
      <c r="N368" s="37"/>
      <c r="O368" s="37"/>
      <c r="P368" s="37"/>
      <c r="Q368" s="147">
        <v>42353</v>
      </c>
      <c r="R368" s="148" t="s">
        <v>99</v>
      </c>
      <c r="S368" s="149"/>
      <c r="T368" s="20"/>
      <c r="U368" s="20"/>
    </row>
    <row r="369" spans="12:21" x14ac:dyDescent="0.25">
      <c r="L369" s="146" t="s">
        <v>115</v>
      </c>
      <c r="M369" s="37">
        <f>MIN($M$162:$M$197)</f>
        <v>119.69268101597</v>
      </c>
      <c r="N369" s="30">
        <f>INDEX($L$162:$L$197,MATCH(M369,$M$162:$M$197,0),1)</f>
        <v>40633</v>
      </c>
      <c r="O369" s="39"/>
      <c r="P369" s="37"/>
      <c r="Q369" s="37"/>
      <c r="R369" s="37">
        <f>MIN($R$162:$R$197)</f>
        <v>108.20657550203801</v>
      </c>
      <c r="S369" s="30">
        <f>INDEX($Q$162:$Q$197,MATCH(R369,$R$162:$R$197,0),1)</f>
        <v>40193</v>
      </c>
      <c r="T369" s="20"/>
      <c r="U369" s="20"/>
    </row>
    <row r="370" spans="12:21" x14ac:dyDescent="0.25">
      <c r="L370" s="146" t="s">
        <v>116</v>
      </c>
      <c r="M370" s="40">
        <f>M364/M369-1</f>
        <v>1.5879155837271708</v>
      </c>
      <c r="N370" s="40"/>
      <c r="O370" s="40"/>
      <c r="P370" s="40"/>
      <c r="Q370" s="40"/>
      <c r="R370" s="40">
        <f>R364/R369-1</f>
        <v>1.2405238692287588</v>
      </c>
      <c r="S370" s="149"/>
      <c r="T370" s="20"/>
      <c r="U370" s="20"/>
    </row>
    <row r="371" spans="12:21" x14ac:dyDescent="0.25">
      <c r="L371" s="146" t="s">
        <v>117</v>
      </c>
      <c r="M371" s="40">
        <f>M364/M352-1</f>
        <v>-4.96074581087802E-4</v>
      </c>
      <c r="N371" s="40"/>
      <c r="O371" s="40"/>
      <c r="P371" s="40"/>
      <c r="Q371" s="40"/>
      <c r="R371" s="40">
        <f>R364/R352-1</f>
        <v>-1.2872268314728874E-2</v>
      </c>
      <c r="S371" s="149"/>
      <c r="T371" s="20"/>
      <c r="U371" s="20"/>
    </row>
    <row r="372" spans="12:21" x14ac:dyDescent="0.25">
      <c r="L372" s="146" t="s">
        <v>118</v>
      </c>
      <c r="M372" s="40">
        <f>M364/M361-1</f>
        <v>-6.9512808554319516E-3</v>
      </c>
      <c r="N372" s="40"/>
      <c r="O372" s="40"/>
      <c r="P372" s="40"/>
      <c r="Q372" s="40"/>
      <c r="R372" s="40">
        <f>R364/R361-1</f>
        <v>1.077773442880714E-2</v>
      </c>
      <c r="S372" s="149"/>
      <c r="T372" s="20"/>
      <c r="U372" s="20"/>
    </row>
    <row r="373" spans="12:21" x14ac:dyDescent="0.25">
      <c r="L373" s="146" t="s">
        <v>119</v>
      </c>
      <c r="M373" s="40">
        <f>M364/M363-1</f>
        <v>-8.8749398502662169E-3</v>
      </c>
      <c r="N373" s="40"/>
      <c r="O373" s="40"/>
      <c r="P373" s="40"/>
      <c r="Q373" s="147"/>
      <c r="R373" s="79">
        <f>R364/R363-1</f>
        <v>3.7252116968826687E-3</v>
      </c>
      <c r="S373" s="149"/>
      <c r="T373" s="20"/>
      <c r="U373" s="20"/>
    </row>
  </sheetData>
  <mergeCells count="2">
    <mergeCell ref="A7:J7"/>
    <mergeCell ref="A8:J8"/>
  </mergeCells>
  <conditionalFormatting sqref="L30:L369 N369 S369 L371:L6024">
    <cfRule type="expression" dxfId="24" priority="1">
      <formula>$M30=""</formula>
    </cfRule>
  </conditionalFormatting>
  <conditionalFormatting sqref="L370">
    <cfRule type="expression" dxfId="23" priority="2">
      <formula>#REF!=""</formula>
    </cfRule>
  </conditionalFormatting>
  <conditionalFormatting sqref="Q6:Q359">
    <cfRule type="expression" dxfId="22" priority="7">
      <formula>$R6=""</formula>
    </cfRule>
  </conditionalFormatting>
  <conditionalFormatting sqref="Q360:Q364">
    <cfRule type="expression" dxfId="21" priority="4">
      <formula>$M360=""</formula>
    </cfRule>
  </conditionalFormatting>
  <conditionalFormatting sqref="Q367:Q368 Q373">
    <cfRule type="expression" dxfId="20" priority="3">
      <formula>$R367=""</formula>
    </cfRule>
  </conditionalFormatting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EDB28-0F81-4BA3-B25C-82572A99B9DD}">
  <sheetPr codeName="Sheet14"/>
  <dimension ref="A1:G133"/>
  <sheetViews>
    <sheetView topLeftCell="A118" workbookViewId="0">
      <selection activeCell="F145" sqref="F145"/>
    </sheetView>
  </sheetViews>
  <sheetFormatPr defaultRowHeight="15" x14ac:dyDescent="0.25"/>
  <cols>
    <col min="1" max="1" width="21" bestFit="1" customWidth="1"/>
    <col min="2" max="2" width="27.42578125" customWidth="1"/>
    <col min="3" max="3" width="28.85546875" customWidth="1"/>
    <col min="6" max="6" width="15.140625" bestFit="1" customWidth="1"/>
    <col min="7" max="7" width="15.42578125" bestFit="1" customWidth="1"/>
  </cols>
  <sheetData>
    <row r="1" spans="1:7" ht="15.75" x14ac:dyDescent="0.25">
      <c r="B1" t="s">
        <v>74</v>
      </c>
      <c r="C1" t="s">
        <v>27</v>
      </c>
      <c r="E1" s="141" t="s">
        <v>0</v>
      </c>
      <c r="F1" t="s">
        <v>74</v>
      </c>
      <c r="G1" t="s">
        <v>27</v>
      </c>
    </row>
    <row r="2" spans="1:7" ht="15.75" x14ac:dyDescent="0.25">
      <c r="A2" s="142" t="s">
        <v>28</v>
      </c>
      <c r="B2" t="s">
        <v>75</v>
      </c>
      <c r="C2" t="s">
        <v>76</v>
      </c>
      <c r="E2" s="136">
        <v>35155</v>
      </c>
      <c r="F2" t="e">
        <f ca="1">IF(NOT(ISNUMBER(OFFSET(INDIRECT($B$11),ROW()-1,0))),NA(),OFFSET(INDIRECT($B$11),ROW()-1,0))</f>
        <v>#N/A</v>
      </c>
      <c r="G2" t="e">
        <f ca="1">IF(NOT(ISNUMBER(OFFSET(INDIRECT($C$11),ROW()-1,0))),NA(),OFFSET(INDIRECT($C$11),ROW()-1,0))</f>
        <v>#N/A</v>
      </c>
    </row>
    <row r="3" spans="1:7" ht="15.75" x14ac:dyDescent="0.25">
      <c r="A3" s="142" t="s">
        <v>29</v>
      </c>
      <c r="B3" t="s">
        <v>77</v>
      </c>
      <c r="C3" t="s">
        <v>78</v>
      </c>
      <c r="E3" s="136">
        <v>35246</v>
      </c>
      <c r="F3" t="e">
        <f t="shared" ref="F3:F66" ca="1" si="0">IF(NOT(ISNUMBER(OFFSET(INDIRECT($B$11),ROW()-1,0))),NA(),OFFSET(INDIRECT($B$11),ROW()-1,0))</f>
        <v>#N/A</v>
      </c>
      <c r="G3" t="e">
        <f t="shared" ref="G3:G66" ca="1" si="1">IF(NOT(ISNUMBER(OFFSET(INDIRECT($C$11),ROW()-1,0))),NA(),OFFSET(INDIRECT($C$11),ROW()-1,0))</f>
        <v>#N/A</v>
      </c>
    </row>
    <row r="4" spans="1:7" ht="15.75" x14ac:dyDescent="0.25">
      <c r="A4" s="142" t="s">
        <v>30</v>
      </c>
      <c r="B4" t="s">
        <v>79</v>
      </c>
      <c r="C4" t="s">
        <v>80</v>
      </c>
      <c r="E4" s="136">
        <v>35338</v>
      </c>
      <c r="F4" t="e">
        <f t="shared" ca="1" si="0"/>
        <v>#N/A</v>
      </c>
      <c r="G4" t="e">
        <f t="shared" ca="1" si="1"/>
        <v>#N/A</v>
      </c>
    </row>
    <row r="5" spans="1:7" ht="15.75" x14ac:dyDescent="0.25">
      <c r="A5" s="142" t="s">
        <v>31</v>
      </c>
      <c r="B5" t="s">
        <v>81</v>
      </c>
      <c r="C5" t="s">
        <v>82</v>
      </c>
      <c r="E5" s="136">
        <v>35430</v>
      </c>
      <c r="F5" t="e">
        <f t="shared" ca="1" si="0"/>
        <v>#N/A</v>
      </c>
      <c r="G5" t="e">
        <f t="shared" ca="1" si="1"/>
        <v>#N/A</v>
      </c>
    </row>
    <row r="6" spans="1:7" ht="15.75" x14ac:dyDescent="0.25">
      <c r="A6" s="142" t="s">
        <v>36</v>
      </c>
      <c r="B6" t="s">
        <v>83</v>
      </c>
      <c r="C6" t="s">
        <v>84</v>
      </c>
      <c r="E6" s="136">
        <v>35520</v>
      </c>
      <c r="F6" t="e">
        <f t="shared" ca="1" si="0"/>
        <v>#N/A</v>
      </c>
      <c r="G6" t="e">
        <f t="shared" ca="1" si="1"/>
        <v>#N/A</v>
      </c>
    </row>
    <row r="7" spans="1:7" ht="15.75" x14ac:dyDescent="0.25">
      <c r="A7" s="142" t="s">
        <v>37</v>
      </c>
      <c r="B7" t="s">
        <v>85</v>
      </c>
      <c r="C7" t="s">
        <v>86</v>
      </c>
      <c r="E7" s="136">
        <v>35611</v>
      </c>
      <c r="F7" t="e">
        <f t="shared" ca="1" si="0"/>
        <v>#N/A</v>
      </c>
      <c r="G7" t="e">
        <f t="shared" ca="1" si="1"/>
        <v>#N/A</v>
      </c>
    </row>
    <row r="8" spans="1:7" ht="15.75" x14ac:dyDescent="0.25">
      <c r="A8" s="142" t="s">
        <v>38</v>
      </c>
      <c r="B8" t="s">
        <v>87</v>
      </c>
      <c r="C8" t="s">
        <v>88</v>
      </c>
      <c r="E8" s="136">
        <v>35703</v>
      </c>
      <c r="F8" t="e">
        <f t="shared" ca="1" si="0"/>
        <v>#N/A</v>
      </c>
      <c r="G8" t="e">
        <f t="shared" ca="1" si="1"/>
        <v>#N/A</v>
      </c>
    </row>
    <row r="9" spans="1:7" ht="15.75" x14ac:dyDescent="0.25">
      <c r="A9" s="142" t="s">
        <v>39</v>
      </c>
      <c r="B9" t="s">
        <v>89</v>
      </c>
      <c r="C9" t="s">
        <v>90</v>
      </c>
      <c r="E9" s="136">
        <v>35795</v>
      </c>
      <c r="F9" t="e">
        <f t="shared" ca="1" si="0"/>
        <v>#N/A</v>
      </c>
      <c r="G9" t="e">
        <f t="shared" ca="1" si="1"/>
        <v>#N/A</v>
      </c>
    </row>
    <row r="10" spans="1:7" ht="15.75" x14ac:dyDescent="0.25">
      <c r="A10" s="142"/>
      <c r="E10" s="136">
        <v>35885</v>
      </c>
      <c r="F10" t="e">
        <f t="shared" ca="1" si="0"/>
        <v>#N/A</v>
      </c>
      <c r="G10" t="e">
        <f t="shared" ca="1" si="1"/>
        <v>#N/A</v>
      </c>
    </row>
    <row r="11" spans="1:7" ht="15.75" x14ac:dyDescent="0.25">
      <c r="A11" s="143" t="s">
        <v>91</v>
      </c>
      <c r="B11" s="144" t="e">
        <f>VLOOKUP(#REF!,$A$2:$C$9,2,0)</f>
        <v>#REF!</v>
      </c>
      <c r="C11" s="144" t="e">
        <f>VLOOKUP(#REF!,$A$2:$C$9,3,0)</f>
        <v>#REF!</v>
      </c>
      <c r="E11" s="136">
        <v>35976</v>
      </c>
      <c r="F11" t="e">
        <f t="shared" ca="1" si="0"/>
        <v>#N/A</v>
      </c>
      <c r="G11" t="e">
        <f t="shared" ca="1" si="1"/>
        <v>#N/A</v>
      </c>
    </row>
    <row r="12" spans="1:7" ht="15.75" x14ac:dyDescent="0.25">
      <c r="A12" s="142"/>
      <c r="E12" s="136">
        <v>36068</v>
      </c>
      <c r="F12" t="e">
        <f t="shared" ca="1" si="0"/>
        <v>#N/A</v>
      </c>
      <c r="G12" t="e">
        <f t="shared" ca="1" si="1"/>
        <v>#N/A</v>
      </c>
    </row>
    <row r="13" spans="1:7" ht="15.75" x14ac:dyDescent="0.25">
      <c r="A13" s="142"/>
      <c r="E13" s="136">
        <v>36160</v>
      </c>
      <c r="F13" t="e">
        <f t="shared" ca="1" si="0"/>
        <v>#N/A</v>
      </c>
      <c r="G13" t="e">
        <f t="shared" ca="1" si="1"/>
        <v>#N/A</v>
      </c>
    </row>
    <row r="14" spans="1:7" ht="15.75" x14ac:dyDescent="0.25">
      <c r="A14" s="142"/>
      <c r="E14" s="136">
        <v>36250</v>
      </c>
      <c r="F14" t="e">
        <f t="shared" ca="1" si="0"/>
        <v>#N/A</v>
      </c>
      <c r="G14" t="e">
        <f t="shared" ca="1" si="1"/>
        <v>#N/A</v>
      </c>
    </row>
    <row r="15" spans="1:7" ht="15.75" x14ac:dyDescent="0.25">
      <c r="A15" s="142"/>
      <c r="E15" s="136">
        <v>36341</v>
      </c>
      <c r="F15" t="e">
        <f t="shared" ca="1" si="0"/>
        <v>#N/A</v>
      </c>
      <c r="G15" t="e">
        <f t="shared" ca="1" si="1"/>
        <v>#N/A</v>
      </c>
    </row>
    <row r="16" spans="1:7" ht="15.75" x14ac:dyDescent="0.25">
      <c r="A16" s="142"/>
      <c r="E16" s="136">
        <v>36433</v>
      </c>
      <c r="F16" t="e">
        <f t="shared" ca="1" si="0"/>
        <v>#N/A</v>
      </c>
      <c r="G16" t="e">
        <f t="shared" ca="1" si="1"/>
        <v>#N/A</v>
      </c>
    </row>
    <row r="17" spans="1:7" ht="15.75" x14ac:dyDescent="0.25">
      <c r="A17" s="142"/>
      <c r="E17" s="136">
        <v>36525</v>
      </c>
      <c r="F17" t="e">
        <f t="shared" ca="1" si="0"/>
        <v>#N/A</v>
      </c>
      <c r="G17" t="e">
        <f t="shared" ca="1" si="1"/>
        <v>#N/A</v>
      </c>
    </row>
    <row r="18" spans="1:7" ht="15.75" x14ac:dyDescent="0.25">
      <c r="A18" s="142"/>
      <c r="E18" s="136">
        <v>36616</v>
      </c>
      <c r="F18" t="e">
        <f t="shared" ca="1" si="0"/>
        <v>#N/A</v>
      </c>
      <c r="G18" t="e">
        <f t="shared" ca="1" si="1"/>
        <v>#N/A</v>
      </c>
    </row>
    <row r="19" spans="1:7" ht="15.75" x14ac:dyDescent="0.25">
      <c r="A19" s="142"/>
      <c r="E19" s="136">
        <v>36707</v>
      </c>
      <c r="F19" t="e">
        <f t="shared" ca="1" si="0"/>
        <v>#N/A</v>
      </c>
      <c r="G19" t="e">
        <f t="shared" ca="1" si="1"/>
        <v>#N/A</v>
      </c>
    </row>
    <row r="20" spans="1:7" ht="15.75" x14ac:dyDescent="0.25">
      <c r="A20" s="142"/>
      <c r="E20" s="136">
        <v>36799</v>
      </c>
      <c r="F20" t="e">
        <f t="shared" ca="1" si="0"/>
        <v>#N/A</v>
      </c>
      <c r="G20" t="e">
        <f t="shared" ca="1" si="1"/>
        <v>#N/A</v>
      </c>
    </row>
    <row r="21" spans="1:7" ht="15.75" x14ac:dyDescent="0.25">
      <c r="A21" s="142"/>
      <c r="E21" s="136">
        <v>36891</v>
      </c>
      <c r="F21" t="e">
        <f t="shared" ca="1" si="0"/>
        <v>#N/A</v>
      </c>
      <c r="G21" t="e">
        <f t="shared" ca="1" si="1"/>
        <v>#N/A</v>
      </c>
    </row>
    <row r="22" spans="1:7" ht="18" customHeight="1" x14ac:dyDescent="0.25">
      <c r="A22" s="142"/>
      <c r="E22" s="136">
        <v>36981</v>
      </c>
      <c r="F22" t="e">
        <f t="shared" ca="1" si="0"/>
        <v>#N/A</v>
      </c>
      <c r="G22" t="e">
        <f t="shared" ca="1" si="1"/>
        <v>#N/A</v>
      </c>
    </row>
    <row r="23" spans="1:7" ht="15.75" x14ac:dyDescent="0.25">
      <c r="A23" s="142"/>
      <c r="E23" s="136">
        <v>37072</v>
      </c>
      <c r="F23" t="e">
        <f t="shared" ca="1" si="0"/>
        <v>#N/A</v>
      </c>
      <c r="G23" t="e">
        <f t="shared" ca="1" si="1"/>
        <v>#N/A</v>
      </c>
    </row>
    <row r="24" spans="1:7" ht="15.75" x14ac:dyDescent="0.25">
      <c r="A24" s="142"/>
      <c r="E24" s="136">
        <v>37164</v>
      </c>
      <c r="F24" t="e">
        <f t="shared" ca="1" si="0"/>
        <v>#N/A</v>
      </c>
      <c r="G24" t="e">
        <f t="shared" ca="1" si="1"/>
        <v>#N/A</v>
      </c>
    </row>
    <row r="25" spans="1:7" ht="15.75" x14ac:dyDescent="0.25">
      <c r="A25" s="142"/>
      <c r="E25" s="136">
        <v>37256</v>
      </c>
      <c r="F25" t="e">
        <f t="shared" ca="1" si="0"/>
        <v>#N/A</v>
      </c>
      <c r="G25" t="e">
        <f t="shared" ca="1" si="1"/>
        <v>#N/A</v>
      </c>
    </row>
    <row r="26" spans="1:7" ht="15.75" x14ac:dyDescent="0.25">
      <c r="A26" s="142"/>
      <c r="E26" s="136">
        <v>37346</v>
      </c>
      <c r="F26" t="e">
        <f t="shared" ca="1" si="0"/>
        <v>#N/A</v>
      </c>
      <c r="G26" t="e">
        <f t="shared" ca="1" si="1"/>
        <v>#N/A</v>
      </c>
    </row>
    <row r="27" spans="1:7" ht="15.75" x14ac:dyDescent="0.25">
      <c r="A27" s="142"/>
      <c r="E27" s="136">
        <v>37437</v>
      </c>
      <c r="F27" t="e">
        <f t="shared" ca="1" si="0"/>
        <v>#N/A</v>
      </c>
      <c r="G27" t="e">
        <f t="shared" ca="1" si="1"/>
        <v>#N/A</v>
      </c>
    </row>
    <row r="28" spans="1:7" ht="15.75" x14ac:dyDescent="0.25">
      <c r="E28" s="136">
        <v>37529</v>
      </c>
      <c r="F28" t="e">
        <f t="shared" ca="1" si="0"/>
        <v>#N/A</v>
      </c>
      <c r="G28" t="e">
        <f t="shared" ca="1" si="1"/>
        <v>#N/A</v>
      </c>
    </row>
    <row r="29" spans="1:7" ht="15.75" x14ac:dyDescent="0.25">
      <c r="E29" s="136">
        <v>37621</v>
      </c>
      <c r="F29" t="e">
        <f t="shared" ca="1" si="0"/>
        <v>#N/A</v>
      </c>
      <c r="G29" t="e">
        <f t="shared" ca="1" si="1"/>
        <v>#N/A</v>
      </c>
    </row>
    <row r="30" spans="1:7" ht="15.75" x14ac:dyDescent="0.25">
      <c r="E30" s="136">
        <v>37711</v>
      </c>
      <c r="F30" t="e">
        <f t="shared" ca="1" si="0"/>
        <v>#N/A</v>
      </c>
      <c r="G30" t="e">
        <f t="shared" ca="1" si="1"/>
        <v>#N/A</v>
      </c>
    </row>
    <row r="31" spans="1:7" ht="15.75" x14ac:dyDescent="0.25">
      <c r="E31" s="136">
        <v>37802</v>
      </c>
      <c r="F31" t="e">
        <f t="shared" ca="1" si="0"/>
        <v>#N/A</v>
      </c>
      <c r="G31" t="e">
        <f t="shared" ca="1" si="1"/>
        <v>#N/A</v>
      </c>
    </row>
    <row r="32" spans="1:7" ht="15.75" x14ac:dyDescent="0.25">
      <c r="E32" s="136">
        <v>37894</v>
      </c>
      <c r="F32" t="e">
        <f t="shared" ca="1" si="0"/>
        <v>#N/A</v>
      </c>
      <c r="G32" t="e">
        <f t="shared" ca="1" si="1"/>
        <v>#N/A</v>
      </c>
    </row>
    <row r="33" spans="5:7" ht="15.75" x14ac:dyDescent="0.25">
      <c r="E33" s="136">
        <v>37986</v>
      </c>
      <c r="F33" t="e">
        <f t="shared" ca="1" si="0"/>
        <v>#N/A</v>
      </c>
      <c r="G33" t="e">
        <f t="shared" ca="1" si="1"/>
        <v>#N/A</v>
      </c>
    </row>
    <row r="34" spans="5:7" ht="15.75" x14ac:dyDescent="0.25">
      <c r="E34" s="136">
        <v>38077</v>
      </c>
      <c r="F34" t="e">
        <f t="shared" ca="1" si="0"/>
        <v>#N/A</v>
      </c>
      <c r="G34" t="e">
        <f t="shared" ca="1" si="1"/>
        <v>#N/A</v>
      </c>
    </row>
    <row r="35" spans="5:7" ht="15.75" x14ac:dyDescent="0.25">
      <c r="E35" s="136">
        <v>38168</v>
      </c>
      <c r="F35" t="e">
        <f t="shared" ca="1" si="0"/>
        <v>#N/A</v>
      </c>
      <c r="G35" t="e">
        <f t="shared" ca="1" si="1"/>
        <v>#N/A</v>
      </c>
    </row>
    <row r="36" spans="5:7" ht="15.75" x14ac:dyDescent="0.25">
      <c r="E36" s="136">
        <v>38260</v>
      </c>
      <c r="F36" t="e">
        <f t="shared" ca="1" si="0"/>
        <v>#N/A</v>
      </c>
      <c r="G36" t="e">
        <f t="shared" ca="1" si="1"/>
        <v>#N/A</v>
      </c>
    </row>
    <row r="37" spans="5:7" ht="15.75" x14ac:dyDescent="0.25">
      <c r="E37" s="136">
        <v>38352</v>
      </c>
      <c r="F37" t="e">
        <f t="shared" ca="1" si="0"/>
        <v>#N/A</v>
      </c>
      <c r="G37" t="e">
        <f t="shared" ca="1" si="1"/>
        <v>#N/A</v>
      </c>
    </row>
    <row r="38" spans="5:7" ht="15.75" x14ac:dyDescent="0.25">
      <c r="E38" s="136">
        <v>38442</v>
      </c>
      <c r="F38" t="e">
        <f t="shared" ca="1" si="0"/>
        <v>#N/A</v>
      </c>
      <c r="G38" t="e">
        <f t="shared" ca="1" si="1"/>
        <v>#N/A</v>
      </c>
    </row>
    <row r="39" spans="5:7" ht="15.75" x14ac:dyDescent="0.25">
      <c r="E39" s="136">
        <v>38533</v>
      </c>
      <c r="F39" t="e">
        <f t="shared" ca="1" si="0"/>
        <v>#N/A</v>
      </c>
      <c r="G39" t="e">
        <f t="shared" ca="1" si="1"/>
        <v>#N/A</v>
      </c>
    </row>
    <row r="40" spans="5:7" ht="15.75" x14ac:dyDescent="0.25">
      <c r="E40" s="136">
        <v>38625</v>
      </c>
      <c r="F40" t="e">
        <f t="shared" ca="1" si="0"/>
        <v>#N/A</v>
      </c>
      <c r="G40" t="e">
        <f t="shared" ca="1" si="1"/>
        <v>#N/A</v>
      </c>
    </row>
    <row r="41" spans="5:7" ht="15.75" x14ac:dyDescent="0.25">
      <c r="E41" s="136">
        <v>38717</v>
      </c>
      <c r="F41" t="e">
        <f t="shared" ca="1" si="0"/>
        <v>#N/A</v>
      </c>
      <c r="G41" t="e">
        <f t="shared" ca="1" si="1"/>
        <v>#N/A</v>
      </c>
    </row>
    <row r="42" spans="5:7" ht="15.75" x14ac:dyDescent="0.25">
      <c r="E42" s="136">
        <v>38807</v>
      </c>
      <c r="F42" t="e">
        <f t="shared" ca="1" si="0"/>
        <v>#N/A</v>
      </c>
      <c r="G42" t="e">
        <f t="shared" ca="1" si="1"/>
        <v>#N/A</v>
      </c>
    </row>
    <row r="43" spans="5:7" ht="15.75" x14ac:dyDescent="0.25">
      <c r="E43" s="136">
        <v>38898</v>
      </c>
      <c r="F43" t="e">
        <f t="shared" ca="1" si="0"/>
        <v>#N/A</v>
      </c>
      <c r="G43" t="e">
        <f t="shared" ca="1" si="1"/>
        <v>#N/A</v>
      </c>
    </row>
    <row r="44" spans="5:7" ht="15.75" x14ac:dyDescent="0.25">
      <c r="E44" s="136">
        <v>38990</v>
      </c>
      <c r="F44" t="e">
        <f t="shared" ca="1" si="0"/>
        <v>#N/A</v>
      </c>
      <c r="G44" t="e">
        <f t="shared" ca="1" si="1"/>
        <v>#N/A</v>
      </c>
    </row>
    <row r="45" spans="5:7" ht="15.75" x14ac:dyDescent="0.25">
      <c r="E45" s="136">
        <v>39082</v>
      </c>
      <c r="F45" t="e">
        <f t="shared" ca="1" si="0"/>
        <v>#N/A</v>
      </c>
      <c r="G45" t="e">
        <f t="shared" ca="1" si="1"/>
        <v>#N/A</v>
      </c>
    </row>
    <row r="46" spans="5:7" ht="15.75" x14ac:dyDescent="0.25">
      <c r="E46" s="136">
        <v>39172</v>
      </c>
      <c r="F46" t="e">
        <f t="shared" ca="1" si="0"/>
        <v>#N/A</v>
      </c>
      <c r="G46" t="e">
        <f t="shared" ca="1" si="1"/>
        <v>#N/A</v>
      </c>
    </row>
    <row r="47" spans="5:7" ht="15.75" x14ac:dyDescent="0.25">
      <c r="E47" s="136">
        <v>39263</v>
      </c>
      <c r="F47" t="e">
        <f t="shared" ca="1" si="0"/>
        <v>#N/A</v>
      </c>
      <c r="G47" t="e">
        <f t="shared" ca="1" si="1"/>
        <v>#N/A</v>
      </c>
    </row>
    <row r="48" spans="5:7" ht="15.75" x14ac:dyDescent="0.25">
      <c r="E48" s="136">
        <v>39355</v>
      </c>
      <c r="F48" t="e">
        <f t="shared" ca="1" si="0"/>
        <v>#N/A</v>
      </c>
      <c r="G48" t="e">
        <f t="shared" ca="1" si="1"/>
        <v>#N/A</v>
      </c>
    </row>
    <row r="49" spans="5:7" ht="15.75" x14ac:dyDescent="0.25">
      <c r="E49" s="136">
        <v>39447</v>
      </c>
      <c r="F49" t="e">
        <f t="shared" ca="1" si="0"/>
        <v>#N/A</v>
      </c>
      <c r="G49" t="e">
        <f t="shared" ca="1" si="1"/>
        <v>#N/A</v>
      </c>
    </row>
    <row r="50" spans="5:7" ht="15.75" x14ac:dyDescent="0.25">
      <c r="E50" s="136">
        <v>39538</v>
      </c>
      <c r="F50" t="e">
        <f t="shared" ca="1" si="0"/>
        <v>#N/A</v>
      </c>
      <c r="G50" t="e">
        <f t="shared" ca="1" si="1"/>
        <v>#N/A</v>
      </c>
    </row>
    <row r="51" spans="5:7" ht="15.75" x14ac:dyDescent="0.25">
      <c r="E51" s="136">
        <v>39629</v>
      </c>
      <c r="F51" t="e">
        <f t="shared" ca="1" si="0"/>
        <v>#N/A</v>
      </c>
      <c r="G51" t="e">
        <f t="shared" ca="1" si="1"/>
        <v>#N/A</v>
      </c>
    </row>
    <row r="52" spans="5:7" ht="15.75" x14ac:dyDescent="0.25">
      <c r="E52" s="136">
        <v>39721</v>
      </c>
      <c r="F52" t="e">
        <f t="shared" ca="1" si="0"/>
        <v>#N/A</v>
      </c>
      <c r="G52" t="e">
        <f t="shared" ca="1" si="1"/>
        <v>#N/A</v>
      </c>
    </row>
    <row r="53" spans="5:7" ht="15.75" x14ac:dyDescent="0.25">
      <c r="E53" s="136">
        <v>39813</v>
      </c>
      <c r="F53" t="e">
        <f t="shared" ca="1" si="0"/>
        <v>#N/A</v>
      </c>
      <c r="G53" t="e">
        <f t="shared" ca="1" si="1"/>
        <v>#N/A</v>
      </c>
    </row>
    <row r="54" spans="5:7" ht="15.75" x14ac:dyDescent="0.25">
      <c r="E54" s="136">
        <v>39903</v>
      </c>
      <c r="F54" t="e">
        <f t="shared" ca="1" si="0"/>
        <v>#N/A</v>
      </c>
      <c r="G54" t="e">
        <f t="shared" ca="1" si="1"/>
        <v>#N/A</v>
      </c>
    </row>
    <row r="55" spans="5:7" ht="15.75" x14ac:dyDescent="0.25">
      <c r="E55" s="136">
        <v>39994</v>
      </c>
      <c r="F55" t="e">
        <f t="shared" ca="1" si="0"/>
        <v>#N/A</v>
      </c>
      <c r="G55" t="e">
        <f t="shared" ca="1" si="1"/>
        <v>#N/A</v>
      </c>
    </row>
    <row r="56" spans="5:7" ht="15.75" x14ac:dyDescent="0.25">
      <c r="E56" s="136">
        <v>40086</v>
      </c>
      <c r="F56" t="e">
        <f t="shared" ca="1" si="0"/>
        <v>#N/A</v>
      </c>
      <c r="G56" t="e">
        <f t="shared" ca="1" si="1"/>
        <v>#N/A</v>
      </c>
    </row>
    <row r="57" spans="5:7" ht="15.75" x14ac:dyDescent="0.25">
      <c r="E57" s="136">
        <v>40178</v>
      </c>
      <c r="F57" t="e">
        <f t="shared" ca="1" si="0"/>
        <v>#N/A</v>
      </c>
      <c r="G57" t="e">
        <f t="shared" ca="1" si="1"/>
        <v>#N/A</v>
      </c>
    </row>
    <row r="58" spans="5:7" ht="15.75" x14ac:dyDescent="0.25">
      <c r="E58" s="136">
        <v>40268</v>
      </c>
      <c r="F58" t="e">
        <f t="shared" ca="1" si="0"/>
        <v>#N/A</v>
      </c>
      <c r="G58" t="e">
        <f t="shared" ca="1" si="1"/>
        <v>#N/A</v>
      </c>
    </row>
    <row r="59" spans="5:7" ht="15.75" x14ac:dyDescent="0.25">
      <c r="E59" s="136">
        <v>40359</v>
      </c>
      <c r="F59" t="e">
        <f t="shared" ca="1" si="0"/>
        <v>#N/A</v>
      </c>
      <c r="G59" t="e">
        <f t="shared" ca="1" si="1"/>
        <v>#N/A</v>
      </c>
    </row>
    <row r="60" spans="5:7" ht="15.75" x14ac:dyDescent="0.25">
      <c r="E60" s="136">
        <v>40451</v>
      </c>
      <c r="F60" t="e">
        <f t="shared" ca="1" si="0"/>
        <v>#N/A</v>
      </c>
      <c r="G60" t="e">
        <f t="shared" ca="1" si="1"/>
        <v>#N/A</v>
      </c>
    </row>
    <row r="61" spans="5:7" ht="15.75" x14ac:dyDescent="0.25">
      <c r="E61" s="136">
        <v>40543</v>
      </c>
      <c r="F61" t="e">
        <f t="shared" ca="1" si="0"/>
        <v>#N/A</v>
      </c>
      <c r="G61" t="e">
        <f t="shared" ca="1" si="1"/>
        <v>#N/A</v>
      </c>
    </row>
    <row r="62" spans="5:7" ht="15.75" x14ac:dyDescent="0.25">
      <c r="E62" s="136">
        <v>40633</v>
      </c>
      <c r="F62" t="e">
        <f t="shared" ca="1" si="0"/>
        <v>#N/A</v>
      </c>
      <c r="G62" t="e">
        <f t="shared" ca="1" si="1"/>
        <v>#N/A</v>
      </c>
    </row>
    <row r="63" spans="5:7" ht="15.75" x14ac:dyDescent="0.25">
      <c r="E63" s="136">
        <v>40724</v>
      </c>
      <c r="F63" t="e">
        <f t="shared" ca="1" si="0"/>
        <v>#N/A</v>
      </c>
      <c r="G63" t="e">
        <f t="shared" ca="1" si="1"/>
        <v>#N/A</v>
      </c>
    </row>
    <row r="64" spans="5:7" ht="15.75" x14ac:dyDescent="0.25">
      <c r="E64" s="136">
        <v>40816</v>
      </c>
      <c r="F64" t="e">
        <f t="shared" ca="1" si="0"/>
        <v>#N/A</v>
      </c>
      <c r="G64" t="e">
        <f t="shared" ca="1" si="1"/>
        <v>#N/A</v>
      </c>
    </row>
    <row r="65" spans="5:7" ht="15.75" x14ac:dyDescent="0.25">
      <c r="E65" s="136">
        <v>40908</v>
      </c>
      <c r="F65" t="e">
        <f t="shared" ca="1" si="0"/>
        <v>#N/A</v>
      </c>
      <c r="G65" t="e">
        <f t="shared" ca="1" si="1"/>
        <v>#N/A</v>
      </c>
    </row>
    <row r="66" spans="5:7" ht="15.75" x14ac:dyDescent="0.25">
      <c r="E66" s="136">
        <v>40999</v>
      </c>
      <c r="F66" t="e">
        <f t="shared" ca="1" si="0"/>
        <v>#N/A</v>
      </c>
      <c r="G66" t="e">
        <f t="shared" ca="1" si="1"/>
        <v>#N/A</v>
      </c>
    </row>
    <row r="67" spans="5:7" ht="15.75" x14ac:dyDescent="0.25">
      <c r="E67" s="136">
        <v>41090</v>
      </c>
      <c r="F67" t="e">
        <f t="shared" ref="F67:F130" ca="1" si="2">IF(NOT(ISNUMBER(OFFSET(INDIRECT($B$11),ROW()-1,0))),NA(),OFFSET(INDIRECT($B$11),ROW()-1,0))</f>
        <v>#N/A</v>
      </c>
      <c r="G67" t="e">
        <f t="shared" ref="G67:G130" ca="1" si="3">IF(NOT(ISNUMBER(OFFSET(INDIRECT($C$11),ROW()-1,0))),NA(),OFFSET(INDIRECT($C$11),ROW()-1,0))</f>
        <v>#N/A</v>
      </c>
    </row>
    <row r="68" spans="5:7" ht="15.75" x14ac:dyDescent="0.25">
      <c r="E68" s="136">
        <v>41182</v>
      </c>
      <c r="F68" t="e">
        <f t="shared" ca="1" si="2"/>
        <v>#N/A</v>
      </c>
      <c r="G68" t="e">
        <f t="shared" ca="1" si="3"/>
        <v>#N/A</v>
      </c>
    </row>
    <row r="69" spans="5:7" ht="15.75" x14ac:dyDescent="0.25">
      <c r="E69" s="136">
        <v>41274</v>
      </c>
      <c r="F69" t="e">
        <f t="shared" ca="1" si="2"/>
        <v>#N/A</v>
      </c>
      <c r="G69" t="e">
        <f t="shared" ca="1" si="3"/>
        <v>#N/A</v>
      </c>
    </row>
    <row r="70" spans="5:7" ht="15.75" x14ac:dyDescent="0.25">
      <c r="E70" s="136">
        <v>41364</v>
      </c>
      <c r="F70" t="e">
        <f t="shared" ca="1" si="2"/>
        <v>#N/A</v>
      </c>
      <c r="G70" t="e">
        <f t="shared" ca="1" si="3"/>
        <v>#N/A</v>
      </c>
    </row>
    <row r="71" spans="5:7" ht="15.75" x14ac:dyDescent="0.25">
      <c r="E71" s="136">
        <v>41455</v>
      </c>
      <c r="F71" t="e">
        <f t="shared" ca="1" si="2"/>
        <v>#N/A</v>
      </c>
      <c r="G71" t="e">
        <f t="shared" ca="1" si="3"/>
        <v>#N/A</v>
      </c>
    </row>
    <row r="72" spans="5:7" ht="15.75" x14ac:dyDescent="0.25">
      <c r="E72" s="136">
        <v>41547</v>
      </c>
      <c r="F72" t="e">
        <f t="shared" ca="1" si="2"/>
        <v>#N/A</v>
      </c>
      <c r="G72" t="e">
        <f t="shared" ca="1" si="3"/>
        <v>#N/A</v>
      </c>
    </row>
    <row r="73" spans="5:7" ht="15.75" x14ac:dyDescent="0.25">
      <c r="E73" s="136">
        <v>41639</v>
      </c>
      <c r="F73" t="e">
        <f t="shared" ca="1" si="2"/>
        <v>#N/A</v>
      </c>
      <c r="G73" t="e">
        <f t="shared" ca="1" si="3"/>
        <v>#N/A</v>
      </c>
    </row>
    <row r="74" spans="5:7" ht="15.75" x14ac:dyDescent="0.25">
      <c r="E74" s="136">
        <v>41729</v>
      </c>
      <c r="F74" t="e">
        <f t="shared" ca="1" si="2"/>
        <v>#N/A</v>
      </c>
      <c r="G74" t="e">
        <f t="shared" ca="1" si="3"/>
        <v>#N/A</v>
      </c>
    </row>
    <row r="75" spans="5:7" ht="15.75" x14ac:dyDescent="0.25">
      <c r="E75" s="136">
        <v>41820</v>
      </c>
      <c r="F75" t="e">
        <f t="shared" ca="1" si="2"/>
        <v>#N/A</v>
      </c>
      <c r="G75" t="e">
        <f t="shared" ca="1" si="3"/>
        <v>#N/A</v>
      </c>
    </row>
    <row r="76" spans="5:7" ht="15.75" x14ac:dyDescent="0.25">
      <c r="E76" s="136">
        <v>41912</v>
      </c>
      <c r="F76" t="e">
        <f t="shared" ca="1" si="2"/>
        <v>#N/A</v>
      </c>
      <c r="G76" t="e">
        <f t="shared" ca="1" si="3"/>
        <v>#N/A</v>
      </c>
    </row>
    <row r="77" spans="5:7" ht="15.75" x14ac:dyDescent="0.25">
      <c r="E77" s="136">
        <v>42004</v>
      </c>
      <c r="F77" t="e">
        <f t="shared" ca="1" si="2"/>
        <v>#N/A</v>
      </c>
      <c r="G77" t="e">
        <f t="shared" ca="1" si="3"/>
        <v>#N/A</v>
      </c>
    </row>
    <row r="78" spans="5:7" ht="15.75" x14ac:dyDescent="0.25">
      <c r="E78" s="136">
        <v>42094</v>
      </c>
      <c r="F78" t="e">
        <f t="shared" ca="1" si="2"/>
        <v>#N/A</v>
      </c>
      <c r="G78" t="e">
        <f t="shared" ca="1" si="3"/>
        <v>#N/A</v>
      </c>
    </row>
    <row r="79" spans="5:7" ht="15.75" x14ac:dyDescent="0.25">
      <c r="E79" s="136">
        <v>42185</v>
      </c>
      <c r="F79" t="e">
        <f t="shared" ca="1" si="2"/>
        <v>#N/A</v>
      </c>
      <c r="G79" t="e">
        <f t="shared" ca="1" si="3"/>
        <v>#N/A</v>
      </c>
    </row>
    <row r="80" spans="5:7" ht="15.75" x14ac:dyDescent="0.25">
      <c r="E80" s="136">
        <v>42277</v>
      </c>
      <c r="F80" t="e">
        <f t="shared" ca="1" si="2"/>
        <v>#N/A</v>
      </c>
      <c r="G80" t="e">
        <f t="shared" ca="1" si="3"/>
        <v>#N/A</v>
      </c>
    </row>
    <row r="81" spans="5:7" ht="15.75" x14ac:dyDescent="0.25">
      <c r="E81" s="136">
        <v>42369</v>
      </c>
      <c r="F81" t="e">
        <f t="shared" ca="1" si="2"/>
        <v>#N/A</v>
      </c>
      <c r="G81" t="e">
        <f t="shared" ca="1" si="3"/>
        <v>#N/A</v>
      </c>
    </row>
    <row r="82" spans="5:7" ht="15.75" x14ac:dyDescent="0.25">
      <c r="E82" s="136">
        <v>42460</v>
      </c>
      <c r="F82" t="e">
        <f t="shared" ca="1" si="2"/>
        <v>#N/A</v>
      </c>
      <c r="G82" t="e">
        <f t="shared" ca="1" si="3"/>
        <v>#N/A</v>
      </c>
    </row>
    <row r="83" spans="5:7" ht="15.75" x14ac:dyDescent="0.25">
      <c r="E83" s="136">
        <v>42551</v>
      </c>
      <c r="F83" t="e">
        <f t="shared" ca="1" si="2"/>
        <v>#N/A</v>
      </c>
      <c r="G83" t="e">
        <f t="shared" ca="1" si="3"/>
        <v>#N/A</v>
      </c>
    </row>
    <row r="84" spans="5:7" ht="15.75" x14ac:dyDescent="0.25">
      <c r="E84" s="136">
        <v>42643</v>
      </c>
      <c r="F84" t="e">
        <f t="shared" ca="1" si="2"/>
        <v>#N/A</v>
      </c>
      <c r="G84" t="e">
        <f t="shared" ca="1" si="3"/>
        <v>#N/A</v>
      </c>
    </row>
    <row r="85" spans="5:7" ht="15.75" x14ac:dyDescent="0.25">
      <c r="E85" s="136">
        <v>42735</v>
      </c>
      <c r="F85" t="e">
        <f t="shared" ca="1" si="2"/>
        <v>#N/A</v>
      </c>
      <c r="G85" t="e">
        <f t="shared" ca="1" si="3"/>
        <v>#N/A</v>
      </c>
    </row>
    <row r="86" spans="5:7" ht="15.75" x14ac:dyDescent="0.25">
      <c r="E86" s="136">
        <v>42825</v>
      </c>
      <c r="F86" t="e">
        <f t="shared" ca="1" si="2"/>
        <v>#N/A</v>
      </c>
      <c r="G86" t="e">
        <f t="shared" ca="1" si="3"/>
        <v>#N/A</v>
      </c>
    </row>
    <row r="87" spans="5:7" ht="15.75" x14ac:dyDescent="0.25">
      <c r="E87" s="136">
        <v>42916</v>
      </c>
      <c r="F87" t="e">
        <f t="shared" ca="1" si="2"/>
        <v>#N/A</v>
      </c>
      <c r="G87" t="e">
        <f t="shared" ca="1" si="3"/>
        <v>#N/A</v>
      </c>
    </row>
    <row r="88" spans="5:7" ht="15.75" x14ac:dyDescent="0.25">
      <c r="E88" s="136">
        <v>43008</v>
      </c>
      <c r="F88" t="e">
        <f t="shared" ca="1" si="2"/>
        <v>#N/A</v>
      </c>
      <c r="G88" t="e">
        <f t="shared" ca="1" si="3"/>
        <v>#N/A</v>
      </c>
    </row>
    <row r="89" spans="5:7" ht="15.75" x14ac:dyDescent="0.25">
      <c r="E89" s="136">
        <v>43100</v>
      </c>
      <c r="F89" t="e">
        <f t="shared" ca="1" si="2"/>
        <v>#N/A</v>
      </c>
      <c r="G89" t="e">
        <f t="shared" ca="1" si="3"/>
        <v>#N/A</v>
      </c>
    </row>
    <row r="90" spans="5:7" ht="15.75" x14ac:dyDescent="0.25">
      <c r="E90" s="136">
        <v>43190</v>
      </c>
      <c r="F90" t="e">
        <f t="shared" ca="1" si="2"/>
        <v>#N/A</v>
      </c>
      <c r="G90" t="e">
        <f t="shared" ca="1" si="3"/>
        <v>#N/A</v>
      </c>
    </row>
    <row r="91" spans="5:7" ht="15.75" x14ac:dyDescent="0.25">
      <c r="E91" s="136">
        <v>43281</v>
      </c>
      <c r="F91" t="e">
        <f t="shared" ca="1" si="2"/>
        <v>#N/A</v>
      </c>
      <c r="G91" t="e">
        <f t="shared" ca="1" si="3"/>
        <v>#N/A</v>
      </c>
    </row>
    <row r="92" spans="5:7" ht="15.75" x14ac:dyDescent="0.25">
      <c r="E92" s="136">
        <v>43373</v>
      </c>
      <c r="F92" t="e">
        <f t="shared" ca="1" si="2"/>
        <v>#N/A</v>
      </c>
      <c r="G92" t="e">
        <f t="shared" ca="1" si="3"/>
        <v>#N/A</v>
      </c>
    </row>
    <row r="93" spans="5:7" ht="15.75" x14ac:dyDescent="0.25">
      <c r="E93" s="136">
        <v>43465</v>
      </c>
      <c r="F93" t="e">
        <f t="shared" ca="1" si="2"/>
        <v>#N/A</v>
      </c>
      <c r="G93" t="e">
        <f t="shared" ca="1" si="3"/>
        <v>#N/A</v>
      </c>
    </row>
    <row r="94" spans="5:7" ht="15.75" x14ac:dyDescent="0.25">
      <c r="E94" s="136">
        <v>43555</v>
      </c>
      <c r="F94" t="e">
        <f t="shared" ca="1" si="2"/>
        <v>#N/A</v>
      </c>
      <c r="G94" t="e">
        <f t="shared" ca="1" si="3"/>
        <v>#N/A</v>
      </c>
    </row>
    <row r="95" spans="5:7" ht="15.75" x14ac:dyDescent="0.25">
      <c r="E95" s="136">
        <v>43646</v>
      </c>
      <c r="F95" t="e">
        <f t="shared" ca="1" si="2"/>
        <v>#N/A</v>
      </c>
      <c r="G95" t="e">
        <f t="shared" ca="1" si="3"/>
        <v>#N/A</v>
      </c>
    </row>
    <row r="96" spans="5:7" ht="15.75" x14ac:dyDescent="0.25">
      <c r="E96" s="136">
        <v>43738</v>
      </c>
      <c r="F96" t="e">
        <f t="shared" ca="1" si="2"/>
        <v>#N/A</v>
      </c>
      <c r="G96" t="e">
        <f t="shared" ca="1" si="3"/>
        <v>#N/A</v>
      </c>
    </row>
    <row r="97" spans="5:7" ht="15.75" x14ac:dyDescent="0.25">
      <c r="E97" s="136">
        <v>43830</v>
      </c>
      <c r="F97" t="e">
        <f t="shared" ca="1" si="2"/>
        <v>#N/A</v>
      </c>
      <c r="G97" t="e">
        <f t="shared" ca="1" si="3"/>
        <v>#N/A</v>
      </c>
    </row>
    <row r="98" spans="5:7" ht="15.75" x14ac:dyDescent="0.25">
      <c r="E98" s="136">
        <v>43921</v>
      </c>
      <c r="F98" t="e">
        <f t="shared" ca="1" si="2"/>
        <v>#N/A</v>
      </c>
      <c r="G98" t="e">
        <f t="shared" ca="1" si="3"/>
        <v>#N/A</v>
      </c>
    </row>
    <row r="99" spans="5:7" ht="15.75" x14ac:dyDescent="0.25">
      <c r="E99" s="136">
        <v>44012</v>
      </c>
      <c r="F99" t="e">
        <f t="shared" ca="1" si="2"/>
        <v>#N/A</v>
      </c>
      <c r="G99" t="e">
        <f t="shared" ca="1" si="3"/>
        <v>#N/A</v>
      </c>
    </row>
    <row r="100" spans="5:7" ht="15.75" x14ac:dyDescent="0.25">
      <c r="E100" s="136">
        <v>44104</v>
      </c>
      <c r="F100" t="e">
        <f t="shared" ca="1" si="2"/>
        <v>#N/A</v>
      </c>
      <c r="G100" t="e">
        <f t="shared" ca="1" si="3"/>
        <v>#N/A</v>
      </c>
    </row>
    <row r="101" spans="5:7" ht="15.75" x14ac:dyDescent="0.25">
      <c r="E101" s="136">
        <v>44196</v>
      </c>
      <c r="F101" t="e">
        <f t="shared" ca="1" si="2"/>
        <v>#N/A</v>
      </c>
      <c r="G101" t="e">
        <f t="shared" ca="1" si="3"/>
        <v>#N/A</v>
      </c>
    </row>
    <row r="102" spans="5:7" ht="15.75" x14ac:dyDescent="0.25">
      <c r="E102" s="136">
        <v>44286</v>
      </c>
      <c r="F102" t="e">
        <f t="shared" ca="1" si="2"/>
        <v>#N/A</v>
      </c>
      <c r="G102" t="e">
        <f t="shared" ca="1" si="3"/>
        <v>#N/A</v>
      </c>
    </row>
    <row r="103" spans="5:7" ht="15.75" x14ac:dyDescent="0.25">
      <c r="E103" s="136">
        <v>44377</v>
      </c>
      <c r="F103" t="e">
        <f t="shared" ca="1" si="2"/>
        <v>#N/A</v>
      </c>
      <c r="G103" t="e">
        <f t="shared" ca="1" si="3"/>
        <v>#N/A</v>
      </c>
    </row>
    <row r="104" spans="5:7" ht="15.75" x14ac:dyDescent="0.25">
      <c r="E104" s="136">
        <v>44469</v>
      </c>
      <c r="F104" t="e">
        <f t="shared" ca="1" si="2"/>
        <v>#N/A</v>
      </c>
      <c r="G104" t="e">
        <f t="shared" ca="1" si="3"/>
        <v>#N/A</v>
      </c>
    </row>
    <row r="105" spans="5:7" ht="15.75" x14ac:dyDescent="0.25">
      <c r="E105" s="136">
        <v>44561</v>
      </c>
      <c r="F105" t="e">
        <f t="shared" ca="1" si="2"/>
        <v>#N/A</v>
      </c>
      <c r="G105" t="e">
        <f t="shared" ca="1" si="3"/>
        <v>#N/A</v>
      </c>
    </row>
    <row r="106" spans="5:7" ht="15.75" x14ac:dyDescent="0.25">
      <c r="E106" s="136">
        <v>44651</v>
      </c>
      <c r="F106" t="e">
        <f t="shared" ca="1" si="2"/>
        <v>#N/A</v>
      </c>
      <c r="G106" t="e">
        <f t="shared" ca="1" si="3"/>
        <v>#N/A</v>
      </c>
    </row>
    <row r="107" spans="5:7" ht="15.75" x14ac:dyDescent="0.25">
      <c r="E107" s="136">
        <v>44742</v>
      </c>
      <c r="F107" t="e">
        <f t="shared" ca="1" si="2"/>
        <v>#N/A</v>
      </c>
      <c r="G107" t="e">
        <f t="shared" ca="1" si="3"/>
        <v>#N/A</v>
      </c>
    </row>
    <row r="108" spans="5:7" ht="15.75" x14ac:dyDescent="0.25">
      <c r="E108" s="136">
        <v>44834</v>
      </c>
      <c r="F108" t="e">
        <f t="shared" ca="1" si="2"/>
        <v>#N/A</v>
      </c>
      <c r="G108" t="e">
        <f t="shared" ca="1" si="3"/>
        <v>#N/A</v>
      </c>
    </row>
    <row r="109" spans="5:7" ht="15.75" x14ac:dyDescent="0.25">
      <c r="E109" s="136">
        <v>44926</v>
      </c>
      <c r="F109" t="e">
        <f t="shared" ca="1" si="2"/>
        <v>#N/A</v>
      </c>
      <c r="G109" t="e">
        <f t="shared" ca="1" si="3"/>
        <v>#N/A</v>
      </c>
    </row>
    <row r="110" spans="5:7" ht="15.75" x14ac:dyDescent="0.25">
      <c r="E110" s="136">
        <v>45016</v>
      </c>
      <c r="F110" t="e">
        <f t="shared" ca="1" si="2"/>
        <v>#N/A</v>
      </c>
      <c r="G110" t="e">
        <f t="shared" ca="1" si="3"/>
        <v>#N/A</v>
      </c>
    </row>
    <row r="111" spans="5:7" ht="15.75" x14ac:dyDescent="0.25">
      <c r="E111" s="136">
        <v>45107</v>
      </c>
      <c r="F111" t="e">
        <f t="shared" ca="1" si="2"/>
        <v>#N/A</v>
      </c>
      <c r="G111" t="e">
        <f t="shared" ca="1" si="3"/>
        <v>#N/A</v>
      </c>
    </row>
    <row r="112" spans="5:7" ht="15.75" x14ac:dyDescent="0.25">
      <c r="E112" s="136">
        <v>45199</v>
      </c>
      <c r="F112" t="e">
        <f t="shared" ca="1" si="2"/>
        <v>#N/A</v>
      </c>
      <c r="G112" t="e">
        <f t="shared" ca="1" si="3"/>
        <v>#N/A</v>
      </c>
    </row>
    <row r="113" spans="5:7" ht="15.75" x14ac:dyDescent="0.25">
      <c r="E113" s="136">
        <v>45291</v>
      </c>
      <c r="F113" t="e">
        <f t="shared" ca="1" si="2"/>
        <v>#N/A</v>
      </c>
      <c r="G113" t="e">
        <f t="shared" ca="1" si="3"/>
        <v>#N/A</v>
      </c>
    </row>
    <row r="114" spans="5:7" ht="15.75" x14ac:dyDescent="0.25">
      <c r="E114" s="136">
        <v>45382</v>
      </c>
      <c r="F114" t="e">
        <f t="shared" ca="1" si="2"/>
        <v>#N/A</v>
      </c>
      <c r="G114" t="e">
        <f t="shared" ca="1" si="3"/>
        <v>#N/A</v>
      </c>
    </row>
    <row r="115" spans="5:7" ht="15.75" x14ac:dyDescent="0.25">
      <c r="E115" s="136">
        <v>45473</v>
      </c>
      <c r="F115" t="e">
        <f t="shared" ca="1" si="2"/>
        <v>#N/A</v>
      </c>
      <c r="G115" t="e">
        <f t="shared" ca="1" si="3"/>
        <v>#N/A</v>
      </c>
    </row>
    <row r="116" spans="5:7" ht="15.75" x14ac:dyDescent="0.25">
      <c r="E116" s="136">
        <v>45565</v>
      </c>
      <c r="F116" t="e">
        <f t="shared" ca="1" si="2"/>
        <v>#N/A</v>
      </c>
      <c r="G116" t="e">
        <f t="shared" ca="1" si="3"/>
        <v>#N/A</v>
      </c>
    </row>
    <row r="117" spans="5:7" ht="15.75" x14ac:dyDescent="0.25">
      <c r="E117" s="136">
        <v>45657</v>
      </c>
      <c r="F117" t="e">
        <f t="shared" ca="1" si="2"/>
        <v>#N/A</v>
      </c>
      <c r="G117" t="e">
        <f t="shared" ca="1" si="3"/>
        <v>#N/A</v>
      </c>
    </row>
    <row r="118" spans="5:7" ht="15.75" x14ac:dyDescent="0.25">
      <c r="E118" s="136">
        <v>45747</v>
      </c>
      <c r="F118" t="e">
        <f t="shared" ca="1" si="2"/>
        <v>#N/A</v>
      </c>
      <c r="G118" t="e">
        <f t="shared" ca="1" si="3"/>
        <v>#N/A</v>
      </c>
    </row>
    <row r="119" spans="5:7" ht="15.75" x14ac:dyDescent="0.25">
      <c r="E119" s="136">
        <v>45838</v>
      </c>
      <c r="F119" t="e">
        <f t="shared" ca="1" si="2"/>
        <v>#N/A</v>
      </c>
      <c r="G119" t="e">
        <f t="shared" ca="1" si="3"/>
        <v>#N/A</v>
      </c>
    </row>
    <row r="120" spans="5:7" ht="15.75" x14ac:dyDescent="0.25">
      <c r="E120" s="136">
        <v>45930</v>
      </c>
      <c r="F120" t="e">
        <f t="shared" ca="1" si="2"/>
        <v>#N/A</v>
      </c>
      <c r="G120" t="e">
        <f t="shared" ca="1" si="3"/>
        <v>#N/A</v>
      </c>
    </row>
    <row r="121" spans="5:7" ht="15.75" x14ac:dyDescent="0.25">
      <c r="E121" s="136">
        <v>46022</v>
      </c>
      <c r="F121" t="e">
        <f t="shared" ca="1" si="2"/>
        <v>#N/A</v>
      </c>
      <c r="G121" t="e">
        <f t="shared" ca="1" si="3"/>
        <v>#N/A</v>
      </c>
    </row>
    <row r="122" spans="5:7" ht="15.75" x14ac:dyDescent="0.25">
      <c r="E122" s="136">
        <v>46112</v>
      </c>
      <c r="F122" t="e">
        <f t="shared" ca="1" si="2"/>
        <v>#N/A</v>
      </c>
      <c r="G122" t="e">
        <f t="shared" ca="1" si="3"/>
        <v>#N/A</v>
      </c>
    </row>
    <row r="123" spans="5:7" ht="15.75" x14ac:dyDescent="0.25">
      <c r="E123" s="136">
        <v>46203</v>
      </c>
      <c r="F123" t="e">
        <f t="shared" ca="1" si="2"/>
        <v>#N/A</v>
      </c>
      <c r="G123" t="e">
        <f t="shared" ca="1" si="3"/>
        <v>#N/A</v>
      </c>
    </row>
    <row r="124" spans="5:7" ht="15.75" x14ac:dyDescent="0.25">
      <c r="E124" s="136">
        <v>46295</v>
      </c>
      <c r="F124" t="e">
        <f t="shared" ca="1" si="2"/>
        <v>#N/A</v>
      </c>
      <c r="G124" t="e">
        <f t="shared" ca="1" si="3"/>
        <v>#N/A</v>
      </c>
    </row>
    <row r="125" spans="5:7" ht="15.75" x14ac:dyDescent="0.25">
      <c r="E125" s="136">
        <v>46387</v>
      </c>
      <c r="F125" t="e">
        <f t="shared" ca="1" si="2"/>
        <v>#N/A</v>
      </c>
      <c r="G125" t="e">
        <f t="shared" ca="1" si="3"/>
        <v>#N/A</v>
      </c>
    </row>
    <row r="126" spans="5:7" ht="15.75" x14ac:dyDescent="0.25">
      <c r="E126" s="136">
        <v>46477</v>
      </c>
      <c r="F126" t="e">
        <f t="shared" ca="1" si="2"/>
        <v>#N/A</v>
      </c>
      <c r="G126" t="e">
        <f t="shared" ca="1" si="3"/>
        <v>#N/A</v>
      </c>
    </row>
    <row r="127" spans="5:7" ht="15.75" x14ac:dyDescent="0.25">
      <c r="E127" s="136">
        <v>46568</v>
      </c>
      <c r="F127" t="e">
        <f t="shared" ca="1" si="2"/>
        <v>#N/A</v>
      </c>
      <c r="G127" t="e">
        <f t="shared" ca="1" si="3"/>
        <v>#N/A</v>
      </c>
    </row>
    <row r="128" spans="5:7" ht="15.75" x14ac:dyDescent="0.25">
      <c r="E128" s="136">
        <v>46660</v>
      </c>
      <c r="F128" t="e">
        <f t="shared" ca="1" si="2"/>
        <v>#N/A</v>
      </c>
      <c r="G128" t="e">
        <f t="shared" ca="1" si="3"/>
        <v>#N/A</v>
      </c>
    </row>
    <row r="129" spans="5:7" ht="15.75" x14ac:dyDescent="0.25">
      <c r="E129" s="136">
        <v>46752</v>
      </c>
      <c r="F129" t="e">
        <f t="shared" ca="1" si="2"/>
        <v>#N/A</v>
      </c>
      <c r="G129" t="e">
        <f t="shared" ca="1" si="3"/>
        <v>#N/A</v>
      </c>
    </row>
    <row r="130" spans="5:7" ht="15.75" x14ac:dyDescent="0.25">
      <c r="E130" s="136">
        <v>46843</v>
      </c>
      <c r="F130" t="e">
        <f t="shared" ca="1" si="2"/>
        <v>#N/A</v>
      </c>
      <c r="G130" t="e">
        <f t="shared" ca="1" si="3"/>
        <v>#N/A</v>
      </c>
    </row>
    <row r="131" spans="5:7" ht="15.75" x14ac:dyDescent="0.25">
      <c r="E131" s="136">
        <v>46934</v>
      </c>
      <c r="F131" t="e">
        <f t="shared" ref="F131:F133" ca="1" si="4">IF(NOT(ISNUMBER(OFFSET(INDIRECT($B$11),ROW()-1,0))),NA(),OFFSET(INDIRECT($B$11),ROW()-1,0))</f>
        <v>#N/A</v>
      </c>
      <c r="G131" t="e">
        <f t="shared" ref="G131:G133" ca="1" si="5">IF(NOT(ISNUMBER(OFFSET(INDIRECT($C$11),ROW()-1,0))),NA(),OFFSET(INDIRECT($C$11),ROW()-1,0))</f>
        <v>#N/A</v>
      </c>
    </row>
    <row r="132" spans="5:7" ht="15.75" x14ac:dyDescent="0.25">
      <c r="E132" s="136">
        <v>47026</v>
      </c>
      <c r="F132" t="e">
        <f t="shared" ca="1" si="4"/>
        <v>#N/A</v>
      </c>
      <c r="G132" t="e">
        <f t="shared" ca="1" si="5"/>
        <v>#N/A</v>
      </c>
    </row>
    <row r="133" spans="5:7" ht="15.75" x14ac:dyDescent="0.25">
      <c r="E133" s="136">
        <v>47118</v>
      </c>
      <c r="F133" t="e">
        <f t="shared" ca="1" si="4"/>
        <v>#N/A</v>
      </c>
      <c r="G133" t="e">
        <f t="shared" ca="1" si="5"/>
        <v>#N/A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1CE38-AD6C-4C4E-AB15-2A0236AAF8B5}">
  <sheetPr codeName="Sheet2"/>
  <dimension ref="A1:T508"/>
  <sheetViews>
    <sheetView topLeftCell="F330" workbookViewId="0">
      <selection activeCell="K21" sqref="K21"/>
    </sheetView>
  </sheetViews>
  <sheetFormatPr defaultColWidth="9.140625" defaultRowHeight="15" x14ac:dyDescent="0.25"/>
  <cols>
    <col min="1" max="10" width="13.7109375" style="50" customWidth="1"/>
    <col min="11" max="11" width="23.85546875" style="60" bestFit="1" customWidth="1"/>
    <col min="12" max="12" width="18.28515625" style="21" customWidth="1"/>
    <col min="13" max="17" width="22.28515625" style="21" customWidth="1"/>
    <col min="18" max="18" width="12.5703125" style="50" customWidth="1"/>
    <col min="19" max="16384" width="9.140625" style="50"/>
  </cols>
  <sheetData>
    <row r="1" spans="1:20" s="2" customFormat="1" ht="15.95" customHeight="1" x14ac:dyDescent="0.25">
      <c r="K1" s="42"/>
    </row>
    <row r="2" spans="1:20" s="6" customFormat="1" ht="15.95" customHeight="1" x14ac:dyDescent="0.25">
      <c r="L2" s="43"/>
      <c r="M2" s="43"/>
      <c r="N2" s="43"/>
      <c r="O2" s="43"/>
      <c r="P2" s="43"/>
      <c r="Q2" s="43"/>
      <c r="R2" s="43"/>
    </row>
    <row r="3" spans="1:20" s="6" customFormat="1" ht="15.95" customHeight="1" x14ac:dyDescent="0.25">
      <c r="L3" s="43"/>
      <c r="M3" s="43"/>
      <c r="N3" s="43"/>
      <c r="O3" s="43"/>
      <c r="P3" s="43"/>
      <c r="Q3" s="43"/>
      <c r="R3" s="43"/>
    </row>
    <row r="4" spans="1:20" s="10" customFormat="1" ht="15.95" customHeight="1" x14ac:dyDescent="0.25">
      <c r="L4" s="44"/>
      <c r="M4" s="44"/>
      <c r="N4" s="44"/>
      <c r="O4" s="44"/>
      <c r="P4" s="44"/>
      <c r="Q4" s="44"/>
      <c r="R4" s="44"/>
    </row>
    <row r="5" spans="1:20" s="45" customFormat="1" ht="39.950000000000003" customHeight="1" x14ac:dyDescent="0.25">
      <c r="K5" s="46" t="s">
        <v>0</v>
      </c>
      <c r="L5" s="15" t="s">
        <v>1</v>
      </c>
      <c r="M5" s="47" t="s">
        <v>10</v>
      </c>
      <c r="N5" s="48" t="s">
        <v>11</v>
      </c>
      <c r="O5" s="48" t="s">
        <v>12</v>
      </c>
      <c r="P5" s="48" t="s">
        <v>13</v>
      </c>
      <c r="Q5" s="47" t="s">
        <v>14</v>
      </c>
      <c r="R5" s="49" t="s">
        <v>15</v>
      </c>
      <c r="S5" s="49" t="s">
        <v>16</v>
      </c>
      <c r="T5" s="49" t="s">
        <v>17</v>
      </c>
    </row>
    <row r="6" spans="1:20" x14ac:dyDescent="0.25">
      <c r="K6" s="51">
        <v>35826</v>
      </c>
      <c r="L6" s="52">
        <v>78.227292831078401</v>
      </c>
      <c r="M6" s="53">
        <v>83.731676540935098</v>
      </c>
      <c r="N6" s="54"/>
      <c r="O6" s="54"/>
      <c r="P6" s="54"/>
      <c r="Q6" s="53">
        <v>76.185803500740107</v>
      </c>
      <c r="R6" s="55"/>
      <c r="S6" s="55"/>
      <c r="T6" s="55"/>
    </row>
    <row r="7" spans="1:20" ht="15.75" x14ac:dyDescent="0.25">
      <c r="A7" s="179" t="s">
        <v>94</v>
      </c>
      <c r="B7" s="179"/>
      <c r="C7" s="179"/>
      <c r="D7" s="179"/>
      <c r="E7" s="179"/>
      <c r="F7" s="179"/>
      <c r="G7" s="179"/>
      <c r="H7" s="179"/>
      <c r="I7" s="179"/>
      <c r="J7" s="179"/>
      <c r="K7" s="51">
        <v>35854</v>
      </c>
      <c r="L7" s="52">
        <v>78.010187657866098</v>
      </c>
      <c r="M7" s="53">
        <v>83.146212954985302</v>
      </c>
      <c r="N7" s="56">
        <v>-6.9921397747669811E-3</v>
      </c>
      <c r="O7" s="54"/>
      <c r="P7" s="54"/>
      <c r="Q7" s="53">
        <v>76.365617378251997</v>
      </c>
      <c r="R7" s="57">
        <v>2.3602018912898259E-3</v>
      </c>
      <c r="S7" s="58"/>
      <c r="T7" s="58"/>
    </row>
    <row r="8" spans="1:20" ht="15.75" x14ac:dyDescent="0.25">
      <c r="A8" s="179" t="s">
        <v>93</v>
      </c>
      <c r="B8" s="179"/>
      <c r="C8" s="179"/>
      <c r="D8" s="179"/>
      <c r="E8" s="179"/>
      <c r="F8" s="179"/>
      <c r="G8" s="179"/>
      <c r="H8" s="179"/>
      <c r="I8" s="179"/>
      <c r="J8" s="179"/>
      <c r="K8" s="51">
        <v>35885</v>
      </c>
      <c r="L8" s="52">
        <v>77.9322201527186</v>
      </c>
      <c r="M8" s="53">
        <v>83.661508512589194</v>
      </c>
      <c r="N8" s="56">
        <v>6.197462750141991E-3</v>
      </c>
      <c r="O8" s="54"/>
      <c r="P8" s="54"/>
      <c r="Q8" s="53">
        <v>76.212650947355897</v>
      </c>
      <c r="R8" s="57">
        <v>-2.0030798695495067E-3</v>
      </c>
      <c r="S8" s="58"/>
      <c r="T8" s="58"/>
    </row>
    <row r="9" spans="1:20" x14ac:dyDescent="0.25">
      <c r="K9" s="51">
        <v>35915</v>
      </c>
      <c r="L9" s="52">
        <v>78.881839283332397</v>
      </c>
      <c r="M9" s="53">
        <v>85.418407185934598</v>
      </c>
      <c r="N9" s="56">
        <v>2.1000083605724473E-2</v>
      </c>
      <c r="O9" s="56">
        <v>2.0144474763680087E-2</v>
      </c>
      <c r="P9" s="54"/>
      <c r="Q9" s="53">
        <v>76.979009525471795</v>
      </c>
      <c r="R9" s="57">
        <v>1.0055529739350755E-2</v>
      </c>
      <c r="S9" s="57">
        <v>1.0411467600049518E-2</v>
      </c>
      <c r="T9" s="58"/>
    </row>
    <row r="10" spans="1:20" x14ac:dyDescent="0.25">
      <c r="K10" s="51">
        <v>35946</v>
      </c>
      <c r="L10" s="52">
        <v>79.990542883659103</v>
      </c>
      <c r="M10" s="53">
        <v>86.654816736735995</v>
      </c>
      <c r="N10" s="56">
        <v>1.4474743694412817E-2</v>
      </c>
      <c r="O10" s="56">
        <v>4.2197998646675838E-2</v>
      </c>
      <c r="P10" s="54"/>
      <c r="Q10" s="53">
        <v>77.944683372998995</v>
      </c>
      <c r="R10" s="57">
        <v>1.2544638512238304E-2</v>
      </c>
      <c r="S10" s="57">
        <v>2.0677708751120516E-2</v>
      </c>
      <c r="T10" s="58"/>
    </row>
    <row r="11" spans="1:20" x14ac:dyDescent="0.25">
      <c r="K11" s="51">
        <v>35976</v>
      </c>
      <c r="L11" s="52">
        <v>81.050438507381699</v>
      </c>
      <c r="M11" s="53">
        <v>86.173881800316096</v>
      </c>
      <c r="N11" s="56">
        <v>-5.5500081187755956E-3</v>
      </c>
      <c r="O11" s="56">
        <v>3.0030217389025893E-2</v>
      </c>
      <c r="P11" s="54"/>
      <c r="Q11" s="53">
        <v>79.411782852383396</v>
      </c>
      <c r="R11" s="57">
        <v>1.8822316236294157E-2</v>
      </c>
      <c r="S11" s="57">
        <v>4.1976389290503846E-2</v>
      </c>
      <c r="T11" s="58"/>
    </row>
    <row r="12" spans="1:20" x14ac:dyDescent="0.25">
      <c r="K12" s="51">
        <v>36007</v>
      </c>
      <c r="L12" s="52">
        <v>80.7200596816065</v>
      </c>
      <c r="M12" s="53">
        <v>85.159367078954105</v>
      </c>
      <c r="N12" s="56">
        <v>-1.1772879440580919E-2</v>
      </c>
      <c r="O12" s="56">
        <v>-3.032602872313328E-3</v>
      </c>
      <c r="P12" s="54"/>
      <c r="Q12" s="53">
        <v>79.348737015787705</v>
      </c>
      <c r="R12" s="57">
        <v>-7.9391035349107852E-4</v>
      </c>
      <c r="S12" s="57">
        <v>3.0784073540616186E-2</v>
      </c>
      <c r="T12" s="58"/>
    </row>
    <row r="13" spans="1:20" x14ac:dyDescent="0.25">
      <c r="K13" s="51">
        <v>36038</v>
      </c>
      <c r="L13" s="52">
        <v>79.973052641191003</v>
      </c>
      <c r="M13" s="53">
        <v>83.3603020635246</v>
      </c>
      <c r="N13" s="56">
        <v>-2.1125861747675168E-2</v>
      </c>
      <c r="O13" s="56">
        <v>-3.8018829157764888E-2</v>
      </c>
      <c r="P13" s="54"/>
      <c r="Q13" s="53">
        <v>78.9959982284673</v>
      </c>
      <c r="R13" s="57">
        <v>-4.4454240935205558E-3</v>
      </c>
      <c r="S13" s="57">
        <v>1.3487961076669164E-2</v>
      </c>
      <c r="T13" s="58"/>
    </row>
    <row r="14" spans="1:20" x14ac:dyDescent="0.25">
      <c r="K14" s="51">
        <v>36068</v>
      </c>
      <c r="L14" s="52">
        <v>79.689343241018193</v>
      </c>
      <c r="M14" s="53">
        <v>84.736958500008896</v>
      </c>
      <c r="N14" s="56">
        <v>1.6514532726083608E-2</v>
      </c>
      <c r="O14" s="56">
        <v>-1.6674696210585815E-2</v>
      </c>
      <c r="P14" s="54"/>
      <c r="Q14" s="53">
        <v>78.406816106515905</v>
      </c>
      <c r="R14" s="57">
        <v>-7.4583793503995022E-3</v>
      </c>
      <c r="S14" s="57">
        <v>-1.265513390796924E-2</v>
      </c>
      <c r="T14" s="58"/>
    </row>
    <row r="15" spans="1:20" x14ac:dyDescent="0.25">
      <c r="K15" s="51">
        <v>36099</v>
      </c>
      <c r="L15" s="52">
        <v>80.740448810953396</v>
      </c>
      <c r="M15" s="53">
        <v>85.967462329947196</v>
      </c>
      <c r="N15" s="56">
        <v>1.4521453822751607E-2</v>
      </c>
      <c r="O15" s="56">
        <v>9.4892115654625631E-3</v>
      </c>
      <c r="P15" s="54"/>
      <c r="Q15" s="53">
        <v>79.522207304722997</v>
      </c>
      <c r="R15" s="57">
        <v>1.4225691765009651E-2</v>
      </c>
      <c r="S15" s="57">
        <v>2.1861758039170009E-3</v>
      </c>
      <c r="T15" s="58"/>
    </row>
    <row r="16" spans="1:20" x14ac:dyDescent="0.25">
      <c r="K16" s="51">
        <v>36129</v>
      </c>
      <c r="L16" s="52">
        <v>82.529753304793402</v>
      </c>
      <c r="M16" s="53">
        <v>89.712656759847704</v>
      </c>
      <c r="N16" s="56">
        <v>4.3565255137185233E-2</v>
      </c>
      <c r="O16" s="56">
        <v>7.6203594985563949E-2</v>
      </c>
      <c r="P16" s="54"/>
      <c r="Q16" s="53">
        <v>80.959182464309606</v>
      </c>
      <c r="R16" s="57">
        <v>1.8070111586317328E-2</v>
      </c>
      <c r="S16" s="57">
        <v>2.4851692235909217E-2</v>
      </c>
      <c r="T16" s="58"/>
    </row>
    <row r="17" spans="11:20" x14ac:dyDescent="0.25">
      <c r="K17" s="51">
        <v>36160</v>
      </c>
      <c r="L17" s="52">
        <v>83.762007304928005</v>
      </c>
      <c r="M17" s="53">
        <v>90.781185637493905</v>
      </c>
      <c r="N17" s="56">
        <v>1.1910569993557996E-2</v>
      </c>
      <c r="O17" s="56">
        <v>7.1329290600917306E-2</v>
      </c>
      <c r="P17" s="54"/>
      <c r="Q17" s="53">
        <v>82.313673396253904</v>
      </c>
      <c r="R17" s="57">
        <v>1.6730541128443521E-2</v>
      </c>
      <c r="S17" s="57">
        <v>4.9828031333787548E-2</v>
      </c>
      <c r="T17" s="58"/>
    </row>
    <row r="18" spans="11:20" x14ac:dyDescent="0.25">
      <c r="K18" s="51">
        <v>36191</v>
      </c>
      <c r="L18" s="52">
        <v>83.958172050730099</v>
      </c>
      <c r="M18" s="53">
        <v>90.823274197790099</v>
      </c>
      <c r="N18" s="56">
        <v>4.6362646621811443E-4</v>
      </c>
      <c r="O18" s="56">
        <v>5.6484299248081404E-2</v>
      </c>
      <c r="P18" s="56">
        <v>8.4694322982868053E-2</v>
      </c>
      <c r="Q18" s="53">
        <v>82.529475760358594</v>
      </c>
      <c r="R18" s="57">
        <v>2.621707368906101E-3</v>
      </c>
      <c r="S18" s="57">
        <v>3.781671255819119E-2</v>
      </c>
      <c r="T18" s="57">
        <v>8.3265805020444006E-2</v>
      </c>
    </row>
    <row r="19" spans="11:20" x14ac:dyDescent="0.25">
      <c r="K19" s="51">
        <v>36219</v>
      </c>
      <c r="L19" s="52">
        <v>83.624215289247104</v>
      </c>
      <c r="M19" s="53">
        <v>87.399335674939493</v>
      </c>
      <c r="N19" s="56">
        <v>-3.769891091345301E-2</v>
      </c>
      <c r="O19" s="56">
        <v>-2.5785894303640533E-2</v>
      </c>
      <c r="P19" s="56">
        <v>5.1152332364876374E-2</v>
      </c>
      <c r="Q19" s="53">
        <v>82.786556563288499</v>
      </c>
      <c r="R19" s="57">
        <v>3.1150180049173137E-3</v>
      </c>
      <c r="S19" s="57">
        <v>2.2571548320469814E-2</v>
      </c>
      <c r="T19" s="57">
        <v>8.4081546191560053E-2</v>
      </c>
    </row>
    <row r="20" spans="11:20" x14ac:dyDescent="0.25">
      <c r="K20" s="51">
        <v>36250</v>
      </c>
      <c r="L20" s="52">
        <v>83.912650259698395</v>
      </c>
      <c r="M20" s="53">
        <v>86.460997647557704</v>
      </c>
      <c r="N20" s="56">
        <v>-1.0736214642085073E-2</v>
      </c>
      <c r="O20" s="56">
        <v>-4.7589023646237849E-2</v>
      </c>
      <c r="P20" s="56">
        <v>3.3462092481242323E-2</v>
      </c>
      <c r="Q20" s="53">
        <v>83.275497043567199</v>
      </c>
      <c r="R20" s="57">
        <v>5.9060371704784398E-3</v>
      </c>
      <c r="S20" s="57">
        <v>1.1684858755885319E-2</v>
      </c>
      <c r="T20" s="57">
        <v>9.2672883155448638E-2</v>
      </c>
    </row>
    <row r="21" spans="11:20" x14ac:dyDescent="0.25">
      <c r="K21" s="51">
        <v>36280</v>
      </c>
      <c r="L21" s="52">
        <v>85.147664717455299</v>
      </c>
      <c r="M21" s="53">
        <v>87.030721575290499</v>
      </c>
      <c r="N21" s="56">
        <v>6.5893749000580648E-3</v>
      </c>
      <c r="O21" s="56">
        <v>-4.1757497249442665E-2</v>
      </c>
      <c r="P21" s="56">
        <v>1.887549115551046E-2</v>
      </c>
      <c r="Q21" s="53">
        <v>84.567055359638204</v>
      </c>
      <c r="R21" s="57">
        <v>1.5509463911038468E-2</v>
      </c>
      <c r="S21" s="57">
        <v>2.4689113562239795E-2</v>
      </c>
      <c r="T21" s="57">
        <v>9.8572921124109536E-2</v>
      </c>
    </row>
    <row r="22" spans="11:20" x14ac:dyDescent="0.25">
      <c r="K22" s="51">
        <v>36311</v>
      </c>
      <c r="L22" s="52">
        <v>86.674747530002094</v>
      </c>
      <c r="M22" s="53">
        <v>91.875261337384501</v>
      </c>
      <c r="N22" s="56">
        <v>5.5664708673051511E-2</v>
      </c>
      <c r="O22" s="56">
        <v>5.1212353364928465E-2</v>
      </c>
      <c r="P22" s="56">
        <v>6.0244136416659044E-2</v>
      </c>
      <c r="Q22" s="53">
        <v>85.429399308228298</v>
      </c>
      <c r="R22" s="57">
        <v>1.0197161825285406E-2</v>
      </c>
      <c r="S22" s="57">
        <v>3.1923573761875268E-2</v>
      </c>
      <c r="T22" s="57">
        <v>9.6025997044746569E-2</v>
      </c>
    </row>
    <row r="23" spans="11:20" x14ac:dyDescent="0.25">
      <c r="K23" s="51">
        <v>36341</v>
      </c>
      <c r="L23" s="52">
        <v>87.9168840628776</v>
      </c>
      <c r="M23" s="53">
        <v>94.188056182139505</v>
      </c>
      <c r="N23" s="56">
        <v>2.5173205616928263E-2</v>
      </c>
      <c r="O23" s="56">
        <v>8.9370453092384228E-2</v>
      </c>
      <c r="P23" s="56">
        <v>9.3000039157966841E-2</v>
      </c>
      <c r="Q23" s="53">
        <v>86.322806973680898</v>
      </c>
      <c r="R23" s="57">
        <v>1.04578479152031E-2</v>
      </c>
      <c r="S23" s="57">
        <v>3.6593116082146437E-2</v>
      </c>
      <c r="T23" s="57">
        <v>8.7027691270251895E-2</v>
      </c>
    </row>
    <row r="24" spans="11:20" x14ac:dyDescent="0.25">
      <c r="K24" s="51">
        <v>36372</v>
      </c>
      <c r="L24" s="52">
        <v>88.379443541434796</v>
      </c>
      <c r="M24" s="53">
        <v>96.606146012913797</v>
      </c>
      <c r="N24" s="56">
        <v>2.5672998560435589E-2</v>
      </c>
      <c r="O24" s="56">
        <v>0.11002349818896517</v>
      </c>
      <c r="P24" s="56">
        <v>0.13441597004058292</v>
      </c>
      <c r="Q24" s="53">
        <v>86.405726000821801</v>
      </c>
      <c r="R24" s="57">
        <v>9.605691710903308E-4</v>
      </c>
      <c r="S24" s="57">
        <v>2.1742162280149024E-2</v>
      </c>
      <c r="T24" s="57">
        <v>8.8936374420553133E-2</v>
      </c>
    </row>
    <row r="25" spans="11:20" x14ac:dyDescent="0.25">
      <c r="K25" s="51">
        <v>36403</v>
      </c>
      <c r="L25" s="52">
        <v>88.6976768517886</v>
      </c>
      <c r="M25" s="53">
        <v>95.166071502144803</v>
      </c>
      <c r="N25" s="56">
        <v>-1.4906655220222609E-2</v>
      </c>
      <c r="O25" s="56">
        <v>3.5818240044790617E-2</v>
      </c>
      <c r="P25" s="56">
        <v>0.14162340042414479</v>
      </c>
      <c r="Q25" s="53">
        <v>87.036208965646907</v>
      </c>
      <c r="R25" s="57">
        <v>7.2967729571429274E-3</v>
      </c>
      <c r="S25" s="57">
        <v>1.8808626426381148E-2</v>
      </c>
      <c r="T25" s="57">
        <v>0.10177997515679471</v>
      </c>
    </row>
    <row r="26" spans="11:20" x14ac:dyDescent="0.25">
      <c r="K26" s="51">
        <v>36433</v>
      </c>
      <c r="L26" s="52">
        <v>89.159704114098304</v>
      </c>
      <c r="M26" s="53">
        <v>95.5557422470185</v>
      </c>
      <c r="N26" s="56">
        <v>4.0946393890486377E-3</v>
      </c>
      <c r="O26" s="56">
        <v>1.4520801472260869E-2</v>
      </c>
      <c r="P26" s="56">
        <v>0.12767491232303874</v>
      </c>
      <c r="Q26" s="53">
        <v>87.473922377958701</v>
      </c>
      <c r="R26" s="57">
        <v>5.0290955627967371E-3</v>
      </c>
      <c r="S26" s="57">
        <v>1.3335008958047068E-2</v>
      </c>
      <c r="T26" s="57">
        <v>0.11564181179255018</v>
      </c>
    </row>
    <row r="27" spans="11:20" x14ac:dyDescent="0.25">
      <c r="K27" s="51">
        <v>36464</v>
      </c>
      <c r="L27" s="52">
        <v>89.876224783541602</v>
      </c>
      <c r="M27" s="53">
        <v>94.326993843941295</v>
      </c>
      <c r="N27" s="56">
        <v>-1.2858969792739372E-2</v>
      </c>
      <c r="O27" s="56">
        <v>-2.3592206738770383E-2</v>
      </c>
      <c r="P27" s="56">
        <v>9.7240645325900488E-2</v>
      </c>
      <c r="Q27" s="53">
        <v>88.435069036164904</v>
      </c>
      <c r="R27" s="57">
        <v>1.0987807932669069E-2</v>
      </c>
      <c r="S27" s="57">
        <v>2.3486210107462213E-2</v>
      </c>
      <c r="T27" s="57">
        <v>0.11208016016568179</v>
      </c>
    </row>
    <row r="28" spans="11:20" x14ac:dyDescent="0.25">
      <c r="K28" s="51">
        <v>36494</v>
      </c>
      <c r="L28" s="52">
        <v>90.848159412008798</v>
      </c>
      <c r="M28" s="53">
        <v>95.961313856255202</v>
      </c>
      <c r="N28" s="56">
        <v>1.7326111494847307E-2</v>
      </c>
      <c r="O28" s="56">
        <v>8.3563642121391446E-3</v>
      </c>
      <c r="P28" s="56">
        <v>6.9651901103927383E-2</v>
      </c>
      <c r="Q28" s="53">
        <v>89.323671610666494</v>
      </c>
      <c r="R28" s="57">
        <v>1.0048079163461843E-2</v>
      </c>
      <c r="S28" s="57">
        <v>2.6281735753477475E-2</v>
      </c>
      <c r="T28" s="57">
        <v>0.10331736180814732</v>
      </c>
    </row>
    <row r="29" spans="11:20" x14ac:dyDescent="0.25">
      <c r="K29" s="51">
        <v>36525</v>
      </c>
      <c r="L29" s="52">
        <v>91.304219891397693</v>
      </c>
      <c r="M29" s="53">
        <v>95.469509329683603</v>
      </c>
      <c r="N29" s="56">
        <v>-5.1250291060863651E-3</v>
      </c>
      <c r="O29" s="56">
        <v>-9.0243574386117409E-4</v>
      </c>
      <c r="P29" s="56">
        <v>5.1644221864550754E-2</v>
      </c>
      <c r="Q29" s="53">
        <v>90.167447535452595</v>
      </c>
      <c r="R29" s="57">
        <v>9.4462745381074242E-3</v>
      </c>
      <c r="S29" s="57">
        <v>3.0792321691665681E-2</v>
      </c>
      <c r="T29" s="57">
        <v>9.5412752403735146E-2</v>
      </c>
    </row>
    <row r="30" spans="11:20" x14ac:dyDescent="0.25">
      <c r="K30" s="51">
        <v>36556</v>
      </c>
      <c r="L30" s="52">
        <v>92.222416029048702</v>
      </c>
      <c r="M30" s="53">
        <v>97.525808217300906</v>
      </c>
      <c r="N30" s="56">
        <v>2.1538802305103744E-2</v>
      </c>
      <c r="O30" s="56">
        <v>3.3911971992363732E-2</v>
      </c>
      <c r="P30" s="56">
        <v>7.3797537896667098E-2</v>
      </c>
      <c r="Q30" s="53">
        <v>91.116490046192695</v>
      </c>
      <c r="R30" s="57">
        <v>1.0525334105381479E-2</v>
      </c>
      <c r="S30" s="57">
        <v>3.0320788339422755E-2</v>
      </c>
      <c r="T30" s="57">
        <v>0.10404784722937377</v>
      </c>
    </row>
    <row r="31" spans="11:20" x14ac:dyDescent="0.25">
      <c r="K31" s="51">
        <v>36585</v>
      </c>
      <c r="L31" s="52">
        <v>92.616773732744093</v>
      </c>
      <c r="M31" s="53">
        <v>97.458703169566803</v>
      </c>
      <c r="N31" s="56">
        <v>-6.8807476667698264E-4</v>
      </c>
      <c r="O31" s="56">
        <v>1.560409349495373E-2</v>
      </c>
      <c r="P31" s="56">
        <v>0.11509661277107042</v>
      </c>
      <c r="Q31" s="53">
        <v>91.673361551013201</v>
      </c>
      <c r="R31" s="57">
        <v>6.1116435075385667E-3</v>
      </c>
      <c r="S31" s="57">
        <v>2.630534435024412E-2</v>
      </c>
      <c r="T31" s="57">
        <v>0.10734599138606438</v>
      </c>
    </row>
    <row r="32" spans="11:20" x14ac:dyDescent="0.25">
      <c r="K32" s="51">
        <v>36616</v>
      </c>
      <c r="L32" s="52">
        <v>93.334313333760903</v>
      </c>
      <c r="M32" s="53">
        <v>98.719082368266996</v>
      </c>
      <c r="N32" s="56">
        <v>1.2932443770642843E-2</v>
      </c>
      <c r="O32" s="56">
        <v>3.4037810201387853E-2</v>
      </c>
      <c r="P32" s="56">
        <v>0.14177588802152274</v>
      </c>
      <c r="Q32" s="53">
        <v>92.237681453335995</v>
      </c>
      <c r="R32" s="57">
        <v>6.1557675291394887E-3</v>
      </c>
      <c r="S32" s="57">
        <v>2.2959881581092967E-2</v>
      </c>
      <c r="T32" s="57">
        <v>0.10762090564382998</v>
      </c>
    </row>
    <row r="33" spans="11:20" x14ac:dyDescent="0.25">
      <c r="K33" s="51">
        <v>36646</v>
      </c>
      <c r="L33" s="52">
        <v>94.049928094089395</v>
      </c>
      <c r="M33" s="53">
        <v>97.154674638025995</v>
      </c>
      <c r="N33" s="56">
        <v>-1.5847065154080853E-2</v>
      </c>
      <c r="O33" s="56">
        <v>-3.8054909367987166E-3</v>
      </c>
      <c r="P33" s="56">
        <v>0.11632619929477706</v>
      </c>
      <c r="Q33" s="53">
        <v>93.277299851417794</v>
      </c>
      <c r="R33" s="57">
        <v>1.1271081207822276E-2</v>
      </c>
      <c r="S33" s="57">
        <v>2.3714805126159311E-2</v>
      </c>
      <c r="T33" s="57">
        <v>0.10299808187405302</v>
      </c>
    </row>
    <row r="34" spans="11:20" x14ac:dyDescent="0.25">
      <c r="K34" s="51">
        <v>36677</v>
      </c>
      <c r="L34" s="52">
        <v>95.753420476692099</v>
      </c>
      <c r="M34" s="53">
        <v>98.422324558710002</v>
      </c>
      <c r="N34" s="56">
        <v>1.3047750151055082E-2</v>
      </c>
      <c r="O34" s="56">
        <v>9.887484214381681E-3</v>
      </c>
      <c r="P34" s="56">
        <v>7.1260349369602016E-2</v>
      </c>
      <c r="Q34" s="53">
        <v>95.138773768347207</v>
      </c>
      <c r="R34" s="57">
        <v>1.995634436132443E-2</v>
      </c>
      <c r="S34" s="57">
        <v>3.780173606272319E-2</v>
      </c>
      <c r="T34" s="57">
        <v>0.11365378357733258</v>
      </c>
    </row>
    <row r="35" spans="11:20" x14ac:dyDescent="0.25">
      <c r="K35" s="51">
        <v>36707</v>
      </c>
      <c r="L35" s="52">
        <v>97.646843489325306</v>
      </c>
      <c r="M35" s="53">
        <v>100.94483338075899</v>
      </c>
      <c r="N35" s="56">
        <v>2.5629437562656676E-2</v>
      </c>
      <c r="O35" s="56">
        <v>2.2546309782225604E-2</v>
      </c>
      <c r="P35" s="56">
        <v>7.1737091437085398E-2</v>
      </c>
      <c r="Q35" s="53">
        <v>96.953043444231398</v>
      </c>
      <c r="R35" s="57">
        <v>1.9069718938166558E-2</v>
      </c>
      <c r="S35" s="57">
        <v>5.1121861657818846E-2</v>
      </c>
      <c r="T35" s="57">
        <v>0.12314516688262422</v>
      </c>
    </row>
    <row r="36" spans="11:20" x14ac:dyDescent="0.25">
      <c r="K36" s="51">
        <v>36738</v>
      </c>
      <c r="L36" s="52">
        <v>98.112041422255501</v>
      </c>
      <c r="M36" s="53">
        <v>105.194977705178</v>
      </c>
      <c r="N36" s="56">
        <v>4.2103634055124628E-2</v>
      </c>
      <c r="O36" s="56">
        <v>8.2757758153255701E-2</v>
      </c>
      <c r="P36" s="56">
        <v>8.8905644689687646E-2</v>
      </c>
      <c r="Q36" s="53">
        <v>96.852620270758194</v>
      </c>
      <c r="R36" s="57">
        <v>-1.0357918627996732E-3</v>
      </c>
      <c r="S36" s="57">
        <v>3.8330016252995813E-2</v>
      </c>
      <c r="T36" s="57">
        <v>0.12090511536049164</v>
      </c>
    </row>
    <row r="37" spans="11:20" x14ac:dyDescent="0.25">
      <c r="K37" s="51">
        <v>36769</v>
      </c>
      <c r="L37" s="52">
        <v>97.759052166863697</v>
      </c>
      <c r="M37" s="53">
        <v>106.413962010639</v>
      </c>
      <c r="N37" s="56">
        <v>1.1587856493276094E-2</v>
      </c>
      <c r="O37" s="56">
        <v>8.1197406053561405E-2</v>
      </c>
      <c r="P37" s="56">
        <v>0.11819223312418337</v>
      </c>
      <c r="Q37" s="53">
        <v>95.975811963752406</v>
      </c>
      <c r="R37" s="57">
        <v>-9.0530158559944951E-3</v>
      </c>
      <c r="S37" s="57">
        <v>8.7980763494313052E-3</v>
      </c>
      <c r="T37" s="57">
        <v>0.10271130951526097</v>
      </c>
    </row>
    <row r="38" spans="11:20" x14ac:dyDescent="0.25">
      <c r="K38" s="51">
        <v>36799</v>
      </c>
      <c r="L38" s="52">
        <v>97.237146903968096</v>
      </c>
      <c r="M38" s="53">
        <v>104.507302486718</v>
      </c>
      <c r="N38" s="56">
        <v>-1.7917381214791805E-2</v>
      </c>
      <c r="O38" s="56">
        <v>3.529124757204305E-2</v>
      </c>
      <c r="P38" s="56">
        <v>9.3678935762531834E-2</v>
      </c>
      <c r="Q38" s="53">
        <v>95.507465908898396</v>
      </c>
      <c r="R38" s="57">
        <v>-4.8798342548108664E-3</v>
      </c>
      <c r="S38" s="57">
        <v>-1.4910078982353081E-2</v>
      </c>
      <c r="T38" s="57">
        <v>9.1839296930440906E-2</v>
      </c>
    </row>
    <row r="39" spans="11:20" x14ac:dyDescent="0.25">
      <c r="K39" s="51">
        <v>36830</v>
      </c>
      <c r="L39" s="52">
        <v>98.289163674583193</v>
      </c>
      <c r="M39" s="53">
        <v>101.830553914631</v>
      </c>
      <c r="N39" s="56">
        <v>-2.5613029026628986E-2</v>
      </c>
      <c r="O39" s="56">
        <v>-3.1982741609359211E-2</v>
      </c>
      <c r="P39" s="56">
        <v>7.9548385514160769E-2</v>
      </c>
      <c r="Q39" s="53">
        <v>97.109615470993106</v>
      </c>
      <c r="R39" s="57">
        <v>1.6775123775380596E-2</v>
      </c>
      <c r="S39" s="57">
        <v>2.6534666745872126E-3</v>
      </c>
      <c r="T39" s="57">
        <v>9.8089440415100482E-2</v>
      </c>
    </row>
    <row r="40" spans="11:20" x14ac:dyDescent="0.25">
      <c r="K40" s="51">
        <v>36860</v>
      </c>
      <c r="L40" s="52">
        <v>99.333692415773498</v>
      </c>
      <c r="M40" s="53">
        <v>100.047886000579</v>
      </c>
      <c r="N40" s="56">
        <v>-1.7506218374756966E-2</v>
      </c>
      <c r="O40" s="56">
        <v>-5.9823691269229595E-2</v>
      </c>
      <c r="P40" s="56">
        <v>4.2585621018541575E-2</v>
      </c>
      <c r="Q40" s="53">
        <v>98.926235185802398</v>
      </c>
      <c r="R40" s="57">
        <v>1.8706898446652076E-2</v>
      </c>
      <c r="S40" s="57">
        <v>3.074132077324121E-2</v>
      </c>
      <c r="T40" s="57">
        <v>0.10750301014260177</v>
      </c>
    </row>
    <row r="41" spans="11:20" x14ac:dyDescent="0.25">
      <c r="K41" s="51">
        <v>36891</v>
      </c>
      <c r="L41" s="52">
        <v>100</v>
      </c>
      <c r="M41" s="53">
        <v>100</v>
      </c>
      <c r="N41" s="56">
        <v>-4.7863080863819185E-4</v>
      </c>
      <c r="O41" s="56">
        <v>-4.3129067342359551E-2</v>
      </c>
      <c r="P41" s="56">
        <v>4.7454843982399852E-2</v>
      </c>
      <c r="Q41" s="53">
        <v>100</v>
      </c>
      <c r="R41" s="57">
        <v>1.0854196686863382E-2</v>
      </c>
      <c r="S41" s="57">
        <v>4.7038564455127441E-2</v>
      </c>
      <c r="T41" s="57">
        <v>0.10904769662778113</v>
      </c>
    </row>
    <row r="42" spans="11:20" x14ac:dyDescent="0.25">
      <c r="K42" s="51">
        <v>36922</v>
      </c>
      <c r="L42" s="52">
        <v>100.16477879164199</v>
      </c>
      <c r="M42" s="53">
        <v>101.347454201342</v>
      </c>
      <c r="N42" s="56">
        <v>1.3474542013420132E-2</v>
      </c>
      <c r="O42" s="56">
        <v>-4.7441528570490998E-3</v>
      </c>
      <c r="P42" s="56">
        <v>3.9185996546944324E-2</v>
      </c>
      <c r="Q42" s="53">
        <v>100.132607216054</v>
      </c>
      <c r="R42" s="57">
        <v>1.3260721605399262E-3</v>
      </c>
      <c r="S42" s="57">
        <v>3.1129685051259015E-2</v>
      </c>
      <c r="T42" s="57">
        <v>9.8951541760338602E-2</v>
      </c>
    </row>
    <row r="43" spans="11:20" x14ac:dyDescent="0.25">
      <c r="K43" s="51">
        <v>36950</v>
      </c>
      <c r="L43" s="52">
        <v>100.403862300176</v>
      </c>
      <c r="M43" s="53">
        <v>103.764051780084</v>
      </c>
      <c r="N43" s="56">
        <v>2.3844679649683842E-2</v>
      </c>
      <c r="O43" s="56">
        <v>3.7143871080729252E-2</v>
      </c>
      <c r="P43" s="56">
        <v>6.4697645314925056E-2</v>
      </c>
      <c r="Q43" s="53">
        <v>99.981614998510395</v>
      </c>
      <c r="R43" s="57">
        <v>-1.5079225613072733E-3</v>
      </c>
      <c r="S43" s="57">
        <v>1.066835112774478E-2</v>
      </c>
      <c r="T43" s="57">
        <v>9.0628873065529802E-2</v>
      </c>
    </row>
    <row r="44" spans="11:20" x14ac:dyDescent="0.25">
      <c r="K44" s="51">
        <v>36981</v>
      </c>
      <c r="L44" s="52">
        <v>100.533870003549</v>
      </c>
      <c r="M44" s="53">
        <v>104.831870962624</v>
      </c>
      <c r="N44" s="56">
        <v>1.0290839305341581E-2</v>
      </c>
      <c r="O44" s="56">
        <v>4.8318709626239853E-2</v>
      </c>
      <c r="P44" s="56">
        <v>6.1921043507612072E-2</v>
      </c>
      <c r="Q44" s="53">
        <v>99.816113474918197</v>
      </c>
      <c r="R44" s="57">
        <v>-1.6553195664489317E-3</v>
      </c>
      <c r="S44" s="57">
        <v>-1.8388652508180003E-3</v>
      </c>
      <c r="T44" s="57">
        <v>8.216199607550001E-2</v>
      </c>
    </row>
    <row r="45" spans="11:20" x14ac:dyDescent="0.25">
      <c r="K45" s="51">
        <v>37011</v>
      </c>
      <c r="L45" s="52">
        <v>100.60165197453</v>
      </c>
      <c r="M45" s="53">
        <v>103.82201319741201</v>
      </c>
      <c r="N45" s="56">
        <v>-9.6331178289476016E-3</v>
      </c>
      <c r="O45" s="56">
        <v>2.4416587624923602E-2</v>
      </c>
      <c r="P45" s="56">
        <v>6.8626019120817894E-2</v>
      </c>
      <c r="Q45" s="53">
        <v>99.892167291224993</v>
      </c>
      <c r="R45" s="57">
        <v>7.6193926670864442E-4</v>
      </c>
      <c r="S45" s="57">
        <v>-2.4012150638423879E-3</v>
      </c>
      <c r="T45" s="57">
        <v>7.0916154845220403E-2</v>
      </c>
    </row>
    <row r="46" spans="11:20" x14ac:dyDescent="0.25">
      <c r="K46" s="51">
        <v>37042</v>
      </c>
      <c r="L46" s="52">
        <v>100.908368141816</v>
      </c>
      <c r="M46" s="53">
        <v>102.911349944424</v>
      </c>
      <c r="N46" s="56">
        <v>-8.7713888889481284E-3</v>
      </c>
      <c r="O46" s="56">
        <v>-8.2176998780579824E-3</v>
      </c>
      <c r="P46" s="56">
        <v>4.5609828926934659E-2</v>
      </c>
      <c r="Q46" s="53">
        <v>100.408319685347</v>
      </c>
      <c r="R46" s="57">
        <v>5.1670957605436385E-3</v>
      </c>
      <c r="S46" s="57">
        <v>4.2678315092525843E-3</v>
      </c>
      <c r="T46" s="57">
        <v>5.5387994907634353E-2</v>
      </c>
    </row>
    <row r="47" spans="11:20" x14ac:dyDescent="0.25">
      <c r="K47" s="51">
        <v>37072</v>
      </c>
      <c r="L47" s="52">
        <v>102.286028286868</v>
      </c>
      <c r="M47" s="53">
        <v>103.145315318168</v>
      </c>
      <c r="N47" s="56">
        <v>2.2734652093316932E-3</v>
      </c>
      <c r="O47" s="56">
        <v>-1.6088195593278121E-2</v>
      </c>
      <c r="P47" s="56">
        <v>2.1798856501242581E-2</v>
      </c>
      <c r="Q47" s="53">
        <v>101.94986349964201</v>
      </c>
      <c r="R47" s="57">
        <v>1.5352749843098756E-2</v>
      </c>
      <c r="S47" s="57">
        <v>2.1376809319068268E-2</v>
      </c>
      <c r="T47" s="57">
        <v>5.1538558026647641E-2</v>
      </c>
    </row>
    <row r="48" spans="11:20" x14ac:dyDescent="0.25">
      <c r="K48" s="51">
        <v>37103</v>
      </c>
      <c r="L48" s="52">
        <v>103.997187096375</v>
      </c>
      <c r="M48" s="53">
        <v>105.496101507776</v>
      </c>
      <c r="N48" s="56">
        <v>2.2791012682996215E-2</v>
      </c>
      <c r="O48" s="56">
        <v>1.6124598809125423E-2</v>
      </c>
      <c r="P48" s="56">
        <v>2.8625302192841762E-3</v>
      </c>
      <c r="Q48" s="53">
        <v>103.737230693104</v>
      </c>
      <c r="R48" s="57">
        <v>1.7531825272804502E-2</v>
      </c>
      <c r="S48" s="57">
        <v>3.8492141137243863E-2</v>
      </c>
      <c r="T48" s="57">
        <v>7.1083367730262692E-2</v>
      </c>
    </row>
    <row r="49" spans="11:20" x14ac:dyDescent="0.25">
      <c r="K49" s="51">
        <v>37134</v>
      </c>
      <c r="L49" s="52">
        <v>105.977399403086</v>
      </c>
      <c r="M49" s="53">
        <v>107.486688015025</v>
      </c>
      <c r="N49" s="56">
        <v>1.8868815802660421E-2</v>
      </c>
      <c r="O49" s="56">
        <v>4.4459022965609218E-2</v>
      </c>
      <c r="P49" s="56">
        <v>1.0080688512271951E-2</v>
      </c>
      <c r="Q49" s="53">
        <v>105.71391902102501</v>
      </c>
      <c r="R49" s="57">
        <v>1.9054762834076922E-2</v>
      </c>
      <c r="S49" s="57">
        <v>5.2840236270304652E-2</v>
      </c>
      <c r="T49" s="57">
        <v>0.10146417996391044</v>
      </c>
    </row>
    <row r="50" spans="11:20" x14ac:dyDescent="0.25">
      <c r="K50" s="51">
        <v>37164</v>
      </c>
      <c r="L50" s="52">
        <v>106.953197841164</v>
      </c>
      <c r="M50" s="53">
        <v>107.718111465809</v>
      </c>
      <c r="N50" s="56">
        <v>2.1530429028724374E-3</v>
      </c>
      <c r="O50" s="56">
        <v>4.4333532100178097E-2</v>
      </c>
      <c r="P50" s="56">
        <v>3.0723297824083229E-2</v>
      </c>
      <c r="Q50" s="53">
        <v>106.784350217146</v>
      </c>
      <c r="R50" s="57">
        <v>1.0125735627189325E-2</v>
      </c>
      <c r="S50" s="57">
        <v>4.7420237276933452E-2</v>
      </c>
      <c r="T50" s="57">
        <v>0.11807332757634126</v>
      </c>
    </row>
    <row r="51" spans="11:20" x14ac:dyDescent="0.25">
      <c r="K51" s="51">
        <v>37195</v>
      </c>
      <c r="L51" s="52">
        <v>106.56631949809</v>
      </c>
      <c r="M51" s="53">
        <v>104.25449698531099</v>
      </c>
      <c r="N51" s="56">
        <v>-3.2154430052344529E-2</v>
      </c>
      <c r="O51" s="56">
        <v>-1.1769198147795978E-2</v>
      </c>
      <c r="P51" s="56">
        <v>2.3803691303811325E-2</v>
      </c>
      <c r="Q51" s="53">
        <v>106.61264234904399</v>
      </c>
      <c r="R51" s="57">
        <v>-1.6079871980569926E-3</v>
      </c>
      <c r="S51" s="57">
        <v>2.7718222635483736E-2</v>
      </c>
      <c r="T51" s="57">
        <v>9.7858763336257537E-2</v>
      </c>
    </row>
    <row r="52" spans="11:20" x14ac:dyDescent="0.25">
      <c r="K52" s="51">
        <v>37225</v>
      </c>
      <c r="L52" s="52">
        <v>105.443722072559</v>
      </c>
      <c r="M52" s="53">
        <v>102.695759242259</v>
      </c>
      <c r="N52" s="56">
        <v>-1.495127585020728E-2</v>
      </c>
      <c r="O52" s="56">
        <v>-4.4572298777094121E-2</v>
      </c>
      <c r="P52" s="56">
        <v>2.6466058879691667E-2</v>
      </c>
      <c r="Q52" s="53">
        <v>105.608724636994</v>
      </c>
      <c r="R52" s="57">
        <v>-9.4164977992312604E-3</v>
      </c>
      <c r="S52" s="57">
        <v>-9.9508546277704557E-4</v>
      </c>
      <c r="T52" s="57">
        <v>6.7550225060527325E-2</v>
      </c>
    </row>
    <row r="53" spans="11:20" x14ac:dyDescent="0.25">
      <c r="K53" s="51">
        <v>37256</v>
      </c>
      <c r="L53" s="52">
        <v>104.109229056836</v>
      </c>
      <c r="M53" s="53">
        <v>101.921905708943</v>
      </c>
      <c r="N53" s="56">
        <v>-7.5353991150742816E-3</v>
      </c>
      <c r="O53" s="56">
        <v>-5.3809017610801591E-2</v>
      </c>
      <c r="P53" s="56">
        <v>1.9219057089429947E-2</v>
      </c>
      <c r="Q53" s="53">
        <v>104.24587417329001</v>
      </c>
      <c r="R53" s="57">
        <v>-1.2904714723035227E-2</v>
      </c>
      <c r="S53" s="57">
        <v>-2.3771985676683927E-2</v>
      </c>
      <c r="T53" s="57">
        <v>4.2458741732900096E-2</v>
      </c>
    </row>
    <row r="54" spans="11:20" x14ac:dyDescent="0.25">
      <c r="K54" s="51">
        <v>37287</v>
      </c>
      <c r="L54" s="52">
        <v>104.411810654112</v>
      </c>
      <c r="M54" s="53">
        <v>103.512499361035</v>
      </c>
      <c r="N54" s="56">
        <v>1.5606003842139948E-2</v>
      </c>
      <c r="O54" s="56">
        <v>-7.1171761960593383E-3</v>
      </c>
      <c r="P54" s="56">
        <v>2.1362600341117588E-2</v>
      </c>
      <c r="Q54" s="53">
        <v>104.643315284175</v>
      </c>
      <c r="R54" s="57">
        <v>3.8125356426512713E-3</v>
      </c>
      <c r="S54" s="57">
        <v>-1.8471796791430406E-2</v>
      </c>
      <c r="T54" s="57">
        <v>4.504734465156135E-2</v>
      </c>
    </row>
    <row r="55" spans="11:20" x14ac:dyDescent="0.25">
      <c r="K55" s="51">
        <v>37315</v>
      </c>
      <c r="L55" s="52">
        <v>105.612340181943</v>
      </c>
      <c r="M55" s="53">
        <v>102.743002792044</v>
      </c>
      <c r="N55" s="56">
        <v>-7.4338516965677393E-3</v>
      </c>
      <c r="O55" s="56">
        <v>4.6003408644690325E-4</v>
      </c>
      <c r="P55" s="56">
        <v>-9.8401032970840685E-3</v>
      </c>
      <c r="Q55" s="53">
        <v>106.129409120799</v>
      </c>
      <c r="R55" s="57">
        <v>1.4201517149836862E-2</v>
      </c>
      <c r="S55" s="57">
        <v>4.9303169373053901E-3</v>
      </c>
      <c r="T55" s="57">
        <v>6.1489246021683153E-2</v>
      </c>
    </row>
    <row r="56" spans="11:20" x14ac:dyDescent="0.25">
      <c r="K56" s="51">
        <v>37346</v>
      </c>
      <c r="L56" s="52">
        <v>107.56584171201</v>
      </c>
      <c r="M56" s="53">
        <v>102.107378033538</v>
      </c>
      <c r="N56" s="56">
        <v>-6.1865503365959862E-3</v>
      </c>
      <c r="O56" s="56">
        <v>1.8197493787512897E-3</v>
      </c>
      <c r="P56" s="56">
        <v>-2.5989166310475986E-2</v>
      </c>
      <c r="Q56" s="53">
        <v>108.416725753002</v>
      </c>
      <c r="R56" s="57">
        <v>2.155214705472952E-2</v>
      </c>
      <c r="S56" s="57">
        <v>4.0009752067297288E-2</v>
      </c>
      <c r="T56" s="57">
        <v>8.6164567810436354E-2</v>
      </c>
    </row>
    <row r="57" spans="11:20" x14ac:dyDescent="0.25">
      <c r="K57" s="51">
        <v>37376</v>
      </c>
      <c r="L57" s="52">
        <v>108.578067262608</v>
      </c>
      <c r="M57" s="53">
        <v>101.252195542447</v>
      </c>
      <c r="N57" s="56">
        <v>-8.3753251484932623E-3</v>
      </c>
      <c r="O57" s="56">
        <v>-2.183604716860732E-2</v>
      </c>
      <c r="P57" s="56">
        <v>-2.475214625320965E-2</v>
      </c>
      <c r="Q57" s="53">
        <v>109.62331968733599</v>
      </c>
      <c r="R57" s="57">
        <v>1.1129223152181345E-2</v>
      </c>
      <c r="S57" s="57">
        <v>4.7590277406989845E-2</v>
      </c>
      <c r="T57" s="57">
        <v>9.7416570888294585E-2</v>
      </c>
    </row>
    <row r="58" spans="11:20" x14ac:dyDescent="0.25">
      <c r="K58" s="51">
        <v>37407</v>
      </c>
      <c r="L58" s="52">
        <v>109.270963566437</v>
      </c>
      <c r="M58" s="53">
        <v>101.082694476863</v>
      </c>
      <c r="N58" s="56">
        <v>-1.6740482976780324E-3</v>
      </c>
      <c r="O58" s="56">
        <v>-1.615981886904283E-2</v>
      </c>
      <c r="P58" s="56">
        <v>-1.7769230201999608E-2</v>
      </c>
      <c r="Q58" s="53">
        <v>110.45902194399</v>
      </c>
      <c r="R58" s="57">
        <v>7.6233985527673909E-3</v>
      </c>
      <c r="S58" s="57">
        <v>4.0795599062112275E-2</v>
      </c>
      <c r="T58" s="57">
        <v>0.10009830151663968</v>
      </c>
    </row>
    <row r="59" spans="11:20" x14ac:dyDescent="0.25">
      <c r="K59" s="51">
        <v>37437</v>
      </c>
      <c r="L59" s="52">
        <v>109.692257518112</v>
      </c>
      <c r="M59" s="53">
        <v>101.346376183129</v>
      </c>
      <c r="N59" s="56">
        <v>2.6085741741515012E-3</v>
      </c>
      <c r="O59" s="56">
        <v>-7.4529565352177141E-3</v>
      </c>
      <c r="P59" s="56">
        <v>-1.7440822489028118E-2</v>
      </c>
      <c r="Q59" s="53">
        <v>110.952404332412</v>
      </c>
      <c r="R59" s="57">
        <v>4.4666554142782644E-3</v>
      </c>
      <c r="S59" s="57">
        <v>2.3388260084397539E-2</v>
      </c>
      <c r="T59" s="57">
        <v>8.8303608496755004E-2</v>
      </c>
    </row>
    <row r="60" spans="11:20" x14ac:dyDescent="0.25">
      <c r="K60" s="51">
        <v>37468</v>
      </c>
      <c r="L60" s="52">
        <v>110.635381749754</v>
      </c>
      <c r="M60" s="53">
        <v>102.05280695930701</v>
      </c>
      <c r="N60" s="56">
        <v>6.9704591597978816E-3</v>
      </c>
      <c r="O60" s="56">
        <v>7.9071017924186027E-3</v>
      </c>
      <c r="P60" s="56">
        <v>-3.2639069114939745E-2</v>
      </c>
      <c r="Q60" s="53">
        <v>111.89977299713399</v>
      </c>
      <c r="R60" s="57">
        <v>8.5385140630542811E-3</v>
      </c>
      <c r="S60" s="57">
        <v>2.0766140966090196E-2</v>
      </c>
      <c r="T60" s="57">
        <v>7.8684790884557598E-2</v>
      </c>
    </row>
    <row r="61" spans="11:20" x14ac:dyDescent="0.25">
      <c r="K61" s="51">
        <v>37499</v>
      </c>
      <c r="L61" s="52">
        <v>111.81494289794701</v>
      </c>
      <c r="M61" s="53">
        <v>104.714733193027</v>
      </c>
      <c r="N61" s="56">
        <v>2.6083812028623754E-2</v>
      </c>
      <c r="O61" s="56">
        <v>3.5931360308122162E-2</v>
      </c>
      <c r="P61" s="56">
        <v>-2.578881974305991E-2</v>
      </c>
      <c r="Q61" s="53">
        <v>112.842272211066</v>
      </c>
      <c r="R61" s="57">
        <v>8.4227089000095123E-3</v>
      </c>
      <c r="S61" s="57">
        <v>2.1575876964440965E-2</v>
      </c>
      <c r="T61" s="57">
        <v>6.7430601911780963E-2</v>
      </c>
    </row>
    <row r="62" spans="11:20" x14ac:dyDescent="0.25">
      <c r="K62" s="51">
        <v>37529</v>
      </c>
      <c r="L62" s="52">
        <v>113.32422413874799</v>
      </c>
      <c r="M62" s="53">
        <v>106.905332244679</v>
      </c>
      <c r="N62" s="56">
        <v>2.091968326571525E-2</v>
      </c>
      <c r="O62" s="56">
        <v>5.4851059020651904E-2</v>
      </c>
      <c r="P62" s="56">
        <v>-7.54542769149813E-3</v>
      </c>
      <c r="Q62" s="53">
        <v>114.16150807391701</v>
      </c>
      <c r="R62" s="57">
        <v>1.1690972159648094E-2</v>
      </c>
      <c r="S62" s="57">
        <v>2.892324651109468E-2</v>
      </c>
      <c r="T62" s="57">
        <v>6.9084634984148519E-2</v>
      </c>
    </row>
    <row r="63" spans="11:20" x14ac:dyDescent="0.25">
      <c r="K63" s="51">
        <v>37560</v>
      </c>
      <c r="L63" s="52">
        <v>115.12553943383701</v>
      </c>
      <c r="M63" s="53">
        <v>109.532961439564</v>
      </c>
      <c r="N63" s="56">
        <v>2.4579028376910506E-2</v>
      </c>
      <c r="O63" s="56">
        <v>7.3296900919537444E-2</v>
      </c>
      <c r="P63" s="56">
        <v>5.0630568530743769E-2</v>
      </c>
      <c r="Q63" s="53">
        <v>115.93341497428101</v>
      </c>
      <c r="R63" s="57">
        <v>1.5521053726942124E-2</v>
      </c>
      <c r="S63" s="57">
        <v>3.6046918319041943E-2</v>
      </c>
      <c r="T63" s="57">
        <v>8.7426522970149412E-2</v>
      </c>
    </row>
    <row r="64" spans="11:20" x14ac:dyDescent="0.25">
      <c r="K64" s="51">
        <v>37590</v>
      </c>
      <c r="L64" s="52">
        <v>116.857062508057</v>
      </c>
      <c r="M64" s="53">
        <v>109.506304807742</v>
      </c>
      <c r="N64" s="56">
        <v>-2.4336630245058721E-4</v>
      </c>
      <c r="O64" s="56">
        <v>4.5758332840159177E-2</v>
      </c>
      <c r="P64" s="56">
        <v>6.631769038697044E-2</v>
      </c>
      <c r="Q64" s="53">
        <v>118.052472694381</v>
      </c>
      <c r="R64" s="57">
        <v>1.8278230832500686E-2</v>
      </c>
      <c r="S64" s="57">
        <v>4.6172417315113679E-2</v>
      </c>
      <c r="T64" s="57">
        <v>0.11782878829528109</v>
      </c>
    </row>
    <row r="65" spans="11:20" x14ac:dyDescent="0.25">
      <c r="K65" s="51">
        <v>37621</v>
      </c>
      <c r="L65" s="52">
        <v>117.80465930838901</v>
      </c>
      <c r="M65" s="53">
        <v>109.074585365733</v>
      </c>
      <c r="N65" s="56">
        <v>-3.9424163089691877E-3</v>
      </c>
      <c r="O65" s="56">
        <v>2.0291346329565085E-2</v>
      </c>
      <c r="P65" s="56">
        <v>7.017804079542822E-2</v>
      </c>
      <c r="Q65" s="53">
        <v>119.401469298896</v>
      </c>
      <c r="R65" s="57">
        <v>1.1427093170740754E-2</v>
      </c>
      <c r="S65" s="57">
        <v>4.5899544543387183E-2</v>
      </c>
      <c r="T65" s="57">
        <v>0.14538316500097204</v>
      </c>
    </row>
    <row r="66" spans="11:20" x14ac:dyDescent="0.25">
      <c r="K66" s="51">
        <v>37652</v>
      </c>
      <c r="L66" s="52">
        <v>117.647596920175</v>
      </c>
      <c r="M66" s="53">
        <v>107.80310626703201</v>
      </c>
      <c r="N66" s="56">
        <v>-1.1656969352096591E-2</v>
      </c>
      <c r="O66" s="56">
        <v>-1.5793010156914811E-2</v>
      </c>
      <c r="P66" s="56">
        <v>4.1450133389515198E-2</v>
      </c>
      <c r="Q66" s="53">
        <v>119.462583362412</v>
      </c>
      <c r="R66" s="57">
        <v>5.1183677952071349E-4</v>
      </c>
      <c r="S66" s="57">
        <v>3.0441339012690305E-2</v>
      </c>
      <c r="T66" s="57">
        <v>0.14161695888545767</v>
      </c>
    </row>
    <row r="67" spans="11:20" x14ac:dyDescent="0.25">
      <c r="K67" s="51">
        <v>37680</v>
      </c>
      <c r="L67" s="52">
        <v>117.572345434404</v>
      </c>
      <c r="M67" s="53">
        <v>108.59252247065901</v>
      </c>
      <c r="N67" s="56">
        <v>7.3227593430524873E-3</v>
      </c>
      <c r="O67" s="56">
        <v>-8.3445637097088188E-3</v>
      </c>
      <c r="P67" s="56">
        <v>5.6933509043478825E-2</v>
      </c>
      <c r="Q67" s="53">
        <v>119.196365722151</v>
      </c>
      <c r="R67" s="57">
        <v>-2.2284604331164193E-3</v>
      </c>
      <c r="S67" s="57">
        <v>9.6896998568709591E-3</v>
      </c>
      <c r="T67" s="57">
        <v>0.12312286207566547</v>
      </c>
    </row>
    <row r="68" spans="11:20" x14ac:dyDescent="0.25">
      <c r="K68" s="51">
        <v>37711</v>
      </c>
      <c r="L68" s="52">
        <v>118.51156658242699</v>
      </c>
      <c r="M68" s="53">
        <v>110.80093519562099</v>
      </c>
      <c r="N68" s="56">
        <v>2.0336692386519362E-2</v>
      </c>
      <c r="O68" s="56">
        <v>1.5827241736463549E-2</v>
      </c>
      <c r="P68" s="56">
        <v>8.514132210140124E-2</v>
      </c>
      <c r="Q68" s="53">
        <v>119.74651419771899</v>
      </c>
      <c r="R68" s="57">
        <v>4.615480281088491E-3</v>
      </c>
      <c r="S68" s="57">
        <v>2.8897877124045568E-3</v>
      </c>
      <c r="T68" s="57">
        <v>0.10450221924732195</v>
      </c>
    </row>
    <row r="69" spans="11:20" x14ac:dyDescent="0.25">
      <c r="K69" s="51">
        <v>37741</v>
      </c>
      <c r="L69" s="52">
        <v>120.25050729524899</v>
      </c>
      <c r="M69" s="53">
        <v>113.03846940527499</v>
      </c>
      <c r="N69" s="56">
        <v>2.0194181625846408E-2</v>
      </c>
      <c r="O69" s="56">
        <v>4.856412138324484E-2</v>
      </c>
      <c r="P69" s="56">
        <v>0.11640511891800864</v>
      </c>
      <c r="Q69" s="53">
        <v>121.314810636563</v>
      </c>
      <c r="R69" s="57">
        <v>1.3096802435973443E-2</v>
      </c>
      <c r="S69" s="57">
        <v>1.5504664490068043E-2</v>
      </c>
      <c r="T69" s="57">
        <v>0.10665149516155026</v>
      </c>
    </row>
    <row r="70" spans="11:20" x14ac:dyDescent="0.25">
      <c r="K70" s="51">
        <v>37772</v>
      </c>
      <c r="L70" s="52">
        <v>121.79769044538899</v>
      </c>
      <c r="M70" s="53">
        <v>114.148742506422</v>
      </c>
      <c r="N70" s="56">
        <v>9.8220818716712177E-3</v>
      </c>
      <c r="O70" s="56">
        <v>5.116577006731049E-2</v>
      </c>
      <c r="P70" s="56">
        <v>0.12926097881719723</v>
      </c>
      <c r="Q70" s="53">
        <v>122.927531189167</v>
      </c>
      <c r="R70" s="57">
        <v>1.3293682314152289E-2</v>
      </c>
      <c r="S70" s="57">
        <v>3.1302678101053916E-2</v>
      </c>
      <c r="T70" s="57">
        <v>0.11287904804642723</v>
      </c>
    </row>
    <row r="71" spans="11:20" x14ac:dyDescent="0.25">
      <c r="K71" s="51">
        <v>37802</v>
      </c>
      <c r="L71" s="52">
        <v>122.579798427903</v>
      </c>
      <c r="M71" s="53">
        <v>113.62061833927901</v>
      </c>
      <c r="N71" s="56">
        <v>-4.6266314945456744E-3</v>
      </c>
      <c r="O71" s="56">
        <v>2.5448189030894186E-2</v>
      </c>
      <c r="P71" s="56">
        <v>0.12111180111631148</v>
      </c>
      <c r="Q71" s="53">
        <v>124.022281692467</v>
      </c>
      <c r="R71" s="57">
        <v>8.9056576074513227E-3</v>
      </c>
      <c r="S71" s="57">
        <v>3.5706822226892587E-2</v>
      </c>
      <c r="T71" s="57">
        <v>0.11779715310087213</v>
      </c>
    </row>
    <row r="72" spans="11:20" x14ac:dyDescent="0.25">
      <c r="K72" s="51">
        <v>37833</v>
      </c>
      <c r="L72" s="52">
        <v>123.595900870075</v>
      </c>
      <c r="M72" s="53">
        <v>113.042972726681</v>
      </c>
      <c r="N72" s="56">
        <v>-5.0839858208930888E-3</v>
      </c>
      <c r="O72" s="56">
        <v>3.9838839199557441E-5</v>
      </c>
      <c r="P72" s="56">
        <v>0.10769096994810012</v>
      </c>
      <c r="Q72" s="53">
        <v>125.451662623622</v>
      </c>
      <c r="R72" s="57">
        <v>1.1525194599300903E-2</v>
      </c>
      <c r="S72" s="57">
        <v>3.4100139672576857E-2</v>
      </c>
      <c r="T72" s="57">
        <v>0.1211073915836729</v>
      </c>
    </row>
    <row r="73" spans="11:20" x14ac:dyDescent="0.25">
      <c r="K73" s="51">
        <v>37864</v>
      </c>
      <c r="L73" s="52">
        <v>124.92408448204699</v>
      </c>
      <c r="M73" s="53">
        <v>112.46962565232</v>
      </c>
      <c r="N73" s="56">
        <v>-5.0719391089196764E-3</v>
      </c>
      <c r="O73" s="56">
        <v>-1.4709902336484615E-2</v>
      </c>
      <c r="P73" s="56">
        <v>7.4057319565508983E-2</v>
      </c>
      <c r="Q73" s="53">
        <v>127.21231430716399</v>
      </c>
      <c r="R73" s="57">
        <v>1.4034502586261155E-2</v>
      </c>
      <c r="S73" s="57">
        <v>3.4856171571552741E-2</v>
      </c>
      <c r="T73" s="57">
        <v>0.12734626673609983</v>
      </c>
    </row>
    <row r="74" spans="11:20" x14ac:dyDescent="0.25">
      <c r="K74" s="51">
        <v>37894</v>
      </c>
      <c r="L74" s="52">
        <v>126.612843541006</v>
      </c>
      <c r="M74" s="53">
        <v>113.112953721764</v>
      </c>
      <c r="N74" s="56">
        <v>5.720016099570957E-3</v>
      </c>
      <c r="O74" s="56">
        <v>-4.4680677234045785E-3</v>
      </c>
      <c r="P74" s="56">
        <v>5.8066528083719371E-2</v>
      </c>
      <c r="Q74" s="53">
        <v>129.12467144108001</v>
      </c>
      <c r="R74" s="57">
        <v>1.503279886331188E-2</v>
      </c>
      <c r="S74" s="57">
        <v>4.1140911769912414E-2</v>
      </c>
      <c r="T74" s="57">
        <v>0.13107012704732934</v>
      </c>
    </row>
    <row r="75" spans="11:20" x14ac:dyDescent="0.25">
      <c r="K75" s="51">
        <v>37925</v>
      </c>
      <c r="L75" s="52">
        <v>127.64278155013</v>
      </c>
      <c r="M75" s="53">
        <v>114.345423269336</v>
      </c>
      <c r="N75" s="56">
        <v>1.0895918699140639E-2</v>
      </c>
      <c r="O75" s="56">
        <v>1.1521729402889092E-2</v>
      </c>
      <c r="P75" s="56">
        <v>4.3936197529246268E-2</v>
      </c>
      <c r="Q75" s="53">
        <v>130.12704315619001</v>
      </c>
      <c r="R75" s="57">
        <v>7.762821031203071E-3</v>
      </c>
      <c r="S75" s="57">
        <v>3.7268382377641407E-2</v>
      </c>
      <c r="T75" s="57">
        <v>0.12242913904552677</v>
      </c>
    </row>
    <row r="76" spans="11:20" x14ac:dyDescent="0.25">
      <c r="K76" s="51">
        <v>37955</v>
      </c>
      <c r="L76" s="52">
        <v>128.03577478210599</v>
      </c>
      <c r="M76" s="53">
        <v>115.79788256342</v>
      </c>
      <c r="N76" s="56">
        <v>1.2702382417727476E-2</v>
      </c>
      <c r="O76" s="56">
        <v>2.9592495678688602E-2</v>
      </c>
      <c r="P76" s="56">
        <v>5.7454023005561128E-2</v>
      </c>
      <c r="Q76" s="53">
        <v>130.40977871130301</v>
      </c>
      <c r="R76" s="57">
        <v>2.1727655393939393E-3</v>
      </c>
      <c r="S76" s="57">
        <v>2.5134865453500632E-2</v>
      </c>
      <c r="T76" s="57">
        <v>0.10467638444908389</v>
      </c>
    </row>
    <row r="77" spans="11:20" x14ac:dyDescent="0.25">
      <c r="K77" s="51">
        <v>37986</v>
      </c>
      <c r="L77" s="52">
        <v>128.50122049205899</v>
      </c>
      <c r="M77" s="53">
        <v>116.514079954346</v>
      </c>
      <c r="N77" s="56">
        <v>6.1848919433717953E-3</v>
      </c>
      <c r="O77" s="56">
        <v>3.0068406143368032E-2</v>
      </c>
      <c r="P77" s="56">
        <v>6.820557294504459E-2</v>
      </c>
      <c r="Q77" s="53">
        <v>130.921912818268</v>
      </c>
      <c r="R77" s="57">
        <v>3.9271143009815823E-3</v>
      </c>
      <c r="S77" s="57">
        <v>1.391865208352594E-2</v>
      </c>
      <c r="T77" s="57">
        <v>9.6484939314549267E-2</v>
      </c>
    </row>
    <row r="78" spans="11:20" x14ac:dyDescent="0.25">
      <c r="K78" s="51">
        <v>38017</v>
      </c>
      <c r="L78" s="52">
        <v>129.69469793187801</v>
      </c>
      <c r="M78" s="53">
        <v>117.195704211878</v>
      </c>
      <c r="N78" s="56">
        <v>5.8501449592964772E-3</v>
      </c>
      <c r="O78" s="56">
        <v>2.4926935080106238E-2</v>
      </c>
      <c r="P78" s="56">
        <v>8.7127340482937576E-2</v>
      </c>
      <c r="Q78" s="53">
        <v>132.22046787712199</v>
      </c>
      <c r="R78" s="57">
        <v>9.9185463372850613E-3</v>
      </c>
      <c r="S78" s="57">
        <v>1.6087545449098295E-2</v>
      </c>
      <c r="T78" s="57">
        <v>0.10679397812791791</v>
      </c>
    </row>
    <row r="79" spans="11:20" x14ac:dyDescent="0.25">
      <c r="K79" s="51">
        <v>38046</v>
      </c>
      <c r="L79" s="52">
        <v>132.22808176628999</v>
      </c>
      <c r="M79" s="53">
        <v>119.109520480314</v>
      </c>
      <c r="N79" s="56">
        <v>1.633008889964116E-2</v>
      </c>
      <c r="O79" s="56">
        <v>2.8598432402943796E-2</v>
      </c>
      <c r="P79" s="56">
        <v>9.6848270676248571E-2</v>
      </c>
      <c r="Q79" s="53">
        <v>134.78127922402101</v>
      </c>
      <c r="R79" s="57">
        <v>1.9367737749036662E-2</v>
      </c>
      <c r="S79" s="57">
        <v>3.3521263174562055E-2</v>
      </c>
      <c r="T79" s="57">
        <v>0.13074990506169226</v>
      </c>
    </row>
    <row r="80" spans="11:20" x14ac:dyDescent="0.25">
      <c r="K80" s="51">
        <v>38077</v>
      </c>
      <c r="L80" s="52">
        <v>134.734777778211</v>
      </c>
      <c r="M80" s="53">
        <v>121.324841153642</v>
      </c>
      <c r="N80" s="56">
        <v>1.8599022684287814E-2</v>
      </c>
      <c r="O80" s="56">
        <v>4.1289097430808441E-2</v>
      </c>
      <c r="P80" s="56">
        <v>9.4980299033043947E-2</v>
      </c>
      <c r="Q80" s="53">
        <v>137.26530444477299</v>
      </c>
      <c r="R80" s="57">
        <v>1.843004633175549E-2</v>
      </c>
      <c r="S80" s="57">
        <v>4.8451718203279093E-2</v>
      </c>
      <c r="T80" s="57">
        <v>0.14629895796488834</v>
      </c>
    </row>
    <row r="81" spans="11:20" x14ac:dyDescent="0.25">
      <c r="K81" s="51">
        <v>38107</v>
      </c>
      <c r="L81" s="52">
        <v>137.29473630337301</v>
      </c>
      <c r="M81" s="53">
        <v>123.30645600793299</v>
      </c>
      <c r="N81" s="56">
        <v>1.6333133721407878E-2</v>
      </c>
      <c r="O81" s="56">
        <v>5.2141431609194377E-2</v>
      </c>
      <c r="P81" s="56">
        <v>9.083621404890363E-2</v>
      </c>
      <c r="Q81" s="53">
        <v>139.889044488086</v>
      </c>
      <c r="R81" s="57">
        <v>1.9114371646395512E-2</v>
      </c>
      <c r="S81" s="57">
        <v>5.7998407766116422E-2</v>
      </c>
      <c r="T81" s="57">
        <v>0.15310771829144598</v>
      </c>
    </row>
    <row r="82" spans="11:20" x14ac:dyDescent="0.25">
      <c r="K82" s="51">
        <v>38138</v>
      </c>
      <c r="L82" s="52">
        <v>138.76465494659701</v>
      </c>
      <c r="M82" s="53">
        <v>123.67973191235799</v>
      </c>
      <c r="N82" s="56">
        <v>3.0272210921460374E-3</v>
      </c>
      <c r="O82" s="56">
        <v>3.8369824793303087E-2</v>
      </c>
      <c r="P82" s="56">
        <v>8.3496227787176691E-2</v>
      </c>
      <c r="Q82" s="53">
        <v>141.65295999850301</v>
      </c>
      <c r="R82" s="57">
        <v>1.2609389940948734E-2</v>
      </c>
      <c r="S82" s="57">
        <v>5.0983940900727998E-2</v>
      </c>
      <c r="T82" s="57">
        <v>0.15232900740941746</v>
      </c>
    </row>
    <row r="83" spans="11:20" x14ac:dyDescent="0.25">
      <c r="K83" s="51">
        <v>38168</v>
      </c>
      <c r="L83" s="52">
        <v>140.83950299294099</v>
      </c>
      <c r="M83" s="53">
        <v>124.54542448167599</v>
      </c>
      <c r="N83" s="56">
        <v>6.9994699691897644E-3</v>
      </c>
      <c r="O83" s="56">
        <v>2.6545127093597909E-2</v>
      </c>
      <c r="P83" s="56">
        <v>9.6151616687868868E-2</v>
      </c>
      <c r="Q83" s="53">
        <v>143.98591771298899</v>
      </c>
      <c r="R83" s="57">
        <v>1.6469530283805156E-2</v>
      </c>
      <c r="S83" s="57">
        <v>4.8960757384397535E-2</v>
      </c>
      <c r="T83" s="57">
        <v>0.16096814014456684</v>
      </c>
    </row>
    <row r="84" spans="11:20" x14ac:dyDescent="0.25">
      <c r="K84" s="51">
        <v>38199</v>
      </c>
      <c r="L84" s="52">
        <v>142.79717875035601</v>
      </c>
      <c r="M84" s="53">
        <v>125.24650738938401</v>
      </c>
      <c r="N84" s="56">
        <v>5.6291341944172402E-3</v>
      </c>
      <c r="O84" s="56">
        <v>1.573357506379236E-2</v>
      </c>
      <c r="P84" s="56">
        <v>0.10795482787071697</v>
      </c>
      <c r="Q84" s="53">
        <v>146.22388306276801</v>
      </c>
      <c r="R84" s="57">
        <v>1.5542946041709582E-2</v>
      </c>
      <c r="S84" s="57">
        <v>4.5284736898903777E-2</v>
      </c>
      <c r="T84" s="57">
        <v>0.16557947503227988</v>
      </c>
    </row>
    <row r="85" spans="11:20" x14ac:dyDescent="0.25">
      <c r="K85" s="51">
        <v>38230</v>
      </c>
      <c r="L85" s="52">
        <v>145.19982623895299</v>
      </c>
      <c r="M85" s="53">
        <v>127.442527515554</v>
      </c>
      <c r="N85" s="56">
        <v>1.7533583745714454E-2</v>
      </c>
      <c r="O85" s="56">
        <v>3.042370439371922E-2</v>
      </c>
      <c r="P85" s="56">
        <v>0.13312840490391675</v>
      </c>
      <c r="Q85" s="53">
        <v>148.69321400092301</v>
      </c>
      <c r="R85" s="57">
        <v>1.6887329801623441E-2</v>
      </c>
      <c r="S85" s="57">
        <v>4.970071929661346E-2</v>
      </c>
      <c r="T85" s="57">
        <v>0.16885865028673019</v>
      </c>
    </row>
    <row r="86" spans="11:20" x14ac:dyDescent="0.25">
      <c r="K86" s="51">
        <v>38260</v>
      </c>
      <c r="L86" s="52">
        <v>146.10978711482201</v>
      </c>
      <c r="M86" s="53">
        <v>129.16563955116999</v>
      </c>
      <c r="N86" s="56">
        <v>1.3520698853102031E-2</v>
      </c>
      <c r="O86" s="56">
        <v>3.7096626300982649E-2</v>
      </c>
      <c r="P86" s="56">
        <v>0.14191730744555131</v>
      </c>
      <c r="Q86" s="53">
        <v>149.47035279734399</v>
      </c>
      <c r="R86" s="57">
        <v>5.2264577213063657E-3</v>
      </c>
      <c r="S86" s="57">
        <v>3.8090079720763281E-2</v>
      </c>
      <c r="T86" s="57">
        <v>0.15756618103417819</v>
      </c>
    </row>
    <row r="87" spans="11:20" x14ac:dyDescent="0.25">
      <c r="K87" s="51">
        <v>38291</v>
      </c>
      <c r="L87" s="52">
        <v>145.78827380693099</v>
      </c>
      <c r="M87" s="53">
        <v>131.03705168714001</v>
      </c>
      <c r="N87" s="56">
        <v>1.4488467230703739E-2</v>
      </c>
      <c r="O87" s="56">
        <v>4.6233179818368386E-2</v>
      </c>
      <c r="P87" s="56">
        <v>0.14597548323807907</v>
      </c>
      <c r="Q87" s="53">
        <v>148.84100460315901</v>
      </c>
      <c r="R87" s="57">
        <v>-4.2105219022147145E-3</v>
      </c>
      <c r="S87" s="57">
        <v>1.7898044324726081E-2</v>
      </c>
      <c r="T87" s="57">
        <v>0.14381300760447502</v>
      </c>
    </row>
    <row r="88" spans="11:20" x14ac:dyDescent="0.25">
      <c r="K88" s="51">
        <v>38321</v>
      </c>
      <c r="L88" s="52">
        <v>145.52483675328401</v>
      </c>
      <c r="M88" s="53">
        <v>130.969495706245</v>
      </c>
      <c r="N88" s="56">
        <v>-5.1554869424486061E-4</v>
      </c>
      <c r="O88" s="56">
        <v>2.76749705098287E-2</v>
      </c>
      <c r="P88" s="56">
        <v>0.13101805324044524</v>
      </c>
      <c r="Q88" s="53">
        <v>148.627451416333</v>
      </c>
      <c r="R88" s="57">
        <v>-1.4347738877158456E-3</v>
      </c>
      <c r="S88" s="57">
        <v>-4.4227024771681389E-4</v>
      </c>
      <c r="T88" s="57">
        <v>0.139695603236623</v>
      </c>
    </row>
    <row r="89" spans="11:20" x14ac:dyDescent="0.25">
      <c r="K89" s="51">
        <v>38352</v>
      </c>
      <c r="L89" s="52">
        <v>146.729952746295</v>
      </c>
      <c r="M89" s="53">
        <v>131.42668473428</v>
      </c>
      <c r="N89" s="56">
        <v>3.4908054396149968E-3</v>
      </c>
      <c r="O89" s="56">
        <v>1.7505005131138507E-2</v>
      </c>
      <c r="P89" s="56">
        <v>0.12798972266508257</v>
      </c>
      <c r="Q89" s="53">
        <v>150.064786561783</v>
      </c>
      <c r="R89" s="57">
        <v>9.6707245650318185E-3</v>
      </c>
      <c r="S89" s="57">
        <v>3.9769342435751476E-3</v>
      </c>
      <c r="T89" s="57">
        <v>0.14621596439770257</v>
      </c>
    </row>
    <row r="90" spans="11:20" x14ac:dyDescent="0.25">
      <c r="K90" s="51">
        <v>38383</v>
      </c>
      <c r="L90" s="52">
        <v>149.945441161845</v>
      </c>
      <c r="M90" s="53">
        <v>131.179667536799</v>
      </c>
      <c r="N90" s="56">
        <v>-1.8795056573208679E-3</v>
      </c>
      <c r="O90" s="56">
        <v>1.0883627784872285E-3</v>
      </c>
      <c r="P90" s="56">
        <v>0.11932146676331601</v>
      </c>
      <c r="Q90" s="53">
        <v>153.87961413260601</v>
      </c>
      <c r="R90" s="57">
        <v>2.5421204122743513E-2</v>
      </c>
      <c r="S90" s="57">
        <v>3.3852294553379236E-2</v>
      </c>
      <c r="T90" s="57">
        <v>0.16381084262697332</v>
      </c>
    </row>
    <row r="91" spans="11:20" x14ac:dyDescent="0.25">
      <c r="K91" s="51">
        <v>38411</v>
      </c>
      <c r="L91" s="52">
        <v>153.74511286978401</v>
      </c>
      <c r="M91" s="53">
        <v>133.78484946765499</v>
      </c>
      <c r="N91" s="56">
        <v>1.9859647304908634E-2</v>
      </c>
      <c r="O91" s="56">
        <v>2.1496255645090168E-2</v>
      </c>
      <c r="P91" s="56">
        <v>0.12320869841606386</v>
      </c>
      <c r="Q91" s="53">
        <v>157.82744053293601</v>
      </c>
      <c r="R91" s="57">
        <v>2.5655291784966172E-2</v>
      </c>
      <c r="S91" s="57">
        <v>6.1899662740176664E-2</v>
      </c>
      <c r="T91" s="57">
        <v>0.17098933502930924</v>
      </c>
    </row>
    <row r="92" spans="11:20" x14ac:dyDescent="0.25">
      <c r="K92" s="51">
        <v>38442</v>
      </c>
      <c r="L92" s="52">
        <v>157.05322081674899</v>
      </c>
      <c r="M92" s="53">
        <v>135.40034016794101</v>
      </c>
      <c r="N92" s="56">
        <v>1.2075288844097365E-2</v>
      </c>
      <c r="O92" s="56">
        <v>3.0234768849986438E-2</v>
      </c>
      <c r="P92" s="56">
        <v>0.11601497995348065</v>
      </c>
      <c r="Q92" s="53">
        <v>161.49925084752201</v>
      </c>
      <c r="R92" s="57">
        <v>2.3264714311956203E-2</v>
      </c>
      <c r="S92" s="57">
        <v>7.6196851691328282E-2</v>
      </c>
      <c r="T92" s="57">
        <v>0.17654822899911493</v>
      </c>
    </row>
    <row r="93" spans="11:20" x14ac:dyDescent="0.25">
      <c r="K93" s="51">
        <v>38472</v>
      </c>
      <c r="L93" s="52">
        <v>159.16591232542601</v>
      </c>
      <c r="M93" s="53">
        <v>137.41839843160199</v>
      </c>
      <c r="N93" s="56">
        <v>1.4904381046295212E-2</v>
      </c>
      <c r="O93" s="56">
        <v>4.7558672864091989E-2</v>
      </c>
      <c r="P93" s="56">
        <v>0.11444609536714845</v>
      </c>
      <c r="Q93" s="53">
        <v>163.81640984119699</v>
      </c>
      <c r="R93" s="57">
        <v>1.4347800262322519E-2</v>
      </c>
      <c r="S93" s="57">
        <v>6.4575127541117494E-2</v>
      </c>
      <c r="T93" s="57">
        <v>0.17104531266670286</v>
      </c>
    </row>
    <row r="94" spans="11:20" x14ac:dyDescent="0.25">
      <c r="K94" s="51">
        <v>38503</v>
      </c>
      <c r="L94" s="52">
        <v>160.87667012195499</v>
      </c>
      <c r="M94" s="53">
        <v>138.75222163746</v>
      </c>
      <c r="N94" s="56">
        <v>9.7062927605133797E-3</v>
      </c>
      <c r="O94" s="56">
        <v>3.712955681880814E-2</v>
      </c>
      <c r="P94" s="56">
        <v>0.12186709569990573</v>
      </c>
      <c r="Q94" s="53">
        <v>165.891370061564</v>
      </c>
      <c r="R94" s="57">
        <v>1.2666375867829593E-2</v>
      </c>
      <c r="S94" s="57">
        <v>5.1093330167419015E-2</v>
      </c>
      <c r="T94" s="57">
        <v>0.17111121478377256</v>
      </c>
    </row>
    <row r="95" spans="11:20" x14ac:dyDescent="0.25">
      <c r="K95" s="51">
        <v>38533</v>
      </c>
      <c r="L95" s="52">
        <v>162.32286809567501</v>
      </c>
      <c r="M95" s="53">
        <v>140.23000923582799</v>
      </c>
      <c r="N95" s="56">
        <v>1.0650550895172417E-2</v>
      </c>
      <c r="O95" s="56">
        <v>3.5669548997414591E-2</v>
      </c>
      <c r="P95" s="56">
        <v>0.12593465251274338</v>
      </c>
      <c r="Q95" s="53">
        <v>167.54556705750201</v>
      </c>
      <c r="R95" s="57">
        <v>9.9715675102576284E-3</v>
      </c>
      <c r="S95" s="57">
        <v>3.7438664131566712E-2</v>
      </c>
      <c r="T95" s="57">
        <v>0.16362467745960485</v>
      </c>
    </row>
    <row r="96" spans="11:20" x14ac:dyDescent="0.25">
      <c r="K96" s="51">
        <v>38564</v>
      </c>
      <c r="L96" s="52">
        <v>164.149914664877</v>
      </c>
      <c r="M96" s="53">
        <v>143.84131782380601</v>
      </c>
      <c r="N96" s="56">
        <v>2.575275155195067E-2</v>
      </c>
      <c r="O96" s="56">
        <v>4.6739879561330522E-2</v>
      </c>
      <c r="P96" s="56">
        <v>0.14846570033774942</v>
      </c>
      <c r="Q96" s="53">
        <v>169.06591785083901</v>
      </c>
      <c r="R96" s="57">
        <v>9.0742525752125491E-3</v>
      </c>
      <c r="S96" s="57">
        <v>3.2045068102340091E-2</v>
      </c>
      <c r="T96" s="57">
        <v>0.156212749310356</v>
      </c>
    </row>
    <row r="97" spans="11:20" x14ac:dyDescent="0.25">
      <c r="K97" s="51">
        <v>38595</v>
      </c>
      <c r="L97" s="52">
        <v>166.37174639644701</v>
      </c>
      <c r="M97" s="53">
        <v>147.42544692702899</v>
      </c>
      <c r="N97" s="56">
        <v>2.4917243233361086E-2</v>
      </c>
      <c r="O97" s="56">
        <v>6.2508730939320856E-2</v>
      </c>
      <c r="P97" s="56">
        <v>0.15679945934088702</v>
      </c>
      <c r="Q97" s="53">
        <v>170.93856982425999</v>
      </c>
      <c r="R97" s="57">
        <v>1.1076460573639313E-2</v>
      </c>
      <c r="S97" s="57">
        <v>3.0424727704779997E-2</v>
      </c>
      <c r="T97" s="57">
        <v>0.14960572325243371</v>
      </c>
    </row>
    <row r="98" spans="11:20" x14ac:dyDescent="0.25">
      <c r="K98" s="51">
        <v>38625</v>
      </c>
      <c r="L98" s="52">
        <v>168.04059497378501</v>
      </c>
      <c r="M98" s="53">
        <v>151.25601473094201</v>
      </c>
      <c r="N98" s="56">
        <v>2.5983084221606889E-2</v>
      </c>
      <c r="O98" s="56">
        <v>7.8628002345570325E-2</v>
      </c>
      <c r="P98" s="56">
        <v>0.17102361941250432</v>
      </c>
      <c r="Q98" s="53">
        <v>171.837708020355</v>
      </c>
      <c r="R98" s="57">
        <v>5.2600077151656599E-3</v>
      </c>
      <c r="S98" s="57">
        <v>2.5617753058067461E-2</v>
      </c>
      <c r="T98" s="57">
        <v>0.14964409198483186</v>
      </c>
    </row>
    <row r="99" spans="11:20" x14ac:dyDescent="0.25">
      <c r="K99" s="51">
        <v>38656</v>
      </c>
      <c r="L99" s="52">
        <v>169.17128080704401</v>
      </c>
      <c r="M99" s="53">
        <v>151.68153324535399</v>
      </c>
      <c r="N99" s="56">
        <v>2.8132336764847832E-3</v>
      </c>
      <c r="O99" s="56">
        <v>5.4506003839255746E-2</v>
      </c>
      <c r="P99" s="56">
        <v>0.1575469021350091</v>
      </c>
      <c r="Q99" s="53">
        <v>173.04957458174101</v>
      </c>
      <c r="R99" s="57">
        <v>7.0523901613170903E-3</v>
      </c>
      <c r="S99" s="57">
        <v>2.3562742754672961E-2</v>
      </c>
      <c r="T99" s="57">
        <v>0.16264718209291229</v>
      </c>
    </row>
    <row r="100" spans="11:20" x14ac:dyDescent="0.25">
      <c r="K100" s="51">
        <v>38686</v>
      </c>
      <c r="L100" s="52">
        <v>169.144528018199</v>
      </c>
      <c r="M100" s="53">
        <v>150.627999396126</v>
      </c>
      <c r="N100" s="56">
        <v>-6.9456962010255863E-3</v>
      </c>
      <c r="O100" s="56">
        <v>2.1723200002793153E-2</v>
      </c>
      <c r="P100" s="56">
        <v>0.15009986549824994</v>
      </c>
      <c r="Q100" s="53">
        <v>173.261821246963</v>
      </c>
      <c r="R100" s="57">
        <v>1.2265078705624433E-3</v>
      </c>
      <c r="S100" s="57">
        <v>1.3591148124683095E-2</v>
      </c>
      <c r="T100" s="57">
        <v>0.16574575958800875</v>
      </c>
    </row>
    <row r="101" spans="11:20" x14ac:dyDescent="0.25">
      <c r="K101" s="51">
        <v>38717</v>
      </c>
      <c r="L101" s="52">
        <v>170.66302895065999</v>
      </c>
      <c r="M101" s="53">
        <v>149.943540499444</v>
      </c>
      <c r="N101" s="56">
        <v>-4.5440349697667415E-3</v>
      </c>
      <c r="O101" s="56">
        <v>-8.6771705167075774E-3</v>
      </c>
      <c r="P101" s="56">
        <v>0.14089114248450829</v>
      </c>
      <c r="Q101" s="53">
        <v>175.43951109205301</v>
      </c>
      <c r="R101" s="57">
        <v>1.256878075860679E-2</v>
      </c>
      <c r="S101" s="57">
        <v>2.0960492974402056E-2</v>
      </c>
      <c r="T101" s="57">
        <v>0.16909179769381155</v>
      </c>
    </row>
    <row r="102" spans="11:20" x14ac:dyDescent="0.25">
      <c r="K102" s="51">
        <v>38748</v>
      </c>
      <c r="L102" s="52">
        <v>172.41052804127</v>
      </c>
      <c r="M102" s="53">
        <v>150.568915576943</v>
      </c>
      <c r="N102" s="56">
        <v>4.1707370348595951E-3</v>
      </c>
      <c r="O102" s="56">
        <v>-7.3352216621601629E-3</v>
      </c>
      <c r="P102" s="56">
        <v>0.14780680881589259</v>
      </c>
      <c r="Q102" s="53">
        <v>177.346590092171</v>
      </c>
      <c r="R102" s="57">
        <v>1.0870293631389361E-2</v>
      </c>
      <c r="S102" s="57">
        <v>2.4831124380489289E-2</v>
      </c>
      <c r="T102" s="57">
        <v>0.15250217575501779</v>
      </c>
    </row>
    <row r="103" spans="11:20" x14ac:dyDescent="0.25">
      <c r="K103" s="51">
        <v>38776</v>
      </c>
      <c r="L103" s="52">
        <v>175.204060271457</v>
      </c>
      <c r="M103" s="53">
        <v>152.86605203341401</v>
      </c>
      <c r="N103" s="56">
        <v>1.5256379098361306E-2</v>
      </c>
      <c r="O103" s="56">
        <v>1.4858144875192325E-2</v>
      </c>
      <c r="P103" s="56">
        <v>0.14262603457480627</v>
      </c>
      <c r="Q103" s="53">
        <v>180.043459988243</v>
      </c>
      <c r="R103" s="57">
        <v>1.5206776147601131E-2</v>
      </c>
      <c r="S103" s="57">
        <v>3.914098727851667E-2</v>
      </c>
      <c r="T103" s="57">
        <v>0.14076145048218569</v>
      </c>
    </row>
    <row r="104" spans="11:20" x14ac:dyDescent="0.25">
      <c r="K104" s="51">
        <v>38807</v>
      </c>
      <c r="L104" s="52">
        <v>175.928317672503</v>
      </c>
      <c r="M104" s="53">
        <v>153.63010889255</v>
      </c>
      <c r="N104" s="56">
        <v>4.9982114993654125E-3</v>
      </c>
      <c r="O104" s="56">
        <v>2.4586376851089886E-2</v>
      </c>
      <c r="P104" s="56">
        <v>0.13463606296703601</v>
      </c>
      <c r="Q104" s="53">
        <v>180.52365671470599</v>
      </c>
      <c r="R104" s="57">
        <v>2.6671156313833322E-3</v>
      </c>
      <c r="S104" s="57">
        <v>2.8979478972586348E-2</v>
      </c>
      <c r="T104" s="57">
        <v>0.11779872517889078</v>
      </c>
    </row>
    <row r="105" spans="11:20" x14ac:dyDescent="0.25">
      <c r="K105" s="51">
        <v>38837</v>
      </c>
      <c r="L105" s="52">
        <v>177.15932958124301</v>
      </c>
      <c r="M105" s="53">
        <v>154.87466928402699</v>
      </c>
      <c r="N105" s="56">
        <v>8.1010187420191837E-3</v>
      </c>
      <c r="O105" s="56">
        <v>2.8596564507258337E-2</v>
      </c>
      <c r="P105" s="56">
        <v>0.1270300851389532</v>
      </c>
      <c r="Q105" s="53">
        <v>181.666427347818</v>
      </c>
      <c r="R105" s="57">
        <v>6.3303095777524909E-3</v>
      </c>
      <c r="S105" s="57">
        <v>2.4358163601577498E-2</v>
      </c>
      <c r="T105" s="57">
        <v>0.1089635496463679</v>
      </c>
    </row>
    <row r="106" spans="11:20" x14ac:dyDescent="0.25">
      <c r="K106" s="51">
        <v>38868</v>
      </c>
      <c r="L106" s="52">
        <v>177.689133125643</v>
      </c>
      <c r="M106" s="53">
        <v>154.77838045108899</v>
      </c>
      <c r="N106" s="56">
        <v>-6.2172099145152426E-4</v>
      </c>
      <c r="O106" s="56">
        <v>1.2509830614693795E-2</v>
      </c>
      <c r="P106" s="56">
        <v>0.1155019979103693</v>
      </c>
      <c r="Q106" s="53">
        <v>182.39468398154</v>
      </c>
      <c r="R106" s="57">
        <v>4.0087573931735232E-3</v>
      </c>
      <c r="S106" s="57">
        <v>1.3059202447289753E-2</v>
      </c>
      <c r="T106" s="57">
        <v>9.948265490755448E-2</v>
      </c>
    </row>
    <row r="107" spans="11:20" x14ac:dyDescent="0.25">
      <c r="K107" s="51">
        <v>38898</v>
      </c>
      <c r="L107" s="52">
        <v>179.208581224998</v>
      </c>
      <c r="M107" s="53">
        <v>155.87134418491101</v>
      </c>
      <c r="N107" s="56">
        <v>7.0614754504902955E-3</v>
      </c>
      <c r="O107" s="56">
        <v>1.4588515939466973E-2</v>
      </c>
      <c r="P107" s="56">
        <v>0.111540568486868</v>
      </c>
      <c r="Q107" s="53">
        <v>184.120193230729</v>
      </c>
      <c r="R107" s="57">
        <v>9.4603044974910233E-3</v>
      </c>
      <c r="S107" s="57">
        <v>1.9922798936578445E-2</v>
      </c>
      <c r="T107" s="57">
        <v>9.8926080017017304E-2</v>
      </c>
    </row>
    <row r="108" spans="11:20" x14ac:dyDescent="0.25">
      <c r="K108" s="51">
        <v>38929</v>
      </c>
      <c r="L108" s="52">
        <v>178.803977704744</v>
      </c>
      <c r="M108" s="53">
        <v>155.661729878454</v>
      </c>
      <c r="N108" s="56">
        <v>-1.3447905229350132E-3</v>
      </c>
      <c r="O108" s="56">
        <v>5.081919451809247E-3</v>
      </c>
      <c r="P108" s="56">
        <v>8.217675027926985E-2</v>
      </c>
      <c r="Q108" s="53">
        <v>183.88044735897401</v>
      </c>
      <c r="R108" s="57">
        <v>-1.302116120715513E-3</v>
      </c>
      <c r="S108" s="57">
        <v>1.2187282171389091E-2</v>
      </c>
      <c r="T108" s="57">
        <v>8.7625759801010616E-2</v>
      </c>
    </row>
    <row r="109" spans="11:20" x14ac:dyDescent="0.25">
      <c r="K109" s="51">
        <v>38960</v>
      </c>
      <c r="L109" s="52">
        <v>178.14112799227999</v>
      </c>
      <c r="M109" s="53">
        <v>156.64898124158199</v>
      </c>
      <c r="N109" s="56">
        <v>6.342286982798484E-3</v>
      </c>
      <c r="O109" s="56">
        <v>1.2085672333831621E-2</v>
      </c>
      <c r="P109" s="56">
        <v>6.2564058694143609E-2</v>
      </c>
      <c r="Q109" s="53">
        <v>182.915605828037</v>
      </c>
      <c r="R109" s="57">
        <v>-5.2471132455612635E-3</v>
      </c>
      <c r="S109" s="57">
        <v>2.8560144140479249E-3</v>
      </c>
      <c r="T109" s="57">
        <v>7.0066316900220249E-2</v>
      </c>
    </row>
    <row r="110" spans="11:20" x14ac:dyDescent="0.25">
      <c r="K110" s="51">
        <v>38990</v>
      </c>
      <c r="L110" s="52">
        <v>176.236481362917</v>
      </c>
      <c r="M110" s="53">
        <v>155.77945063285799</v>
      </c>
      <c r="N110" s="56">
        <v>-5.550821983214993E-3</v>
      </c>
      <c r="O110" s="56">
        <v>-5.8954744076633592E-4</v>
      </c>
      <c r="P110" s="56">
        <v>2.9905824968100347E-2</v>
      </c>
      <c r="Q110" s="53">
        <v>180.70295999495301</v>
      </c>
      <c r="R110" s="57">
        <v>-1.2096539401696305E-2</v>
      </c>
      <c r="S110" s="57">
        <v>-1.8559796053948863E-2</v>
      </c>
      <c r="T110" s="57">
        <v>5.1590841595419157E-2</v>
      </c>
    </row>
    <row r="111" spans="11:20" x14ac:dyDescent="0.25">
      <c r="K111" s="51">
        <v>39021</v>
      </c>
      <c r="L111" s="52">
        <v>175.168779950242</v>
      </c>
      <c r="M111" s="53">
        <v>156.81204792423</v>
      </c>
      <c r="N111" s="56">
        <v>6.62858475348993E-3</v>
      </c>
      <c r="O111" s="56">
        <v>7.389857781191278E-3</v>
      </c>
      <c r="P111" s="56">
        <v>3.3824253810627702E-2</v>
      </c>
      <c r="Q111" s="53">
        <v>178.963535284947</v>
      </c>
      <c r="R111" s="57">
        <v>-9.6258783478399002E-3</v>
      </c>
      <c r="S111" s="57">
        <v>-2.6739722165392332E-2</v>
      </c>
      <c r="T111" s="57">
        <v>3.4174950834175544E-2</v>
      </c>
    </row>
    <row r="112" spans="11:20" x14ac:dyDescent="0.25">
      <c r="K112" s="51">
        <v>39051</v>
      </c>
      <c r="L112" s="52">
        <v>175.50814711362901</v>
      </c>
      <c r="M112" s="53">
        <v>157.85243771332699</v>
      </c>
      <c r="N112" s="56">
        <v>6.6346291810415181E-3</v>
      </c>
      <c r="O112" s="56">
        <v>7.6825042985058101E-3</v>
      </c>
      <c r="P112" s="56">
        <v>4.7962120894947002E-2</v>
      </c>
      <c r="Q112" s="53">
        <v>178.975082874332</v>
      </c>
      <c r="R112" s="57">
        <v>6.4524817117828093E-5</v>
      </c>
      <c r="S112" s="57">
        <v>-2.1542847237482676E-2</v>
      </c>
      <c r="T112" s="57">
        <v>3.297472914835331E-2</v>
      </c>
    </row>
    <row r="113" spans="11:20" x14ac:dyDescent="0.25">
      <c r="K113" s="51">
        <v>39082</v>
      </c>
      <c r="L113" s="52">
        <v>176.96344359655399</v>
      </c>
      <c r="M113" s="53">
        <v>161.61325598027199</v>
      </c>
      <c r="N113" s="56">
        <v>2.3824898249433124E-2</v>
      </c>
      <c r="O113" s="56">
        <v>3.7449132884433745E-2</v>
      </c>
      <c r="P113" s="56">
        <v>7.7827397178681812E-2</v>
      </c>
      <c r="Q113" s="53">
        <v>179.763862153905</v>
      </c>
      <c r="R113" s="57">
        <v>4.4072016445262374E-3</v>
      </c>
      <c r="S113" s="57">
        <v>-5.1969145445887044E-3</v>
      </c>
      <c r="T113" s="57">
        <v>2.4648672553487794E-2</v>
      </c>
    </row>
    <row r="114" spans="11:20" x14ac:dyDescent="0.25">
      <c r="K114" s="51">
        <v>39113</v>
      </c>
      <c r="L114" s="52">
        <v>179.62241305421901</v>
      </c>
      <c r="M114" s="53">
        <v>164.03293008479599</v>
      </c>
      <c r="N114" s="56">
        <v>1.4972002697720477E-2</v>
      </c>
      <c r="O114" s="56">
        <v>4.6048006235178018E-2</v>
      </c>
      <c r="P114" s="56">
        <v>8.9420943600890146E-2</v>
      </c>
      <c r="Q114" s="53">
        <v>182.54478731986401</v>
      </c>
      <c r="R114" s="57">
        <v>1.5469878832365724E-2</v>
      </c>
      <c r="S114" s="57">
        <v>2.0011071133652525E-2</v>
      </c>
      <c r="T114" s="57">
        <v>2.9310951087311077E-2</v>
      </c>
    </row>
    <row r="115" spans="11:20" x14ac:dyDescent="0.25">
      <c r="K115" s="51">
        <v>39141</v>
      </c>
      <c r="L115" s="52">
        <v>181.878384915483</v>
      </c>
      <c r="M115" s="53">
        <v>166.781048017541</v>
      </c>
      <c r="N115" s="56">
        <v>1.6753452683704317E-2</v>
      </c>
      <c r="O115" s="56">
        <v>5.6563018180492586E-2</v>
      </c>
      <c r="P115" s="56">
        <v>9.102737853846965E-2</v>
      </c>
      <c r="Q115" s="53">
        <v>184.75724135599299</v>
      </c>
      <c r="R115" s="57">
        <v>1.2120061430470841E-2</v>
      </c>
      <c r="S115" s="57">
        <v>3.2307058551390266E-2</v>
      </c>
      <c r="T115" s="57">
        <v>2.618135292477608E-2</v>
      </c>
    </row>
    <row r="116" spans="11:20" x14ac:dyDescent="0.25">
      <c r="K116" s="51">
        <v>39172</v>
      </c>
      <c r="L116" s="52">
        <v>183.54915960200799</v>
      </c>
      <c r="M116" s="53">
        <v>166.214726558124</v>
      </c>
      <c r="N116" s="56">
        <v>-3.395598397711419E-3</v>
      </c>
      <c r="O116" s="56">
        <v>2.8472111089784091E-2</v>
      </c>
      <c r="P116" s="56">
        <v>8.1915047488352544E-2</v>
      </c>
      <c r="Q116" s="53">
        <v>187.03724961749799</v>
      </c>
      <c r="R116" s="57">
        <v>1.2340562376723652E-2</v>
      </c>
      <c r="S116" s="57">
        <v>4.0460787704738266E-2</v>
      </c>
      <c r="T116" s="57">
        <v>3.6081658334042421E-2</v>
      </c>
    </row>
    <row r="117" spans="11:20" x14ac:dyDescent="0.25">
      <c r="K117" s="51">
        <v>39202</v>
      </c>
      <c r="L117" s="52">
        <v>185.16029675169901</v>
      </c>
      <c r="M117" s="53">
        <v>167.64192805985101</v>
      </c>
      <c r="N117" s="56">
        <v>8.5864924924563546E-3</v>
      </c>
      <c r="O117" s="56">
        <v>2.2001667428542371E-2</v>
      </c>
      <c r="P117" s="56">
        <v>8.2436068046802147E-2</v>
      </c>
      <c r="Q117" s="53">
        <v>188.63545349392899</v>
      </c>
      <c r="R117" s="57">
        <v>8.5448426968393054E-3</v>
      </c>
      <c r="S117" s="57">
        <v>3.3365325099054211E-2</v>
      </c>
      <c r="T117" s="57">
        <v>3.8361662349246872E-2</v>
      </c>
    </row>
    <row r="118" spans="11:20" x14ac:dyDescent="0.25">
      <c r="K118" s="51">
        <v>39233</v>
      </c>
      <c r="L118" s="52">
        <v>185.334080061419</v>
      </c>
      <c r="M118" s="53">
        <v>167.48057916474201</v>
      </c>
      <c r="N118" s="56">
        <v>-9.624614616183802E-4</v>
      </c>
      <c r="O118" s="56">
        <v>4.1943083792557179E-3</v>
      </c>
      <c r="P118" s="56">
        <v>8.206700882018203E-2</v>
      </c>
      <c r="Q118" s="53">
        <v>188.862787311635</v>
      </c>
      <c r="R118" s="57">
        <v>1.2051489446724961E-3</v>
      </c>
      <c r="S118" s="57">
        <v>2.2221299287162433E-2</v>
      </c>
      <c r="T118" s="57">
        <v>3.5462126356432755E-2</v>
      </c>
    </row>
    <row r="119" spans="11:20" x14ac:dyDescent="0.25">
      <c r="K119" s="51">
        <v>39263</v>
      </c>
      <c r="L119" s="52">
        <v>186.40675851529099</v>
      </c>
      <c r="M119" s="53">
        <v>169.85689274352799</v>
      </c>
      <c r="N119" s="56">
        <v>1.4188591839347175E-2</v>
      </c>
      <c r="O119" s="56">
        <v>2.1912415709629318E-2</v>
      </c>
      <c r="P119" s="56">
        <v>8.9724949969160805E-2</v>
      </c>
      <c r="Q119" s="53">
        <v>189.546209458242</v>
      </c>
      <c r="R119" s="57">
        <v>3.6186172847239018E-3</v>
      </c>
      <c r="S119" s="57">
        <v>1.3414225486500619E-2</v>
      </c>
      <c r="T119" s="57">
        <v>2.9469968134963942E-2</v>
      </c>
    </row>
    <row r="120" spans="11:20" x14ac:dyDescent="0.25">
      <c r="K120" s="51">
        <v>39294</v>
      </c>
      <c r="L120" s="52">
        <v>186.237409587065</v>
      </c>
      <c r="M120" s="53">
        <v>169.60631767568799</v>
      </c>
      <c r="N120" s="56">
        <v>-1.4752128323597402E-3</v>
      </c>
      <c r="O120" s="56">
        <v>1.1717770360739621E-2</v>
      </c>
      <c r="P120" s="56">
        <v>8.9582634139569128E-2</v>
      </c>
      <c r="Q120" s="53">
        <v>189.31565585587401</v>
      </c>
      <c r="R120" s="57">
        <v>-1.216345096148097E-3</v>
      </c>
      <c r="S120" s="57">
        <v>3.605909437204069E-3</v>
      </c>
      <c r="T120" s="57">
        <v>2.9558381953951329E-2</v>
      </c>
    </row>
    <row r="121" spans="11:20" x14ac:dyDescent="0.25">
      <c r="K121" s="51">
        <v>39325</v>
      </c>
      <c r="L121" s="52">
        <v>187.14153217101099</v>
      </c>
      <c r="M121" s="53">
        <v>169.741270231426</v>
      </c>
      <c r="N121" s="56">
        <v>7.9568118444783842E-4</v>
      </c>
      <c r="O121" s="56">
        <v>1.3498228140590873E-2</v>
      </c>
      <c r="P121" s="56">
        <v>8.3577236737041094E-2</v>
      </c>
      <c r="Q121" s="53">
        <v>190.39053115725901</v>
      </c>
      <c r="R121" s="57">
        <v>5.6776883904587905E-3</v>
      </c>
      <c r="S121" s="57">
        <v>8.0891734542873905E-3</v>
      </c>
      <c r="T121" s="57">
        <v>4.0865432423788706E-2</v>
      </c>
    </row>
    <row r="122" spans="11:20" x14ac:dyDescent="0.25">
      <c r="K122" s="51">
        <v>39355</v>
      </c>
      <c r="L122" s="52">
        <v>185.21559862531899</v>
      </c>
      <c r="M122" s="53">
        <v>165.52620930280699</v>
      </c>
      <c r="N122" s="56">
        <v>-2.4832269270002372E-2</v>
      </c>
      <c r="O122" s="56">
        <v>-2.5496071256054575E-2</v>
      </c>
      <c r="P122" s="56">
        <v>6.2567679051072078E-2</v>
      </c>
      <c r="Q122" s="53">
        <v>188.97048664510601</v>
      </c>
      <c r="R122" s="57">
        <v>-7.4585879009921863E-3</v>
      </c>
      <c r="S122" s="57">
        <v>-3.0373744470095776E-3</v>
      </c>
      <c r="T122" s="57">
        <v>4.5752026698311576E-2</v>
      </c>
    </row>
    <row r="123" spans="11:20" x14ac:dyDescent="0.25">
      <c r="K123" s="51">
        <v>39386</v>
      </c>
      <c r="L123" s="52">
        <v>182.15198135518199</v>
      </c>
      <c r="M123" s="53">
        <v>160.99344907071901</v>
      </c>
      <c r="N123" s="56">
        <v>-2.738394270719946E-2</v>
      </c>
      <c r="O123" s="56">
        <v>-5.0781531743634978E-2</v>
      </c>
      <c r="P123" s="56">
        <v>2.666505030601618E-2</v>
      </c>
      <c r="Q123" s="53">
        <v>186.38735039621801</v>
      </c>
      <c r="R123" s="57">
        <v>-1.3669522128813782E-2</v>
      </c>
      <c r="S123" s="57">
        <v>-1.5467846261406515E-2</v>
      </c>
      <c r="T123" s="57">
        <v>4.1482277936959466E-2</v>
      </c>
    </row>
    <row r="124" spans="11:20" x14ac:dyDescent="0.25">
      <c r="K124" s="51">
        <v>39416</v>
      </c>
      <c r="L124" s="52">
        <v>179.354531882461</v>
      </c>
      <c r="M124" s="53">
        <v>155.33967757182899</v>
      </c>
      <c r="N124" s="56">
        <v>-3.5118022078069244E-2</v>
      </c>
      <c r="O124" s="56">
        <v>-8.484437897726238E-2</v>
      </c>
      <c r="P124" s="56">
        <v>-1.5918412017566608E-2</v>
      </c>
      <c r="Q124" s="53">
        <v>184.26153973575401</v>
      </c>
      <c r="R124" s="57">
        <v>-1.1405337625890355E-2</v>
      </c>
      <c r="S124" s="57">
        <v>-3.2191681930035521E-2</v>
      </c>
      <c r="T124" s="57">
        <v>2.9537390213887571E-2</v>
      </c>
    </row>
    <row r="125" spans="11:20" x14ac:dyDescent="0.25">
      <c r="K125" s="51">
        <v>39447</v>
      </c>
      <c r="L125" s="52">
        <v>178.89549336626001</v>
      </c>
      <c r="M125" s="53">
        <v>153.45518004955301</v>
      </c>
      <c r="N125" s="56">
        <v>-1.2131462815767602E-2</v>
      </c>
      <c r="O125" s="56">
        <v>-7.2925183897443846E-2</v>
      </c>
      <c r="P125" s="56">
        <v>-5.047900236422953E-2</v>
      </c>
      <c r="Q125" s="53">
        <v>184.01394960377399</v>
      </c>
      <c r="R125" s="57">
        <v>-1.3436886087844213E-3</v>
      </c>
      <c r="S125" s="57">
        <v>-2.6229159533470381E-2</v>
      </c>
      <c r="T125" s="57">
        <v>2.3642613142291546E-2</v>
      </c>
    </row>
    <row r="126" spans="11:20" x14ac:dyDescent="0.25">
      <c r="K126" s="51">
        <v>39478</v>
      </c>
      <c r="L126" s="52">
        <v>180.43315986006101</v>
      </c>
      <c r="M126" s="53">
        <v>153.66478222484699</v>
      </c>
      <c r="N126" s="56">
        <v>1.365885304271286E-3</v>
      </c>
      <c r="O126" s="56">
        <v>-4.5521522075427923E-2</v>
      </c>
      <c r="P126" s="56">
        <v>-6.3207722099393404E-2</v>
      </c>
      <c r="Q126" s="53">
        <v>185.59889960520201</v>
      </c>
      <c r="R126" s="57">
        <v>8.6132057098975423E-3</v>
      </c>
      <c r="S126" s="57">
        <v>-4.2301732887984889E-3</v>
      </c>
      <c r="T126" s="57">
        <v>1.6730755943123343E-2</v>
      </c>
    </row>
    <row r="127" spans="11:20" x14ac:dyDescent="0.25">
      <c r="K127" s="51">
        <v>39507</v>
      </c>
      <c r="L127" s="52">
        <v>180.24198001531599</v>
      </c>
      <c r="M127" s="53">
        <v>158.10128364081001</v>
      </c>
      <c r="N127" s="56">
        <v>2.8871296023257997E-2</v>
      </c>
      <c r="O127" s="56">
        <v>1.777785374701879E-2</v>
      </c>
      <c r="P127" s="56">
        <v>-5.2042869857839569E-2</v>
      </c>
      <c r="Q127" s="53">
        <v>184.408591411477</v>
      </c>
      <c r="R127" s="57">
        <v>-6.4133364812882787E-3</v>
      </c>
      <c r="S127" s="57">
        <v>7.9805951873557213E-4</v>
      </c>
      <c r="T127" s="57">
        <v>-1.8870705253939413E-3</v>
      </c>
    </row>
    <row r="128" spans="11:20" x14ac:dyDescent="0.25">
      <c r="K128" s="51">
        <v>39538</v>
      </c>
      <c r="L128" s="52">
        <v>178.193618018179</v>
      </c>
      <c r="M128" s="53">
        <v>160.070850640553</v>
      </c>
      <c r="N128" s="56">
        <v>1.2457628138033749E-2</v>
      </c>
      <c r="O128" s="56">
        <v>4.3111419170494658E-2</v>
      </c>
      <c r="P128" s="56">
        <v>-3.6963487199929479E-2</v>
      </c>
      <c r="Q128" s="53">
        <v>181.64139285286001</v>
      </c>
      <c r="R128" s="57">
        <v>-1.5005800637793776E-2</v>
      </c>
      <c r="S128" s="57">
        <v>-1.2893352683438719E-2</v>
      </c>
      <c r="T128" s="57">
        <v>-2.8849102388282644E-2</v>
      </c>
    </row>
    <row r="129" spans="11:20" x14ac:dyDescent="0.25">
      <c r="K129" s="51">
        <v>39568</v>
      </c>
      <c r="L129" s="52">
        <v>175.13498665978699</v>
      </c>
      <c r="M129" s="53">
        <v>159.86345097785201</v>
      </c>
      <c r="N129" s="56">
        <v>-1.295674145986303E-3</v>
      </c>
      <c r="O129" s="56">
        <v>4.0338903054149E-2</v>
      </c>
      <c r="P129" s="56">
        <v>-4.6399353503151941E-2</v>
      </c>
      <c r="Q129" s="53">
        <v>178.17604147475899</v>
      </c>
      <c r="R129" s="57">
        <v>-1.9077982852224395E-2</v>
      </c>
      <c r="S129" s="57">
        <v>-3.9994084804557573E-2</v>
      </c>
      <c r="T129" s="57">
        <v>-5.5447752930000704E-2</v>
      </c>
    </row>
    <row r="130" spans="11:20" x14ac:dyDescent="0.25">
      <c r="K130" s="51">
        <v>39599</v>
      </c>
      <c r="L130" s="52">
        <v>173.77144212470401</v>
      </c>
      <c r="M130" s="53">
        <v>155.72204077123999</v>
      </c>
      <c r="N130" s="56">
        <v>-2.5905922718919561E-2</v>
      </c>
      <c r="O130" s="56">
        <v>-1.5048852322890771E-2</v>
      </c>
      <c r="P130" s="56">
        <v>-7.020836954436227E-2</v>
      </c>
      <c r="Q130" s="53">
        <v>177.28000332814901</v>
      </c>
      <c r="R130" s="57">
        <v>-5.0289485566830106E-3</v>
      </c>
      <c r="S130" s="57">
        <v>-3.8656485735101942E-2</v>
      </c>
      <c r="T130" s="57">
        <v>-6.1329095839159131E-2</v>
      </c>
    </row>
    <row r="131" spans="11:20" x14ac:dyDescent="0.25">
      <c r="K131" s="51">
        <v>39629</v>
      </c>
      <c r="L131" s="52">
        <v>173.25760175444299</v>
      </c>
      <c r="M131" s="53">
        <v>153.38452315349599</v>
      </c>
      <c r="N131" s="56">
        <v>-1.5010833445073257E-2</v>
      </c>
      <c r="O131" s="56">
        <v>-4.1771049883851052E-2</v>
      </c>
      <c r="P131" s="56">
        <v>-9.6977928442998906E-2</v>
      </c>
      <c r="Q131" s="53">
        <v>177.07377374844299</v>
      </c>
      <c r="R131" s="57">
        <v>-1.1632986001488543E-3</v>
      </c>
      <c r="S131" s="57">
        <v>-2.514635586458569E-2</v>
      </c>
      <c r="T131" s="57">
        <v>-6.5801557021095469E-2</v>
      </c>
    </row>
    <row r="132" spans="11:20" x14ac:dyDescent="0.25">
      <c r="K132" s="51">
        <v>39660</v>
      </c>
      <c r="L132" s="52">
        <v>172.95611911869801</v>
      </c>
      <c r="M132" s="53">
        <v>153.93603052573701</v>
      </c>
      <c r="N132" s="56">
        <v>3.5955868356360998E-3</v>
      </c>
      <c r="O132" s="56">
        <v>-3.7078021372979109E-2</v>
      </c>
      <c r="P132" s="56">
        <v>-9.2392119377975424E-2</v>
      </c>
      <c r="Q132" s="53">
        <v>176.59976962327599</v>
      </c>
      <c r="R132" s="57">
        <v>-2.6768736845265151E-3</v>
      </c>
      <c r="S132" s="57">
        <v>-8.8467104692429022E-3</v>
      </c>
      <c r="T132" s="57">
        <v>-6.7167642185275045E-2</v>
      </c>
    </row>
    <row r="133" spans="11:20" x14ac:dyDescent="0.25">
      <c r="K133" s="51">
        <v>39691</v>
      </c>
      <c r="L133" s="52">
        <v>171.78445196769599</v>
      </c>
      <c r="M133" s="53">
        <v>156.49599190683199</v>
      </c>
      <c r="N133" s="56">
        <v>1.6630033737728311E-2</v>
      </c>
      <c r="O133" s="56">
        <v>4.9700808681858444E-3</v>
      </c>
      <c r="P133" s="56">
        <v>-7.8032162163835239E-2</v>
      </c>
      <c r="Q133" s="53">
        <v>174.824264309413</v>
      </c>
      <c r="R133" s="57">
        <v>-1.0053837089654794E-2</v>
      </c>
      <c r="S133" s="57">
        <v>-1.3852318212056791E-2</v>
      </c>
      <c r="T133" s="57">
        <v>-8.1759669208488983E-2</v>
      </c>
    </row>
    <row r="134" spans="11:20" x14ac:dyDescent="0.25">
      <c r="K134" s="51">
        <v>39721</v>
      </c>
      <c r="L134" s="52">
        <v>167.94876220716699</v>
      </c>
      <c r="M134" s="53">
        <v>154.12011676888099</v>
      </c>
      <c r="N134" s="56">
        <v>-1.5181699601389487E-2</v>
      </c>
      <c r="O134" s="56">
        <v>4.7957486209275757E-3</v>
      </c>
      <c r="P134" s="56">
        <v>-6.8908075536606717E-2</v>
      </c>
      <c r="Q134" s="53">
        <v>170.73550038816799</v>
      </c>
      <c r="R134" s="57">
        <v>-2.3387851436963536E-2</v>
      </c>
      <c r="S134" s="57">
        <v>-3.579453482072037E-2</v>
      </c>
      <c r="T134" s="57">
        <v>-9.6496477204845443E-2</v>
      </c>
    </row>
    <row r="135" spans="11:20" x14ac:dyDescent="0.25">
      <c r="K135" s="51">
        <v>39752</v>
      </c>
      <c r="L135" s="52">
        <v>163.65389518730399</v>
      </c>
      <c r="M135" s="53">
        <v>145.03500323198401</v>
      </c>
      <c r="N135" s="56">
        <v>-5.8948265335933114E-2</v>
      </c>
      <c r="O135" s="56">
        <v>-5.7822897364271153E-2</v>
      </c>
      <c r="P135" s="56">
        <v>-9.9124814896816016E-2</v>
      </c>
      <c r="Q135" s="53">
        <v>167.088985826265</v>
      </c>
      <c r="R135" s="57">
        <v>-2.1357682225504493E-2</v>
      </c>
      <c r="S135" s="57">
        <v>-5.3855018142432876E-2</v>
      </c>
      <c r="T135" s="57">
        <v>-0.10353902520170488</v>
      </c>
    </row>
    <row r="136" spans="11:20" x14ac:dyDescent="0.25">
      <c r="K136" s="51">
        <v>39782</v>
      </c>
      <c r="L136" s="52">
        <v>157.773632853176</v>
      </c>
      <c r="M136" s="53">
        <v>134.20359894171301</v>
      </c>
      <c r="N136" s="56">
        <v>-7.4681311744766332E-2</v>
      </c>
      <c r="O136" s="56">
        <v>-0.14244705371362154</v>
      </c>
      <c r="P136" s="56">
        <v>-0.13606361851976079</v>
      </c>
      <c r="Q136" s="53">
        <v>161.898656640372</v>
      </c>
      <c r="R136" s="57">
        <v>-3.1063263447476896E-2</v>
      </c>
      <c r="S136" s="57">
        <v>-7.3934860930772173E-2</v>
      </c>
      <c r="T136" s="57">
        <v>-0.12136489865140709</v>
      </c>
    </row>
    <row r="137" spans="11:20" x14ac:dyDescent="0.25">
      <c r="K137" s="51">
        <v>39813</v>
      </c>
      <c r="L137" s="52">
        <v>155.04800407520099</v>
      </c>
      <c r="M137" s="53">
        <v>129.29154531851799</v>
      </c>
      <c r="N137" s="56">
        <v>-3.660150444496213E-2</v>
      </c>
      <c r="O137" s="56">
        <v>-0.16109883622522814</v>
      </c>
      <c r="P137" s="56">
        <v>-0.15746379316248704</v>
      </c>
      <c r="Q137" s="53">
        <v>159.41152212516999</v>
      </c>
      <c r="R137" s="57">
        <v>-1.5362292478601103E-2</v>
      </c>
      <c r="S137" s="57">
        <v>-6.632468489126675E-2</v>
      </c>
      <c r="T137" s="57">
        <v>-0.13369870888364122</v>
      </c>
    </row>
    <row r="138" spans="11:20" x14ac:dyDescent="0.25">
      <c r="K138" s="51">
        <v>39844</v>
      </c>
      <c r="L138" s="52">
        <v>151.56656503699199</v>
      </c>
      <c r="M138" s="53">
        <v>127.43727698851499</v>
      </c>
      <c r="N138" s="56">
        <v>-1.4341760131607151E-2</v>
      </c>
      <c r="O138" s="56">
        <v>-0.1213343389617566</v>
      </c>
      <c r="P138" s="56">
        <v>-0.17068000134185013</v>
      </c>
      <c r="Q138" s="53">
        <v>155.68177498145999</v>
      </c>
      <c r="R138" s="57">
        <v>-2.3396973405607424E-2</v>
      </c>
      <c r="S138" s="57">
        <v>-6.8270274000381659E-2</v>
      </c>
      <c r="T138" s="57">
        <v>-0.16119235990827763</v>
      </c>
    </row>
    <row r="139" spans="11:20" x14ac:dyDescent="0.25">
      <c r="K139" s="51">
        <v>39872</v>
      </c>
      <c r="L139" s="52">
        <v>149.38078101601101</v>
      </c>
      <c r="M139" s="53">
        <v>126.203558507145</v>
      </c>
      <c r="N139" s="56">
        <v>-9.6809858977227048E-3</v>
      </c>
      <c r="O139" s="56">
        <v>-5.9611221291036798E-2</v>
      </c>
      <c r="P139" s="56">
        <v>-0.20175500412845082</v>
      </c>
      <c r="Q139" s="53">
        <v>153.42531975881101</v>
      </c>
      <c r="R139" s="57">
        <v>-1.4494022970368281E-2</v>
      </c>
      <c r="S139" s="57">
        <v>-5.2337289619289074E-2</v>
      </c>
      <c r="T139" s="57">
        <v>-0.16801425256555425</v>
      </c>
    </row>
    <row r="140" spans="11:20" x14ac:dyDescent="0.25">
      <c r="K140" s="51">
        <v>39903</v>
      </c>
      <c r="L140" s="52">
        <v>144.66332177735799</v>
      </c>
      <c r="M140" s="53">
        <v>119.092565691715</v>
      </c>
      <c r="N140" s="56">
        <v>-5.6345422423468516E-2</v>
      </c>
      <c r="O140" s="56">
        <v>-7.8883577434836538E-2</v>
      </c>
      <c r="P140" s="56">
        <v>-0.25600091949818382</v>
      </c>
      <c r="Q140" s="53">
        <v>149.033585673977</v>
      </c>
      <c r="R140" s="57">
        <v>-2.8624571822551514E-2</v>
      </c>
      <c r="S140" s="57">
        <v>-6.5101545439383179E-2</v>
      </c>
      <c r="T140" s="57">
        <v>-0.17951749139744377</v>
      </c>
    </row>
    <row r="141" spans="11:20" x14ac:dyDescent="0.25">
      <c r="K141" s="51">
        <v>39933</v>
      </c>
      <c r="L141" s="52">
        <v>141.419556867946</v>
      </c>
      <c r="M141" s="53">
        <v>114.955311215511</v>
      </c>
      <c r="N141" s="56">
        <v>-3.4739821517606351E-2</v>
      </c>
      <c r="O141" s="56">
        <v>-9.7945954809823044E-2</v>
      </c>
      <c r="P141" s="56">
        <v>-0.28091561571858426</v>
      </c>
      <c r="Q141" s="53">
        <v>145.865006010054</v>
      </c>
      <c r="R141" s="57">
        <v>-2.1260842981088324E-2</v>
      </c>
      <c r="S141" s="57">
        <v>-6.3056635708162112E-2</v>
      </c>
      <c r="T141" s="57">
        <v>-0.18134332313855039</v>
      </c>
    </row>
    <row r="142" spans="11:20" x14ac:dyDescent="0.25">
      <c r="K142" s="51">
        <v>39964</v>
      </c>
      <c r="L142" s="52">
        <v>139.20356150499899</v>
      </c>
      <c r="M142" s="53">
        <v>110.251387619475</v>
      </c>
      <c r="N142" s="56">
        <v>-4.0919584717729052E-2</v>
      </c>
      <c r="O142" s="56">
        <v>-0.1264003256038686</v>
      </c>
      <c r="P142" s="56">
        <v>-0.29199882641252206</v>
      </c>
      <c r="Q142" s="53">
        <v>143.88139516538399</v>
      </c>
      <c r="R142" s="57">
        <v>-1.359894945970308E-2</v>
      </c>
      <c r="S142" s="57">
        <v>-6.2205668584757401E-2</v>
      </c>
      <c r="T142" s="57">
        <v>-0.18839467247156738</v>
      </c>
    </row>
    <row r="143" spans="11:20" x14ac:dyDescent="0.25">
      <c r="K143" s="51">
        <v>39994</v>
      </c>
      <c r="L143" s="52">
        <v>139.435803881319</v>
      </c>
      <c r="M143" s="53">
        <v>110.619707856441</v>
      </c>
      <c r="N143" s="56">
        <v>3.3407310775737109E-3</v>
      </c>
      <c r="O143" s="56">
        <v>-7.1145144838066332E-2</v>
      </c>
      <c r="P143" s="56">
        <v>-0.27880789024756492</v>
      </c>
      <c r="Q143" s="53">
        <v>144.18071070114499</v>
      </c>
      <c r="R143" s="57">
        <v>2.080293532161992E-3</v>
      </c>
      <c r="S143" s="57">
        <v>-3.2562290915069791E-2</v>
      </c>
      <c r="T143" s="57">
        <v>-0.18575908984707701</v>
      </c>
    </row>
    <row r="144" spans="11:20" x14ac:dyDescent="0.25">
      <c r="K144" s="51">
        <v>40025</v>
      </c>
      <c r="L144" s="52">
        <v>139.79232298784299</v>
      </c>
      <c r="M144" s="53">
        <v>108.749289574747</v>
      </c>
      <c r="N144" s="56">
        <v>-1.6908544760589783E-2</v>
      </c>
      <c r="O144" s="56">
        <v>-5.3986384579737701E-2</v>
      </c>
      <c r="P144" s="56">
        <v>-0.29354232921729861</v>
      </c>
      <c r="Q144" s="53">
        <v>145.261079250248</v>
      </c>
      <c r="R144" s="57">
        <v>7.493155941937113E-3</v>
      </c>
      <c r="S144" s="57">
        <v>-4.1403128572481407E-3</v>
      </c>
      <c r="T144" s="57">
        <v>-0.17745600937011374</v>
      </c>
    </row>
    <row r="145" spans="11:20" x14ac:dyDescent="0.25">
      <c r="K145" s="51">
        <v>40056</v>
      </c>
      <c r="L145" s="52">
        <v>138.94737422808299</v>
      </c>
      <c r="M145" s="53">
        <v>107.91608775473701</v>
      </c>
      <c r="N145" s="56">
        <v>-7.66167598214329E-3</v>
      </c>
      <c r="O145" s="56">
        <v>-2.1181591589560012E-2</v>
      </c>
      <c r="P145" s="56">
        <v>-0.31042267319546712</v>
      </c>
      <c r="Q145" s="53">
        <v>145.08068545529599</v>
      </c>
      <c r="R145" s="57">
        <v>-1.2418591124553346E-3</v>
      </c>
      <c r="S145" s="57">
        <v>8.3352700919634426E-3</v>
      </c>
      <c r="T145" s="57">
        <v>-0.17013415712978652</v>
      </c>
    </row>
    <row r="146" spans="11:20" x14ac:dyDescent="0.25">
      <c r="K146" s="51">
        <v>40086</v>
      </c>
      <c r="L146" s="52">
        <v>135.19724619138901</v>
      </c>
      <c r="M146" s="53">
        <v>105.14623867632</v>
      </c>
      <c r="N146" s="56">
        <v>-2.5666692854100726E-2</v>
      </c>
      <c r="O146" s="56">
        <v>-4.9480054559756237E-2</v>
      </c>
      <c r="P146" s="56">
        <v>-0.31776434588355762</v>
      </c>
      <c r="Q146" s="53">
        <v>141.718659065145</v>
      </c>
      <c r="R146" s="57">
        <v>-2.3173493974061321E-2</v>
      </c>
      <c r="S146" s="57">
        <v>-1.7076151338324852E-2</v>
      </c>
      <c r="T146" s="57">
        <v>-0.16995200914310771</v>
      </c>
    </row>
    <row r="147" spans="11:20" x14ac:dyDescent="0.25">
      <c r="K147" s="51">
        <v>40117</v>
      </c>
      <c r="L147" s="52">
        <v>130.64638390195401</v>
      </c>
      <c r="M147" s="53">
        <v>102.788734757467</v>
      </c>
      <c r="N147" s="56">
        <v>-2.2421191176512645E-2</v>
      </c>
      <c r="O147" s="56">
        <v>-5.4810057523944633E-2</v>
      </c>
      <c r="P147" s="56">
        <v>-0.29128325944147393</v>
      </c>
      <c r="Q147" s="53">
        <v>136.88191334522699</v>
      </c>
      <c r="R147" s="57">
        <v>-3.4129208897571206E-2</v>
      </c>
      <c r="S147" s="57">
        <v>-5.7683489261330823E-2</v>
      </c>
      <c r="T147" s="57">
        <v>-0.18078434273607102</v>
      </c>
    </row>
    <row r="148" spans="11:20" x14ac:dyDescent="0.25">
      <c r="K148" s="51">
        <v>40147</v>
      </c>
      <c r="L148" s="52">
        <v>128.73488848012599</v>
      </c>
      <c r="M148" s="53">
        <v>101.34610730695699</v>
      </c>
      <c r="N148" s="56">
        <v>-1.4034878957445374E-2</v>
      </c>
      <c r="O148" s="56">
        <v>-6.088045429066824E-2</v>
      </c>
      <c r="P148" s="56">
        <v>-0.24483316314808068</v>
      </c>
      <c r="Q148" s="53">
        <v>134.55687915541901</v>
      </c>
      <c r="R148" s="57">
        <v>-1.6985693237236199E-2</v>
      </c>
      <c r="S148" s="57">
        <v>-7.2537610825665011E-2</v>
      </c>
      <c r="T148" s="57">
        <v>-0.16888205283684166</v>
      </c>
    </row>
    <row r="149" spans="11:20" x14ac:dyDescent="0.25">
      <c r="K149" s="51">
        <v>40178</v>
      </c>
      <c r="L149" s="52">
        <v>129.20249159911199</v>
      </c>
      <c r="M149" s="53">
        <v>100.83825084858201</v>
      </c>
      <c r="N149" s="56">
        <v>-5.0111096703181479E-3</v>
      </c>
      <c r="O149" s="56">
        <v>-4.0971392623939784E-2</v>
      </c>
      <c r="P149" s="56">
        <v>-0.22007080509278065</v>
      </c>
      <c r="Q149" s="53">
        <v>134.777532970089</v>
      </c>
      <c r="R149" s="57">
        <v>1.6398553240457581E-3</v>
      </c>
      <c r="S149" s="57">
        <v>-4.8978208944704504E-2</v>
      </c>
      <c r="T149" s="57">
        <v>-0.15453079442863848</v>
      </c>
    </row>
    <row r="150" spans="11:20" x14ac:dyDescent="0.25">
      <c r="K150" s="51">
        <v>40209</v>
      </c>
      <c r="L150" s="52">
        <v>131.42390495173001</v>
      </c>
      <c r="M150" s="53">
        <v>100.590781370691</v>
      </c>
      <c r="N150" s="56">
        <v>-2.454123071438441E-3</v>
      </c>
      <c r="O150" s="56">
        <v>-2.1383212780681893E-2</v>
      </c>
      <c r="P150" s="56">
        <v>-0.21066438527436104</v>
      </c>
      <c r="Q150" s="53">
        <v>137.02538521261201</v>
      </c>
      <c r="R150" s="57">
        <v>1.6678241491642876E-2</v>
      </c>
      <c r="S150" s="57">
        <v>1.048143351292552E-3</v>
      </c>
      <c r="T150" s="57">
        <v>-0.11983669746230574</v>
      </c>
    </row>
    <row r="151" spans="11:20" x14ac:dyDescent="0.25">
      <c r="K151" s="51">
        <v>40237</v>
      </c>
      <c r="L151" s="52">
        <v>132.60481009449899</v>
      </c>
      <c r="M151" s="53">
        <v>101.229462541827</v>
      </c>
      <c r="N151" s="56">
        <v>6.3493012225679379E-3</v>
      </c>
      <c r="O151" s="56">
        <v>-1.1509545677634847E-3</v>
      </c>
      <c r="P151" s="56">
        <v>-0.19788741506765117</v>
      </c>
      <c r="Q151" s="53">
        <v>138.25901636894201</v>
      </c>
      <c r="R151" s="57">
        <v>9.0029387942669459E-3</v>
      </c>
      <c r="S151" s="57">
        <v>2.7513548447024139E-2</v>
      </c>
      <c r="T151" s="57">
        <v>-9.8851372209690425E-2</v>
      </c>
    </row>
    <row r="152" spans="11:20" x14ac:dyDescent="0.25">
      <c r="K152" s="51">
        <v>40268</v>
      </c>
      <c r="L152" s="52">
        <v>131.922225671154</v>
      </c>
      <c r="M152" s="53">
        <v>102.892118780663</v>
      </c>
      <c r="N152" s="56">
        <v>1.6424627742629871E-2</v>
      </c>
      <c r="O152" s="56">
        <v>2.0367944850263831E-2</v>
      </c>
      <c r="P152" s="56">
        <v>-0.13603239477591522</v>
      </c>
      <c r="Q152" s="53">
        <v>137.26560270729601</v>
      </c>
      <c r="R152" s="57">
        <v>-7.1851636713159417E-3</v>
      </c>
      <c r="S152" s="57">
        <v>1.8460567443085552E-2</v>
      </c>
      <c r="T152" s="57">
        <v>-7.8961952860910123E-2</v>
      </c>
    </row>
    <row r="153" spans="11:20" x14ac:dyDescent="0.25">
      <c r="K153" s="51">
        <v>40298</v>
      </c>
      <c r="L153" s="52">
        <v>129.40712280927301</v>
      </c>
      <c r="M153" s="53">
        <v>106.66955265260501</v>
      </c>
      <c r="N153" s="56">
        <v>3.6712567655394768E-2</v>
      </c>
      <c r="O153" s="56">
        <v>6.0430699504290475E-2</v>
      </c>
      <c r="P153" s="56">
        <v>-7.2078083868368448E-2</v>
      </c>
      <c r="Q153" s="53">
        <v>133.728087677052</v>
      </c>
      <c r="R153" s="57">
        <v>-2.5771314593557526E-2</v>
      </c>
      <c r="S153" s="57">
        <v>-2.4063406429719825E-2</v>
      </c>
      <c r="T153" s="57">
        <v>-8.3206511726091725E-2</v>
      </c>
    </row>
    <row r="154" spans="11:20" x14ac:dyDescent="0.25">
      <c r="K154" s="51">
        <v>40329</v>
      </c>
      <c r="L154" s="52">
        <v>125.98722207389601</v>
      </c>
      <c r="M154" s="53">
        <v>108.01449451359299</v>
      </c>
      <c r="N154" s="56">
        <v>1.2608488809999097E-2</v>
      </c>
      <c r="O154" s="56">
        <v>6.702625699472109E-2</v>
      </c>
      <c r="P154" s="56">
        <v>-2.0289024511895404E-2</v>
      </c>
      <c r="Q154" s="53">
        <v>129.479057786449</v>
      </c>
      <c r="R154" s="57">
        <v>-3.1773653272184954E-2</v>
      </c>
      <c r="S154" s="57">
        <v>-6.3503696272970922E-2</v>
      </c>
      <c r="T154" s="57">
        <v>-0.10009867754187585</v>
      </c>
    </row>
    <row r="155" spans="11:20" x14ac:dyDescent="0.25">
      <c r="K155" s="51">
        <v>40359</v>
      </c>
      <c r="L155" s="52">
        <v>123.849556453963</v>
      </c>
      <c r="M155" s="53">
        <v>107.528196000636</v>
      </c>
      <c r="N155" s="56">
        <v>-4.5021597809338232E-3</v>
      </c>
      <c r="O155" s="56">
        <v>4.5057651401423815E-2</v>
      </c>
      <c r="P155" s="56">
        <v>-2.7947206837836469E-2</v>
      </c>
      <c r="Q155" s="53">
        <v>127.043051890112</v>
      </c>
      <c r="R155" s="57">
        <v>-1.88138988496096E-2</v>
      </c>
      <c r="S155" s="57">
        <v>-7.4472778435122566E-2</v>
      </c>
      <c r="T155" s="57">
        <v>-0.11886235494119324</v>
      </c>
    </row>
    <row r="156" spans="11:20" x14ac:dyDescent="0.25">
      <c r="K156" s="51">
        <v>40390</v>
      </c>
      <c r="L156" s="52">
        <v>123.559217618918</v>
      </c>
      <c r="M156" s="53">
        <v>103.98308547547801</v>
      </c>
      <c r="N156" s="56">
        <v>-3.2969124908754366E-2</v>
      </c>
      <c r="O156" s="56">
        <v>-2.5184948378626171E-2</v>
      </c>
      <c r="P156" s="56">
        <v>-4.3827450440428128E-2</v>
      </c>
      <c r="Q156" s="53">
        <v>127.594504716773</v>
      </c>
      <c r="R156" s="57">
        <v>4.3406767899278886E-3</v>
      </c>
      <c r="S156" s="57">
        <v>-4.5866078449363301E-2</v>
      </c>
      <c r="T156" s="57">
        <v>-0.12161946355251818</v>
      </c>
    </row>
    <row r="157" spans="11:20" x14ac:dyDescent="0.25">
      <c r="K157" s="51">
        <v>40421</v>
      </c>
      <c r="L157" s="52">
        <v>124.357664866162</v>
      </c>
      <c r="M157" s="53">
        <v>103.05857040689899</v>
      </c>
      <c r="N157" s="56">
        <v>-8.8910139985896031E-3</v>
      </c>
      <c r="O157" s="56">
        <v>-4.5882028416754039E-2</v>
      </c>
      <c r="P157" s="56">
        <v>-4.5011985227613072E-2</v>
      </c>
      <c r="Q157" s="53">
        <v>128.85747246567101</v>
      </c>
      <c r="R157" s="57">
        <v>9.8982926553261574E-3</v>
      </c>
      <c r="S157" s="57">
        <v>-4.8006629906373055E-3</v>
      </c>
      <c r="T157" s="57">
        <v>-0.11182200400220654</v>
      </c>
    </row>
    <row r="158" spans="11:20" x14ac:dyDescent="0.25">
      <c r="K158" s="51">
        <v>40451</v>
      </c>
      <c r="L158" s="52">
        <v>124.118047751604</v>
      </c>
      <c r="M158" s="53">
        <v>103.25996482411</v>
      </c>
      <c r="N158" s="56">
        <v>1.9541743730371319E-3</v>
      </c>
      <c r="O158" s="56">
        <v>-3.9694064768842185E-2</v>
      </c>
      <c r="P158" s="56">
        <v>-1.7939527613694883E-2</v>
      </c>
      <c r="Q158" s="53">
        <v>128.60107599120599</v>
      </c>
      <c r="R158" s="57">
        <v>-1.9897679937290746E-3</v>
      </c>
      <c r="S158" s="57">
        <v>1.2263749004090663E-2</v>
      </c>
      <c r="T158" s="57">
        <v>-9.2560733783891846E-2</v>
      </c>
    </row>
    <row r="159" spans="11:20" x14ac:dyDescent="0.25">
      <c r="K159" s="51">
        <v>40482</v>
      </c>
      <c r="L159" s="52">
        <v>123.249970432507</v>
      </c>
      <c r="M159" s="53">
        <v>106.369704737756</v>
      </c>
      <c r="N159" s="56">
        <v>3.0115639870137878E-2</v>
      </c>
      <c r="O159" s="56">
        <v>2.2951995041932349E-2</v>
      </c>
      <c r="P159" s="56">
        <v>3.4838156036635759E-2</v>
      </c>
      <c r="Q159" s="53">
        <v>126.62874632761201</v>
      </c>
      <c r="R159" s="57">
        <v>-1.5336805298027611E-2</v>
      </c>
      <c r="S159" s="57">
        <v>-7.5689653822061942E-3</v>
      </c>
      <c r="T159" s="57">
        <v>-7.4905199430955416E-2</v>
      </c>
    </row>
    <row r="160" spans="11:20" x14ac:dyDescent="0.25">
      <c r="K160" s="51">
        <v>40512</v>
      </c>
      <c r="L160" s="52">
        <v>122.70425355803199</v>
      </c>
      <c r="M160" s="53">
        <v>108.879953295215</v>
      </c>
      <c r="N160" s="56">
        <v>2.3599281051383647E-2</v>
      </c>
      <c r="O160" s="56">
        <v>5.6486159912095157E-2</v>
      </c>
      <c r="P160" s="56">
        <v>7.433779341360891E-2</v>
      </c>
      <c r="Q160" s="53">
        <v>125.225749673603</v>
      </c>
      <c r="R160" s="57">
        <v>-1.107960628765281E-2</v>
      </c>
      <c r="S160" s="57">
        <v>-2.8184029397561927E-2</v>
      </c>
      <c r="T160" s="57">
        <v>-6.9347100946345108E-2</v>
      </c>
    </row>
    <row r="161" spans="11:20" x14ac:dyDescent="0.25">
      <c r="K161" s="51">
        <v>40543</v>
      </c>
      <c r="L161" s="52">
        <v>123.189985015974</v>
      </c>
      <c r="M161" s="53">
        <v>111.40794765827</v>
      </c>
      <c r="N161" s="56">
        <v>2.3218180083165896E-2</v>
      </c>
      <c r="O161" s="56">
        <v>7.8907472494679221E-2</v>
      </c>
      <c r="P161" s="56">
        <v>0.10481832757650045</v>
      </c>
      <c r="Q161" s="53">
        <v>125.076047668141</v>
      </c>
      <c r="R161" s="57">
        <v>-1.1954570513827978E-3</v>
      </c>
      <c r="S161" s="57">
        <v>-2.7410566326101615E-2</v>
      </c>
      <c r="T161" s="57">
        <v>-7.198147263981336E-2</v>
      </c>
    </row>
    <row r="162" spans="11:20" x14ac:dyDescent="0.25">
      <c r="K162" s="51">
        <v>40574</v>
      </c>
      <c r="L162" s="52">
        <v>122.51873966460499</v>
      </c>
      <c r="M162" s="53">
        <v>110.16900697763199</v>
      </c>
      <c r="N162" s="56">
        <v>-1.1120756702549639E-2</v>
      </c>
      <c r="O162" s="56">
        <v>3.5717897772141072E-2</v>
      </c>
      <c r="P162" s="56">
        <v>9.5219715727665966E-2</v>
      </c>
      <c r="Q162" s="53">
        <v>124.53245118310799</v>
      </c>
      <c r="R162" s="57">
        <v>-4.3461277772008922E-3</v>
      </c>
      <c r="S162" s="57">
        <v>-1.6554654494331911E-2</v>
      </c>
      <c r="T162" s="57">
        <v>-9.1172405829180181E-2</v>
      </c>
    </row>
    <row r="163" spans="11:20" x14ac:dyDescent="0.25">
      <c r="K163" s="51">
        <v>40602</v>
      </c>
      <c r="L163" s="52">
        <v>120.99873777527201</v>
      </c>
      <c r="M163" s="53">
        <v>105.72626811006801</v>
      </c>
      <c r="N163" s="56">
        <v>-4.0326576316204954E-2</v>
      </c>
      <c r="O163" s="56">
        <v>-2.8964791862062578E-2</v>
      </c>
      <c r="P163" s="56">
        <v>4.4421905000068262E-2</v>
      </c>
      <c r="Q163" s="53">
        <v>123.84397347601301</v>
      </c>
      <c r="R163" s="57">
        <v>-5.5285004073570843E-3</v>
      </c>
      <c r="S163" s="57">
        <v>-1.1034281696787995E-2</v>
      </c>
      <c r="T163" s="57">
        <v>-0.10426114167095402</v>
      </c>
    </row>
    <row r="164" spans="11:20" x14ac:dyDescent="0.25">
      <c r="K164" s="51">
        <v>40633</v>
      </c>
      <c r="L164" s="52">
        <v>119.69268101597</v>
      </c>
      <c r="M164" s="53">
        <v>101.357691618247</v>
      </c>
      <c r="N164" s="56">
        <v>-4.1319688757698536E-2</v>
      </c>
      <c r="O164" s="56">
        <v>-9.0211302256917203E-2</v>
      </c>
      <c r="P164" s="56">
        <v>-1.4912970795041725E-2</v>
      </c>
      <c r="Q164" s="53">
        <v>123.378057780273</v>
      </c>
      <c r="R164" s="57">
        <v>-3.7621184355026704E-3</v>
      </c>
      <c r="S164" s="57">
        <v>-1.3575659924698003E-2</v>
      </c>
      <c r="T164" s="57">
        <v>-0.10117279677587321</v>
      </c>
    </row>
    <row r="165" spans="11:20" x14ac:dyDescent="0.25">
      <c r="K165" s="51">
        <v>40663</v>
      </c>
      <c r="L165" s="52">
        <v>120.207847351634</v>
      </c>
      <c r="M165" s="53">
        <v>100.727743087536</v>
      </c>
      <c r="N165" s="56">
        <v>-6.2151033695956315E-3</v>
      </c>
      <c r="O165" s="56">
        <v>-8.5698002996549616E-2</v>
      </c>
      <c r="P165" s="56">
        <v>-5.5702957566719502E-2</v>
      </c>
      <c r="Q165" s="53">
        <v>124.252572613702</v>
      </c>
      <c r="R165" s="57">
        <v>7.0880904527321764E-3</v>
      </c>
      <c r="S165" s="57">
        <v>-2.2474348392490517E-3</v>
      </c>
      <c r="T165" s="57">
        <v>-7.0856580901934363E-2</v>
      </c>
    </row>
    <row r="166" spans="11:20" x14ac:dyDescent="0.25">
      <c r="K166" s="51">
        <v>40694</v>
      </c>
      <c r="L166" s="52">
        <v>120.98354712342601</v>
      </c>
      <c r="M166" s="53">
        <v>103.171085297066</v>
      </c>
      <c r="N166" s="56">
        <v>2.4256894224331527E-2</v>
      </c>
      <c r="O166" s="56">
        <v>-2.4167908871444266E-2</v>
      </c>
      <c r="P166" s="56">
        <v>-4.4840363678390172E-2</v>
      </c>
      <c r="Q166" s="53">
        <v>124.558287025981</v>
      </c>
      <c r="R166" s="57">
        <v>2.4604272237440661E-3</v>
      </c>
      <c r="S166" s="57">
        <v>5.7678507069731655E-3</v>
      </c>
      <c r="T166" s="57">
        <v>-3.8004375723708739E-2</v>
      </c>
    </row>
    <row r="167" spans="11:20" x14ac:dyDescent="0.25">
      <c r="K167" s="51">
        <v>40724</v>
      </c>
      <c r="L167" s="52">
        <v>120.829011136715</v>
      </c>
      <c r="M167" s="53">
        <v>106.2185275944</v>
      </c>
      <c r="N167" s="56">
        <v>2.9537755550010258E-2</v>
      </c>
      <c r="O167" s="56">
        <v>4.795724822207692E-2</v>
      </c>
      <c r="P167" s="56">
        <v>-1.2179767307062939E-2</v>
      </c>
      <c r="Q167" s="53">
        <v>123.596760316429</v>
      </c>
      <c r="R167" s="57">
        <v>-7.7194920748343554E-3</v>
      </c>
      <c r="S167" s="57">
        <v>1.7726209999633369E-3</v>
      </c>
      <c r="T167" s="57">
        <v>-2.71269583216871E-2</v>
      </c>
    </row>
    <row r="168" spans="11:20" x14ac:dyDescent="0.25">
      <c r="K168" s="51">
        <v>40755</v>
      </c>
      <c r="L168" s="52">
        <v>120.440372185968</v>
      </c>
      <c r="M168" s="53">
        <v>108.430931456754</v>
      </c>
      <c r="N168" s="56">
        <v>2.0828794302272247E-2</v>
      </c>
      <c r="O168" s="56">
        <v>7.6475339693887978E-2</v>
      </c>
      <c r="P168" s="56">
        <v>4.2774706683664565E-2</v>
      </c>
      <c r="Q168" s="53">
        <v>122.623397549394</v>
      </c>
      <c r="R168" s="57">
        <v>-7.8753097131593064E-3</v>
      </c>
      <c r="S168" s="57">
        <v>-1.3111801470485962E-2</v>
      </c>
      <c r="T168" s="57">
        <v>-3.8960197999228785E-2</v>
      </c>
    </row>
    <row r="169" spans="11:20" x14ac:dyDescent="0.25">
      <c r="K169" s="51">
        <v>40786</v>
      </c>
      <c r="L169" s="52">
        <v>121.129436411342</v>
      </c>
      <c r="M169" s="53">
        <v>110.295799422435</v>
      </c>
      <c r="N169" s="56">
        <v>1.7198671454969228E-2</v>
      </c>
      <c r="O169" s="56">
        <v>6.9057276123968503E-2</v>
      </c>
      <c r="P169" s="56">
        <v>7.0224426624217129E-2</v>
      </c>
      <c r="Q169" s="53">
        <v>123.032034915309</v>
      </c>
      <c r="R169" s="57">
        <v>3.3324583569003252E-3</v>
      </c>
      <c r="S169" s="57">
        <v>-1.22533164762747E-2</v>
      </c>
      <c r="T169" s="57">
        <v>-4.5208379761708994E-2</v>
      </c>
    </row>
    <row r="170" spans="11:20" x14ac:dyDescent="0.25">
      <c r="K170" s="51">
        <v>40816</v>
      </c>
      <c r="L170" s="52">
        <v>122.631555343999</v>
      </c>
      <c r="M170" s="53">
        <v>111.39866903446701</v>
      </c>
      <c r="N170" s="56">
        <v>9.9991986803413813E-3</v>
      </c>
      <c r="O170" s="56">
        <v>4.8768718201852579E-2</v>
      </c>
      <c r="P170" s="56">
        <v>7.8817615561076693E-2</v>
      </c>
      <c r="Q170" s="53">
        <v>124.519839694466</v>
      </c>
      <c r="R170" s="57">
        <v>1.2092824280937498E-2</v>
      </c>
      <c r="S170" s="57">
        <v>7.4684755140326242E-3</v>
      </c>
      <c r="T170" s="57">
        <v>-3.1735631022395738E-2</v>
      </c>
    </row>
    <row r="171" spans="11:20" x14ac:dyDescent="0.25">
      <c r="K171" s="51">
        <v>40847</v>
      </c>
      <c r="L171" s="52">
        <v>123.95250415058101</v>
      </c>
      <c r="M171" s="53">
        <v>114.228873682987</v>
      </c>
      <c r="N171" s="56">
        <v>2.5406090333487841E-2</v>
      </c>
      <c r="O171" s="56">
        <v>5.3471294107119371E-2</v>
      </c>
      <c r="P171" s="56">
        <v>7.3885407171214945E-2</v>
      </c>
      <c r="Q171" s="53">
        <v>125.472945718997</v>
      </c>
      <c r="R171" s="57">
        <v>7.6542503336787249E-3</v>
      </c>
      <c r="S171" s="57">
        <v>2.3238209236986496E-2</v>
      </c>
      <c r="T171" s="57">
        <v>-9.1274741489166811E-3</v>
      </c>
    </row>
    <row r="172" spans="11:20" x14ac:dyDescent="0.25">
      <c r="K172" s="51">
        <v>40877</v>
      </c>
      <c r="L172" s="52">
        <v>124.19252801508</v>
      </c>
      <c r="M172" s="53">
        <v>114.623166205383</v>
      </c>
      <c r="N172" s="56">
        <v>3.4517763301269433E-3</v>
      </c>
      <c r="O172" s="56">
        <v>3.9234193918610716E-2</v>
      </c>
      <c r="P172" s="56">
        <v>5.2748120625988548E-2</v>
      </c>
      <c r="Q172" s="53">
        <v>125.631055383735</v>
      </c>
      <c r="R172" s="57">
        <v>1.2601096103386222E-3</v>
      </c>
      <c r="S172" s="57">
        <v>2.1124745845381598E-2</v>
      </c>
      <c r="T172" s="57">
        <v>3.2366003892043693E-3</v>
      </c>
    </row>
    <row r="173" spans="11:20" x14ac:dyDescent="0.25">
      <c r="K173" s="51">
        <v>40908</v>
      </c>
      <c r="L173" s="52">
        <v>123.69712053996</v>
      </c>
      <c r="M173" s="53">
        <v>114.95997912305999</v>
      </c>
      <c r="N173" s="56">
        <v>2.9384366950175878E-3</v>
      </c>
      <c r="O173" s="56">
        <v>3.1969054203790481E-2</v>
      </c>
      <c r="P173" s="56">
        <v>3.1883106541782835E-2</v>
      </c>
      <c r="Q173" s="53">
        <v>124.952279758307</v>
      </c>
      <c r="R173" s="57">
        <v>-5.4029286258457931E-3</v>
      </c>
      <c r="S173" s="57">
        <v>3.4728607497573893E-3</v>
      </c>
      <c r="T173" s="57">
        <v>-9.8954126022909872E-4</v>
      </c>
    </row>
    <row r="174" spans="11:20" x14ac:dyDescent="0.25">
      <c r="K174" s="51">
        <v>40939</v>
      </c>
      <c r="L174" s="52">
        <v>122.156545977627</v>
      </c>
      <c r="M174" s="53">
        <v>111.320298778588</v>
      </c>
      <c r="N174" s="56">
        <v>-3.1660412364687973E-2</v>
      </c>
      <c r="O174" s="56">
        <v>-2.5462694418847298E-2</v>
      </c>
      <c r="P174" s="56">
        <v>1.04502330786167E-2</v>
      </c>
      <c r="Q174" s="53">
        <v>123.911300042902</v>
      </c>
      <c r="R174" s="57">
        <v>-8.3310181888521795E-3</v>
      </c>
      <c r="S174" s="57">
        <v>-1.2446074866149903E-2</v>
      </c>
      <c r="T174" s="57">
        <v>-4.9878656872550664E-3</v>
      </c>
    </row>
    <row r="175" spans="11:20" x14ac:dyDescent="0.25">
      <c r="K175" s="51">
        <v>40968</v>
      </c>
      <c r="L175" s="52">
        <v>120.312227942653</v>
      </c>
      <c r="M175" s="53">
        <v>109.19814268875901</v>
      </c>
      <c r="N175" s="56">
        <v>-1.9063514139949334E-2</v>
      </c>
      <c r="O175" s="56">
        <v>-4.7329206618698549E-2</v>
      </c>
      <c r="P175" s="56">
        <v>3.2838334699154981E-2</v>
      </c>
      <c r="Q175" s="53">
        <v>122.162818739454</v>
      </c>
      <c r="R175" s="57">
        <v>-1.4110749405765399E-2</v>
      </c>
      <c r="S175" s="57">
        <v>-2.760652319354806E-2</v>
      </c>
      <c r="T175" s="57">
        <v>-1.3574780341528925E-2</v>
      </c>
    </row>
    <row r="176" spans="11:20" x14ac:dyDescent="0.25">
      <c r="K176" s="51">
        <v>40999</v>
      </c>
      <c r="L176" s="52">
        <v>120.329866789146</v>
      </c>
      <c r="M176" s="53">
        <v>108.182220881329</v>
      </c>
      <c r="N176" s="56">
        <v>-9.3034714915035677E-3</v>
      </c>
      <c r="O176" s="56">
        <v>-5.895754586451063E-2</v>
      </c>
      <c r="P176" s="56">
        <v>6.733114334120649E-2</v>
      </c>
      <c r="Q176" s="53">
        <v>122.481541136237</v>
      </c>
      <c r="R176" s="57">
        <v>2.6089967477156417E-3</v>
      </c>
      <c r="S176" s="57">
        <v>-1.977345773001582E-2</v>
      </c>
      <c r="T176" s="57">
        <v>-7.266418844367184E-3</v>
      </c>
    </row>
    <row r="177" spans="11:20" x14ac:dyDescent="0.25">
      <c r="K177" s="51">
        <v>41029</v>
      </c>
      <c r="L177" s="52">
        <v>121.16080524301501</v>
      </c>
      <c r="M177" s="53">
        <v>110.247568595095</v>
      </c>
      <c r="N177" s="56">
        <v>1.90913783886133E-2</v>
      </c>
      <c r="O177" s="56">
        <v>-9.6364292520145778E-3</v>
      </c>
      <c r="P177" s="56">
        <v>9.4510461723399608E-2</v>
      </c>
      <c r="Q177" s="53">
        <v>123.09265720733799</v>
      </c>
      <c r="R177" s="57">
        <v>4.989454455192055E-3</v>
      </c>
      <c r="S177" s="57">
        <v>-6.606684259470863E-3</v>
      </c>
      <c r="T177" s="57">
        <v>-9.3351419770610899E-3</v>
      </c>
    </row>
    <row r="178" spans="11:20" x14ac:dyDescent="0.25">
      <c r="K178" s="51">
        <v>41060</v>
      </c>
      <c r="L178" s="52">
        <v>122.67111610290701</v>
      </c>
      <c r="M178" s="53">
        <v>111.282538563363</v>
      </c>
      <c r="N178" s="56">
        <v>9.3876897373503798E-3</v>
      </c>
      <c r="O178" s="56">
        <v>1.9088198968228109E-2</v>
      </c>
      <c r="P178" s="56">
        <v>7.8621381590987971E-2</v>
      </c>
      <c r="Q178" s="53">
        <v>124.785515699841</v>
      </c>
      <c r="R178" s="57">
        <v>1.375271710685011E-2</v>
      </c>
      <c r="S178" s="57">
        <v>2.1468864155636647E-2</v>
      </c>
      <c r="T178" s="57">
        <v>1.8242758413384852E-3</v>
      </c>
    </row>
    <row r="179" spans="11:20" x14ac:dyDescent="0.25">
      <c r="K179" s="51">
        <v>41090</v>
      </c>
      <c r="L179" s="52">
        <v>123.218764209135</v>
      </c>
      <c r="M179" s="53">
        <v>112.631865204075</v>
      </c>
      <c r="N179" s="56">
        <v>1.2125232387143026E-2</v>
      </c>
      <c r="O179" s="56">
        <v>4.1131012901159281E-2</v>
      </c>
      <c r="P179" s="56">
        <v>6.0378709392062024E-2</v>
      </c>
      <c r="Q179" s="53">
        <v>125.142247518934</v>
      </c>
      <c r="R179" s="57">
        <v>2.8587598255480628E-3</v>
      </c>
      <c r="S179" s="57">
        <v>2.1723325474305444E-2</v>
      </c>
      <c r="T179" s="57">
        <v>1.2504269517649824E-2</v>
      </c>
    </row>
    <row r="180" spans="11:20" x14ac:dyDescent="0.25">
      <c r="K180" s="51">
        <v>41121</v>
      </c>
      <c r="L180" s="52">
        <v>124.243226076122</v>
      </c>
      <c r="M180" s="53">
        <v>114.159754327988</v>
      </c>
      <c r="N180" s="56">
        <v>1.3565336249600879E-2</v>
      </c>
      <c r="O180" s="56">
        <v>3.5485460430072946E-2</v>
      </c>
      <c r="P180" s="56">
        <v>5.2833843574597195E-2</v>
      </c>
      <c r="Q180" s="53">
        <v>126.07327398212701</v>
      </c>
      <c r="R180" s="57">
        <v>7.4397454229206961E-3</v>
      </c>
      <c r="S180" s="57">
        <v>2.4214415728863958E-2</v>
      </c>
      <c r="T180" s="57">
        <v>2.8133916541852155E-2</v>
      </c>
    </row>
    <row r="181" spans="11:20" x14ac:dyDescent="0.25">
      <c r="K181" s="51">
        <v>41152</v>
      </c>
      <c r="L181" s="52">
        <v>125.59445859115</v>
      </c>
      <c r="M181" s="53">
        <v>116.804915326485</v>
      </c>
      <c r="N181" s="56">
        <v>2.3170696311217487E-2</v>
      </c>
      <c r="O181" s="56">
        <v>4.9624827348610623E-2</v>
      </c>
      <c r="P181" s="56">
        <v>5.901508432900493E-2</v>
      </c>
      <c r="Q181" s="53">
        <v>127.056300890945</v>
      </c>
      <c r="R181" s="57">
        <v>7.7972664448877627E-3</v>
      </c>
      <c r="S181" s="57">
        <v>1.8197506163825539E-2</v>
      </c>
      <c r="T181" s="57">
        <v>3.270909059096816E-2</v>
      </c>
    </row>
    <row r="182" spans="11:20" x14ac:dyDescent="0.25">
      <c r="K182" s="51">
        <v>41182</v>
      </c>
      <c r="L182" s="52">
        <v>126.898151854966</v>
      </c>
      <c r="M182" s="53">
        <v>117.25821276229</v>
      </c>
      <c r="N182" s="56">
        <v>3.8808078798564516E-3</v>
      </c>
      <c r="O182" s="56">
        <v>4.1074944020794035E-2</v>
      </c>
      <c r="P182" s="56">
        <v>5.2599764239643187E-2</v>
      </c>
      <c r="Q182" s="53">
        <v>128.524782692184</v>
      </c>
      <c r="R182" s="57">
        <v>1.1557725126118967E-2</v>
      </c>
      <c r="S182" s="57">
        <v>2.7029522326089239E-2</v>
      </c>
      <c r="T182" s="57">
        <v>3.2163091500478247E-2</v>
      </c>
    </row>
    <row r="183" spans="11:20" x14ac:dyDescent="0.25">
      <c r="K183" s="51">
        <v>41213</v>
      </c>
      <c r="L183" s="52">
        <v>128.86776393391801</v>
      </c>
      <c r="M183" s="53">
        <v>117.916836868971</v>
      </c>
      <c r="N183" s="56">
        <v>5.616869737015362E-3</v>
      </c>
      <c r="O183" s="56">
        <v>3.2910744798807734E-2</v>
      </c>
      <c r="P183" s="56">
        <v>3.2285735358110967E-2</v>
      </c>
      <c r="Q183" s="53">
        <v>130.68731191271499</v>
      </c>
      <c r="R183" s="57">
        <v>1.6825776128408076E-2</v>
      </c>
      <c r="S183" s="57">
        <v>3.6598065433298022E-2</v>
      </c>
      <c r="T183" s="57">
        <v>4.1557693284700825E-2</v>
      </c>
    </row>
    <row r="184" spans="11:20" x14ac:dyDescent="0.25">
      <c r="K184" s="51">
        <v>41243</v>
      </c>
      <c r="L184" s="52">
        <v>129.76448785985301</v>
      </c>
      <c r="M184" s="53">
        <v>116.950300066784</v>
      </c>
      <c r="N184" s="56">
        <v>-8.1967667031386249E-3</v>
      </c>
      <c r="O184" s="56">
        <v>1.2446799853638169E-3</v>
      </c>
      <c r="P184" s="56">
        <v>2.0302474084786803E-2</v>
      </c>
      <c r="Q184" s="53">
        <v>131.96789685579901</v>
      </c>
      <c r="R184" s="57">
        <v>9.7988467613390196E-3</v>
      </c>
      <c r="S184" s="57">
        <v>3.8656846849883797E-2</v>
      </c>
      <c r="T184" s="57">
        <v>5.0440087864488392E-2</v>
      </c>
    </row>
    <row r="185" spans="11:20" x14ac:dyDescent="0.25">
      <c r="K185" s="51">
        <v>41274</v>
      </c>
      <c r="L185" s="52">
        <v>130.40459994494799</v>
      </c>
      <c r="M185" s="53">
        <v>117.655917088306</v>
      </c>
      <c r="N185" s="56">
        <v>6.0334776492156905E-3</v>
      </c>
      <c r="O185" s="56">
        <v>3.3916969792320284E-3</v>
      </c>
      <c r="P185" s="56">
        <v>2.345109998985051E-2</v>
      </c>
      <c r="Q185" s="53">
        <v>132.52266799674001</v>
      </c>
      <c r="R185" s="57">
        <v>4.2038340699419585E-3</v>
      </c>
      <c r="S185" s="57">
        <v>3.1105948757998769E-2</v>
      </c>
      <c r="T185" s="57">
        <v>6.0586235425846402E-2</v>
      </c>
    </row>
    <row r="186" spans="11:20" x14ac:dyDescent="0.25">
      <c r="K186" s="51">
        <v>41305</v>
      </c>
      <c r="L186" s="52">
        <v>128.731683618407</v>
      </c>
      <c r="M186" s="53">
        <v>116.22619711089</v>
      </c>
      <c r="N186" s="56">
        <v>-1.2151704842374711E-2</v>
      </c>
      <c r="O186" s="56">
        <v>-1.4337560292256191E-2</v>
      </c>
      <c r="P186" s="56">
        <v>4.4070114670278215E-2</v>
      </c>
      <c r="Q186" s="53">
        <v>130.82040174616901</v>
      </c>
      <c r="R186" s="57">
        <v>-1.2845094928309764E-2</v>
      </c>
      <c r="S186" s="57">
        <v>1.0183837398300977E-3</v>
      </c>
      <c r="T186" s="57">
        <v>5.5758447380302334E-2</v>
      </c>
    </row>
    <row r="187" spans="11:20" x14ac:dyDescent="0.25">
      <c r="K187" s="51">
        <v>41333</v>
      </c>
      <c r="L187" s="52">
        <v>127.186015111039</v>
      </c>
      <c r="M187" s="53">
        <v>117.163048542968</v>
      </c>
      <c r="N187" s="56">
        <v>8.0605875040733466E-3</v>
      </c>
      <c r="O187" s="56">
        <v>1.8191357872747727E-3</v>
      </c>
      <c r="P187" s="56">
        <v>7.2939938886239952E-2</v>
      </c>
      <c r="Q187" s="53">
        <v>128.821921376836</v>
      </c>
      <c r="R187" s="57">
        <v>-1.5276519125898003E-2</v>
      </c>
      <c r="S187" s="57">
        <v>-2.3838945333808037E-2</v>
      </c>
      <c r="T187" s="57">
        <v>5.4510060475801536E-2</v>
      </c>
    </row>
    <row r="188" spans="11:20" x14ac:dyDescent="0.25">
      <c r="K188" s="51">
        <v>41364</v>
      </c>
      <c r="L188" s="52">
        <v>126.820172377464</v>
      </c>
      <c r="M188" s="53">
        <v>117.863780048514</v>
      </c>
      <c r="N188" s="56">
        <v>5.980823427353954E-3</v>
      </c>
      <c r="O188" s="56">
        <v>1.7667021374878633E-3</v>
      </c>
      <c r="P188" s="56">
        <v>8.9493070934504315E-2</v>
      </c>
      <c r="Q188" s="53">
        <v>128.25643024150699</v>
      </c>
      <c r="R188" s="57">
        <v>-4.3897120093001618E-3</v>
      </c>
      <c r="S188" s="57">
        <v>-3.219251332412032E-2</v>
      </c>
      <c r="T188" s="57">
        <v>4.7149056516577748E-2</v>
      </c>
    </row>
    <row r="189" spans="11:20" x14ac:dyDescent="0.25">
      <c r="K189" s="51">
        <v>41394</v>
      </c>
      <c r="L189" s="52">
        <v>129.089778894262</v>
      </c>
      <c r="M189" s="53">
        <v>121.540862296022</v>
      </c>
      <c r="N189" s="56">
        <v>3.1197728818764148E-2</v>
      </c>
      <c r="O189" s="56">
        <v>4.572691284101249E-2</v>
      </c>
      <c r="P189" s="56">
        <v>0.10243576202939897</v>
      </c>
      <c r="Q189" s="53">
        <v>130.17271181544501</v>
      </c>
      <c r="R189" s="57">
        <v>1.4941017540638368E-2</v>
      </c>
      <c r="S189" s="57">
        <v>-4.9509856419850395E-3</v>
      </c>
      <c r="T189" s="57">
        <v>5.7518090589118831E-2</v>
      </c>
    </row>
    <row r="190" spans="11:20" x14ac:dyDescent="0.25">
      <c r="K190" s="51">
        <v>41425</v>
      </c>
      <c r="L190" s="52">
        <v>131.87055963853601</v>
      </c>
      <c r="M190" s="53">
        <v>122.850732763862</v>
      </c>
      <c r="N190" s="56">
        <v>1.0777202358904781E-2</v>
      </c>
      <c r="O190" s="56">
        <v>4.8545034391181074E-2</v>
      </c>
      <c r="P190" s="56">
        <v>0.10395336366192076</v>
      </c>
      <c r="Q190" s="53">
        <v>133.181887666553</v>
      </c>
      <c r="R190" s="57">
        <v>2.3116794673328389E-2</v>
      </c>
      <c r="S190" s="57">
        <v>3.384490964828113E-2</v>
      </c>
      <c r="T190" s="57">
        <v>6.7286430797854901E-2</v>
      </c>
    </row>
    <row r="191" spans="11:20" x14ac:dyDescent="0.25">
      <c r="K191" s="51">
        <v>41455</v>
      </c>
      <c r="L191" s="52">
        <v>134.40186121208501</v>
      </c>
      <c r="M191" s="53">
        <v>124.44078026096</v>
      </c>
      <c r="N191" s="56">
        <v>1.2942922368679E-2</v>
      </c>
      <c r="O191" s="56">
        <v>5.5801707782822119E-2</v>
      </c>
      <c r="P191" s="56">
        <v>0.10484524104691606</v>
      </c>
      <c r="Q191" s="53">
        <v>135.881584555953</v>
      </c>
      <c r="R191" s="57">
        <v>2.0270751051068014E-2</v>
      </c>
      <c r="S191" s="57">
        <v>5.9452413419645689E-2</v>
      </c>
      <c r="T191" s="57">
        <v>8.5817038210010965E-2</v>
      </c>
    </row>
    <row r="192" spans="11:20" x14ac:dyDescent="0.25">
      <c r="K192" s="51">
        <v>41486</v>
      </c>
      <c r="L192" s="52">
        <v>135.581184377178</v>
      </c>
      <c r="M192" s="53">
        <v>124.27527969000499</v>
      </c>
      <c r="N192" s="56">
        <v>-1.3299544619371773E-3</v>
      </c>
      <c r="O192" s="56">
        <v>2.2497926560065995E-2</v>
      </c>
      <c r="P192" s="56">
        <v>8.8608506750587956E-2</v>
      </c>
      <c r="Q192" s="53">
        <v>137.453742625373</v>
      </c>
      <c r="R192" s="57">
        <v>1.1570059876455208E-2</v>
      </c>
      <c r="S192" s="57">
        <v>5.5933618562474141E-2</v>
      </c>
      <c r="T192" s="57">
        <v>9.0268684898746843E-2</v>
      </c>
    </row>
    <row r="193" spans="11:20" x14ac:dyDescent="0.25">
      <c r="K193" s="51">
        <v>41517</v>
      </c>
      <c r="L193" s="52">
        <v>136.40840787778001</v>
      </c>
      <c r="M193" s="53">
        <v>125.12086504224401</v>
      </c>
      <c r="N193" s="56">
        <v>6.8041315565594562E-3</v>
      </c>
      <c r="O193" s="56">
        <v>1.8478785004445664E-2</v>
      </c>
      <c r="P193" s="56">
        <v>7.119520349391828E-2</v>
      </c>
      <c r="Q193" s="53">
        <v>138.314948356505</v>
      </c>
      <c r="R193" s="57">
        <v>6.2654222044662422E-3</v>
      </c>
      <c r="S193" s="57">
        <v>3.8541732512484161E-2</v>
      </c>
      <c r="T193" s="57">
        <v>8.8611484724583134E-2</v>
      </c>
    </row>
    <row r="194" spans="11:20" x14ac:dyDescent="0.25">
      <c r="K194" s="51">
        <v>41547</v>
      </c>
      <c r="L194" s="52">
        <v>137.012608366157</v>
      </c>
      <c r="M194" s="53">
        <v>125.20697959138499</v>
      </c>
      <c r="N194" s="56">
        <v>6.8825090932600475E-4</v>
      </c>
      <c r="O194" s="56">
        <v>6.1571401980784479E-3</v>
      </c>
      <c r="P194" s="56">
        <v>6.7788572261535451E-2</v>
      </c>
      <c r="Q194" s="53">
        <v>138.98337007560701</v>
      </c>
      <c r="R194" s="57">
        <v>4.8326065045345423E-3</v>
      </c>
      <c r="S194" s="57">
        <v>2.2827122084205342E-2</v>
      </c>
      <c r="T194" s="57">
        <v>8.1374091162412343E-2</v>
      </c>
    </row>
    <row r="195" spans="11:20" x14ac:dyDescent="0.25">
      <c r="K195" s="51">
        <v>41578</v>
      </c>
      <c r="L195" s="52">
        <v>137.65937916777901</v>
      </c>
      <c r="M195" s="53">
        <v>125.686306459877</v>
      </c>
      <c r="N195" s="56">
        <v>3.8282759480046114E-3</v>
      </c>
      <c r="O195" s="56">
        <v>1.1354042198832293E-2</v>
      </c>
      <c r="P195" s="56">
        <v>6.5889399658332293E-2</v>
      </c>
      <c r="Q195" s="53">
        <v>139.58933437252099</v>
      </c>
      <c r="R195" s="57">
        <v>4.3599770000133375E-3</v>
      </c>
      <c r="S195" s="57">
        <v>1.5536803191809057E-2</v>
      </c>
      <c r="T195" s="57">
        <v>6.811696047242588E-2</v>
      </c>
    </row>
    <row r="196" spans="11:20" x14ac:dyDescent="0.25">
      <c r="K196" s="51">
        <v>41608</v>
      </c>
      <c r="L196" s="52">
        <v>138.539106233556</v>
      </c>
      <c r="M196" s="53">
        <v>126.61678485280601</v>
      </c>
      <c r="N196" s="56">
        <v>7.4031803395069318E-3</v>
      </c>
      <c r="O196" s="56">
        <v>1.1955798180079302E-2</v>
      </c>
      <c r="P196" s="56">
        <v>8.2654638598635533E-2</v>
      </c>
      <c r="Q196" s="53">
        <v>140.412620020915</v>
      </c>
      <c r="R196" s="57">
        <v>5.8979122731319666E-3</v>
      </c>
      <c r="S196" s="57">
        <v>1.5165907151288405E-2</v>
      </c>
      <c r="T196" s="57">
        <v>6.3990738401654701E-2</v>
      </c>
    </row>
    <row r="197" spans="11:20" x14ac:dyDescent="0.25">
      <c r="K197" s="51">
        <v>41639</v>
      </c>
      <c r="L197" s="52">
        <v>139.837093810342</v>
      </c>
      <c r="M197" s="53">
        <v>127.351850614561</v>
      </c>
      <c r="N197" s="56">
        <v>5.8054369537934303E-3</v>
      </c>
      <c r="O197" s="56">
        <v>1.713060270422484E-2</v>
      </c>
      <c r="P197" s="56">
        <v>8.2409229949546692E-2</v>
      </c>
      <c r="Q197" s="53">
        <v>141.88532827396</v>
      </c>
      <c r="R197" s="57">
        <v>1.0488432256485547E-2</v>
      </c>
      <c r="S197" s="57">
        <v>2.0879895175763163E-2</v>
      </c>
      <c r="T197" s="57">
        <v>7.0649500336427806E-2</v>
      </c>
    </row>
    <row r="198" spans="11:20" x14ac:dyDescent="0.25">
      <c r="K198" s="51">
        <v>41670</v>
      </c>
      <c r="L198" s="52">
        <v>141.94722390305901</v>
      </c>
      <c r="M198" s="53">
        <v>129.57086035485901</v>
      </c>
      <c r="N198" s="56">
        <v>1.7424244167554281E-2</v>
      </c>
      <c r="O198" s="56">
        <v>3.0906739201713052E-2</v>
      </c>
      <c r="P198" s="56">
        <v>0.11481631143138094</v>
      </c>
      <c r="Q198" s="53">
        <v>144.00736502958699</v>
      </c>
      <c r="R198" s="57">
        <v>1.4955998491469558E-2</v>
      </c>
      <c r="S198" s="57">
        <v>3.1650202194356991E-2</v>
      </c>
      <c r="T198" s="57">
        <v>0.10080203934096343</v>
      </c>
    </row>
    <row r="199" spans="11:20" x14ac:dyDescent="0.25">
      <c r="K199" s="51">
        <v>41698</v>
      </c>
      <c r="L199" s="52">
        <v>142.74749358784001</v>
      </c>
      <c r="M199" s="53">
        <v>130.91320867197501</v>
      </c>
      <c r="N199" s="56">
        <v>1.035995526648259E-2</v>
      </c>
      <c r="O199" s="56">
        <v>3.3932498160995639E-2</v>
      </c>
      <c r="P199" s="56">
        <v>0.11735918704747883</v>
      </c>
      <c r="Q199" s="53">
        <v>144.755681610126</v>
      </c>
      <c r="R199" s="57">
        <v>5.1963771463026109E-3</v>
      </c>
      <c r="S199" s="57">
        <v>3.093070685928434E-2</v>
      </c>
      <c r="T199" s="57">
        <v>0.12368826720632287</v>
      </c>
    </row>
    <row r="200" spans="11:20" x14ac:dyDescent="0.25">
      <c r="K200" s="51">
        <v>41729</v>
      </c>
      <c r="L200" s="52">
        <v>143.095912287837</v>
      </c>
      <c r="M200" s="53">
        <v>132.787624224269</v>
      </c>
      <c r="N200" s="56">
        <v>1.4318001760927235E-2</v>
      </c>
      <c r="O200" s="56">
        <v>4.2683114406870448E-2</v>
      </c>
      <c r="P200" s="56">
        <v>0.12661942599848897</v>
      </c>
      <c r="Q200" s="53">
        <v>144.73309059517899</v>
      </c>
      <c r="R200" s="57">
        <v>-1.5606306222826216E-4</v>
      </c>
      <c r="S200" s="57">
        <v>2.007087241409744E-2</v>
      </c>
      <c r="T200" s="57">
        <v>0.12846654411514824</v>
      </c>
    </row>
    <row r="201" spans="11:20" x14ac:dyDescent="0.25">
      <c r="K201" s="51">
        <v>41759</v>
      </c>
      <c r="L201" s="52">
        <v>143.355848981528</v>
      </c>
      <c r="M201" s="53">
        <v>133.874299574676</v>
      </c>
      <c r="N201" s="56">
        <v>8.1835589480212523E-3</v>
      </c>
      <c r="O201" s="56">
        <v>3.321301724809933E-2</v>
      </c>
      <c r="P201" s="56">
        <v>0.10147564403990317</v>
      </c>
      <c r="Q201" s="53">
        <v>144.76082962173501</v>
      </c>
      <c r="R201" s="57">
        <v>1.9165642384844084E-4</v>
      </c>
      <c r="S201" s="57">
        <v>5.2321253985392335E-3</v>
      </c>
      <c r="T201" s="57">
        <v>0.11206740339690091</v>
      </c>
    </row>
    <row r="202" spans="11:20" x14ac:dyDescent="0.25">
      <c r="K202" s="51">
        <v>41790</v>
      </c>
      <c r="L202" s="52">
        <v>145.37476517692301</v>
      </c>
      <c r="M202" s="53">
        <v>134.97101140335201</v>
      </c>
      <c r="N202" s="56">
        <v>8.1921013380483743E-3</v>
      </c>
      <c r="O202" s="56">
        <v>3.0996129210647538E-2</v>
      </c>
      <c r="P202" s="56">
        <v>9.8658578315418355E-2</v>
      </c>
      <c r="Q202" s="53">
        <v>146.91241396460899</v>
      </c>
      <c r="R202" s="57">
        <v>1.4863028545057055E-2</v>
      </c>
      <c r="S202" s="57">
        <v>1.4899120576778113E-2</v>
      </c>
      <c r="T202" s="57">
        <v>0.10309604810853146</v>
      </c>
    </row>
    <row r="203" spans="11:20" x14ac:dyDescent="0.25">
      <c r="K203" s="51">
        <v>41820</v>
      </c>
      <c r="L203" s="52">
        <v>147.73460949820199</v>
      </c>
      <c r="M203" s="53">
        <v>136.07636204191601</v>
      </c>
      <c r="N203" s="56">
        <v>8.1895410508612265E-3</v>
      </c>
      <c r="O203" s="56">
        <v>2.4766900054575602E-2</v>
      </c>
      <c r="P203" s="56">
        <v>9.3502963872096334E-2</v>
      </c>
      <c r="Q203" s="53">
        <v>149.50011012731599</v>
      </c>
      <c r="R203" s="57">
        <v>1.7613870011899513E-2</v>
      </c>
      <c r="S203" s="57">
        <v>3.2936625014596155E-2</v>
      </c>
      <c r="T203" s="57">
        <v>0.1002234822022936</v>
      </c>
    </row>
    <row r="204" spans="11:20" x14ac:dyDescent="0.25">
      <c r="K204" s="51">
        <v>41851</v>
      </c>
      <c r="L204" s="52">
        <v>150.301661698137</v>
      </c>
      <c r="M204" s="53">
        <v>137.11170714564699</v>
      </c>
      <c r="N204" s="56">
        <v>7.6085595484398638E-3</v>
      </c>
      <c r="O204" s="56">
        <v>2.4182442644005375E-2</v>
      </c>
      <c r="P204" s="56">
        <v>0.10329027210931629</v>
      </c>
      <c r="Q204" s="53">
        <v>152.420734932051</v>
      </c>
      <c r="R204" s="57">
        <v>1.9535937480231746E-2</v>
      </c>
      <c r="S204" s="57">
        <v>5.2914212569322716E-2</v>
      </c>
      <c r="T204" s="57">
        <v>0.10888748476984156</v>
      </c>
    </row>
    <row r="205" spans="11:20" x14ac:dyDescent="0.25">
      <c r="K205" s="51">
        <v>41882</v>
      </c>
      <c r="L205" s="52">
        <v>151.87769415625399</v>
      </c>
      <c r="M205" s="53">
        <v>138.96092077283501</v>
      </c>
      <c r="N205" s="56">
        <v>1.3486912720178434E-2</v>
      </c>
      <c r="O205" s="56">
        <v>2.9561231911935604E-2</v>
      </c>
      <c r="P205" s="56">
        <v>0.11061349141023169</v>
      </c>
      <c r="Q205" s="53">
        <v>153.93975847927899</v>
      </c>
      <c r="R205" s="57">
        <v>9.9659901778137439E-3</v>
      </c>
      <c r="S205" s="57">
        <v>4.7833565081592644E-2</v>
      </c>
      <c r="T205" s="57">
        <v>0.11296544811990428</v>
      </c>
    </row>
    <row r="206" spans="11:20" x14ac:dyDescent="0.25">
      <c r="K206" s="51">
        <v>41912</v>
      </c>
      <c r="L206" s="52">
        <v>153.085080931052</v>
      </c>
      <c r="M206" s="53">
        <v>140.51572286563001</v>
      </c>
      <c r="N206" s="56">
        <v>1.1188772240050771E-2</v>
      </c>
      <c r="O206" s="56">
        <v>3.2624041068547438E-2</v>
      </c>
      <c r="P206" s="56">
        <v>0.12226749119102909</v>
      </c>
      <c r="Q206" s="53">
        <v>155.009552679649</v>
      </c>
      <c r="R206" s="57">
        <v>6.9494340574400848E-3</v>
      </c>
      <c r="S206" s="57">
        <v>3.6852431397148111E-2</v>
      </c>
      <c r="T206" s="57">
        <v>0.11531007339456334</v>
      </c>
    </row>
    <row r="207" spans="11:20" x14ac:dyDescent="0.25">
      <c r="K207" s="51">
        <v>41943</v>
      </c>
      <c r="L207" s="52">
        <v>153.740315782767</v>
      </c>
      <c r="M207" s="53">
        <v>142.10984069445001</v>
      </c>
      <c r="N207" s="56">
        <v>1.1344764815709674E-2</v>
      </c>
      <c r="O207" s="56">
        <v>3.6453003560766417E-2</v>
      </c>
      <c r="P207" s="56">
        <v>0.1306708319876988</v>
      </c>
      <c r="Q207" s="53">
        <v>155.36091887955601</v>
      </c>
      <c r="R207" s="57">
        <v>2.2667390095187923E-3</v>
      </c>
      <c r="S207" s="57">
        <v>1.9289921078098349E-2</v>
      </c>
      <c r="T207" s="57">
        <v>0.11298559863424451</v>
      </c>
    </row>
    <row r="208" spans="11:20" x14ac:dyDescent="0.25">
      <c r="K208" s="51">
        <v>41973</v>
      </c>
      <c r="L208" s="52">
        <v>154.70086460638299</v>
      </c>
      <c r="M208" s="53">
        <v>143.526921491004</v>
      </c>
      <c r="N208" s="56">
        <v>9.9717288375607005E-3</v>
      </c>
      <c r="O208" s="56">
        <v>3.2858163955557185E-2</v>
      </c>
      <c r="P208" s="56">
        <v>0.1335536726655655</v>
      </c>
      <c r="Q208" s="53">
        <v>156.171080361067</v>
      </c>
      <c r="R208" s="57">
        <v>5.2147057789937445E-3</v>
      </c>
      <c r="S208" s="57">
        <v>1.4494773175107722E-2</v>
      </c>
      <c r="T208" s="57">
        <v>0.11222965811623431</v>
      </c>
    </row>
    <row r="209" spans="11:20" x14ac:dyDescent="0.25">
      <c r="K209" s="51">
        <v>42004</v>
      </c>
      <c r="L209" s="52">
        <v>155.559909047091</v>
      </c>
      <c r="M209" s="53">
        <v>145.24468939867501</v>
      </c>
      <c r="N209" s="56">
        <v>1.1968262746990366E-2</v>
      </c>
      <c r="O209" s="56">
        <v>3.3654358648299576E-2</v>
      </c>
      <c r="P209" s="56">
        <v>0.1404992443986377</v>
      </c>
      <c r="Q209" s="53">
        <v>156.875793374365</v>
      </c>
      <c r="R209" s="57">
        <v>4.5124424552145381E-3</v>
      </c>
      <c r="S209" s="57">
        <v>1.2039520548600358E-2</v>
      </c>
      <c r="T209" s="57">
        <v>0.1056519746105149</v>
      </c>
    </row>
    <row r="210" spans="11:20" x14ac:dyDescent="0.25">
      <c r="K210" s="51">
        <v>42035</v>
      </c>
      <c r="L210" s="52">
        <v>157.054311289917</v>
      </c>
      <c r="M210" s="53">
        <v>147.807496058846</v>
      </c>
      <c r="N210" s="56">
        <v>1.7644752939203645E-2</v>
      </c>
      <c r="O210" s="56">
        <v>4.0093320325694348E-2</v>
      </c>
      <c r="P210" s="56">
        <v>0.14074642750724853</v>
      </c>
      <c r="Q210" s="53">
        <v>158.201192698152</v>
      </c>
      <c r="R210" s="57">
        <v>8.4487179014551828E-3</v>
      </c>
      <c r="S210" s="57">
        <v>1.8281777934114229E-2</v>
      </c>
      <c r="T210" s="57">
        <v>9.8563206580780216E-2</v>
      </c>
    </row>
    <row r="211" spans="11:20" x14ac:dyDescent="0.25">
      <c r="K211" s="51">
        <v>42063</v>
      </c>
      <c r="L211" s="52">
        <v>157.72674445570101</v>
      </c>
      <c r="M211" s="53">
        <v>148.858382507057</v>
      </c>
      <c r="N211" s="56">
        <v>7.1098318842544028E-3</v>
      </c>
      <c r="O211" s="56">
        <v>3.7146069606092347E-2</v>
      </c>
      <c r="P211" s="56">
        <v>0.13707687724656292</v>
      </c>
      <c r="Q211" s="53">
        <v>158.898922096419</v>
      </c>
      <c r="R211" s="57">
        <v>4.4103927812875199E-3</v>
      </c>
      <c r="S211" s="57">
        <v>1.7467009442754922E-2</v>
      </c>
      <c r="T211" s="57">
        <v>9.7704216711751002E-2</v>
      </c>
    </row>
    <row r="212" spans="11:20" x14ac:dyDescent="0.25">
      <c r="K212" s="51">
        <v>42094</v>
      </c>
      <c r="L212" s="52">
        <v>158.67434880231201</v>
      </c>
      <c r="M212" s="53">
        <v>150.16265088614799</v>
      </c>
      <c r="N212" s="56">
        <v>8.7618067395642818E-3</v>
      </c>
      <c r="O212" s="56">
        <v>3.3859836857607295E-2</v>
      </c>
      <c r="P212" s="56">
        <v>0.13084823802957568</v>
      </c>
      <c r="Q212" s="53">
        <v>159.810462714664</v>
      </c>
      <c r="R212" s="57">
        <v>5.7366066818997918E-3</v>
      </c>
      <c r="S212" s="57">
        <v>1.870696094773372E-2</v>
      </c>
      <c r="T212" s="57">
        <v>0.10417363477476393</v>
      </c>
    </row>
    <row r="213" spans="11:20" x14ac:dyDescent="0.25">
      <c r="K213" s="51">
        <v>42124</v>
      </c>
      <c r="L213" s="52">
        <v>159.60329459249201</v>
      </c>
      <c r="M213" s="53">
        <v>150.13613272207601</v>
      </c>
      <c r="N213" s="56">
        <v>-1.7659627021426871E-4</v>
      </c>
      <c r="O213" s="56">
        <v>1.5754523453282321E-2</v>
      </c>
      <c r="P213" s="56">
        <v>0.12147091113876596</v>
      </c>
      <c r="Q213" s="53">
        <v>160.98009374209801</v>
      </c>
      <c r="R213" s="57">
        <v>7.3188639064412087E-3</v>
      </c>
      <c r="S213" s="57">
        <v>1.7565613738754537E-2</v>
      </c>
      <c r="T213" s="57">
        <v>0.11204180138193798</v>
      </c>
    </row>
    <row r="214" spans="11:20" x14ac:dyDescent="0.25">
      <c r="K214" s="51">
        <v>42155</v>
      </c>
      <c r="L214" s="52">
        <v>161.73334810045</v>
      </c>
      <c r="M214" s="53">
        <v>151.13273903556501</v>
      </c>
      <c r="N214" s="56">
        <v>6.6380177470926061E-3</v>
      </c>
      <c r="O214" s="56">
        <v>1.5278659422489627E-2</v>
      </c>
      <c r="P214" s="56">
        <v>0.11974221326618606</v>
      </c>
      <c r="Q214" s="53">
        <v>163.283467589976</v>
      </c>
      <c r="R214" s="57">
        <v>1.4308438977356897E-2</v>
      </c>
      <c r="S214" s="57">
        <v>2.7593299159678786E-2</v>
      </c>
      <c r="T214" s="57">
        <v>0.11143410678222732</v>
      </c>
    </row>
    <row r="215" spans="11:20" x14ac:dyDescent="0.25">
      <c r="K215" s="51">
        <v>42185</v>
      </c>
      <c r="L215" s="52">
        <v>163.76801978221499</v>
      </c>
      <c r="M215" s="53">
        <v>151.37128035757499</v>
      </c>
      <c r="N215" s="56">
        <v>1.5783563742191031E-3</v>
      </c>
      <c r="O215" s="56">
        <v>8.0488021774693941E-3</v>
      </c>
      <c r="P215" s="56">
        <v>0.11239952395955166</v>
      </c>
      <c r="Q215" s="53">
        <v>165.66618496490199</v>
      </c>
      <c r="R215" s="57">
        <v>1.4592520664181929E-2</v>
      </c>
      <c r="S215" s="57">
        <v>3.664167008072039E-2</v>
      </c>
      <c r="T215" s="57">
        <v>0.10813420019435971</v>
      </c>
    </row>
    <row r="216" spans="11:20" x14ac:dyDescent="0.25">
      <c r="K216" s="51">
        <v>42216</v>
      </c>
      <c r="L216" s="52">
        <v>165.94508182333499</v>
      </c>
      <c r="M216" s="53">
        <v>153.29762161196399</v>
      </c>
      <c r="N216" s="56">
        <v>1.2725936187092612E-2</v>
      </c>
      <c r="O216" s="56">
        <v>2.1057481850424109E-2</v>
      </c>
      <c r="P216" s="56">
        <v>0.11804910611406449</v>
      </c>
      <c r="Q216" s="53">
        <v>167.86191919326399</v>
      </c>
      <c r="R216" s="57">
        <v>1.3253967481820172E-2</v>
      </c>
      <c r="S216" s="57">
        <v>4.2749543072022167E-2</v>
      </c>
      <c r="T216" s="57">
        <v>0.10130632336930168</v>
      </c>
    </row>
    <row r="217" spans="11:20" x14ac:dyDescent="0.25">
      <c r="K217" s="51">
        <v>42247</v>
      </c>
      <c r="L217" s="52">
        <v>167.13830059536801</v>
      </c>
      <c r="M217" s="53">
        <v>155.06041863455999</v>
      </c>
      <c r="N217" s="56">
        <v>1.149918050951948E-2</v>
      </c>
      <c r="O217" s="56">
        <v>2.5988277748812072E-2</v>
      </c>
      <c r="P217" s="56">
        <v>0.11585629810300024</v>
      </c>
      <c r="Q217" s="53">
        <v>168.910596924846</v>
      </c>
      <c r="R217" s="57">
        <v>6.2472640407180702E-3</v>
      </c>
      <c r="S217" s="57">
        <v>3.4462333620941976E-2</v>
      </c>
      <c r="T217" s="57">
        <v>9.7251279289113368E-2</v>
      </c>
    </row>
    <row r="218" spans="11:20" x14ac:dyDescent="0.25">
      <c r="K218" s="51">
        <v>42277</v>
      </c>
      <c r="L218" s="52">
        <v>167.34504889847099</v>
      </c>
      <c r="M218" s="53">
        <v>155.40124456257499</v>
      </c>
      <c r="N218" s="56">
        <v>2.1980201718547754E-3</v>
      </c>
      <c r="O218" s="56">
        <v>2.6623043654518064E-2</v>
      </c>
      <c r="P218" s="56">
        <v>0.1059349188359473</v>
      </c>
      <c r="Q218" s="53">
        <v>169.07997691403801</v>
      </c>
      <c r="R218" s="57">
        <v>1.0027789391293673E-3</v>
      </c>
      <c r="S218" s="57">
        <v>2.0606449951505068E-2</v>
      </c>
      <c r="T218" s="57">
        <v>9.0771336289626525E-2</v>
      </c>
    </row>
    <row r="219" spans="11:20" x14ac:dyDescent="0.25">
      <c r="K219" s="51">
        <v>42308</v>
      </c>
      <c r="L219" s="52">
        <v>166.34645569749699</v>
      </c>
      <c r="M219" s="53">
        <v>153.561819210517</v>
      </c>
      <c r="N219" s="56">
        <v>-1.1836619180468078E-2</v>
      </c>
      <c r="O219" s="56">
        <v>1.7234292076739877E-3</v>
      </c>
      <c r="P219" s="56">
        <v>8.0585401124260381E-2</v>
      </c>
      <c r="Q219" s="53">
        <v>168.29049224920601</v>
      </c>
      <c r="R219" s="57">
        <v>-4.6692972121316068E-3</v>
      </c>
      <c r="S219" s="57">
        <v>2.5531285356543698E-3</v>
      </c>
      <c r="T219" s="57">
        <v>8.3222817314009934E-2</v>
      </c>
    </row>
    <row r="220" spans="11:20" x14ac:dyDescent="0.25">
      <c r="K220" s="51">
        <v>42338</v>
      </c>
      <c r="L220" s="52">
        <v>166.390366187658</v>
      </c>
      <c r="M220" s="53">
        <v>152.85325307390099</v>
      </c>
      <c r="N220" s="56">
        <v>-4.6142077520235913E-3</v>
      </c>
      <c r="O220" s="56">
        <v>-1.4234229341665627E-2</v>
      </c>
      <c r="P220" s="56">
        <v>6.4979667131518148E-2</v>
      </c>
      <c r="Q220" s="53">
        <v>168.52758442234401</v>
      </c>
      <c r="R220" s="57">
        <v>1.4088269038212697E-3</v>
      </c>
      <c r="S220" s="57">
        <v>-2.2675457281843281E-3</v>
      </c>
      <c r="T220" s="57">
        <v>7.9121589174569351E-2</v>
      </c>
    </row>
    <row r="221" spans="11:20" x14ac:dyDescent="0.25">
      <c r="K221" s="51">
        <v>42369</v>
      </c>
      <c r="L221" s="52">
        <v>167.47815836866999</v>
      </c>
      <c r="M221" s="53">
        <v>154.41155859403599</v>
      </c>
      <c r="N221" s="56">
        <v>1.0194781522782526E-2</v>
      </c>
      <c r="O221" s="56">
        <v>-6.3685845716665579E-3</v>
      </c>
      <c r="P221" s="56">
        <v>6.3113283062620651E-2</v>
      </c>
      <c r="Q221" s="53">
        <v>169.51408711318399</v>
      </c>
      <c r="R221" s="57">
        <v>5.8536570984588643E-3</v>
      </c>
      <c r="S221" s="57">
        <v>2.5674843767378164E-3</v>
      </c>
      <c r="T221" s="57">
        <v>8.0562421180297994E-2</v>
      </c>
    </row>
    <row r="222" spans="11:20" x14ac:dyDescent="0.25">
      <c r="K222" s="51">
        <v>42400</v>
      </c>
      <c r="L222" s="52">
        <v>170.52096111666401</v>
      </c>
      <c r="M222" s="53">
        <v>158.85949692900101</v>
      </c>
      <c r="N222" s="56">
        <v>2.88057343340411E-2</v>
      </c>
      <c r="O222" s="56">
        <v>3.4498664744401442E-2</v>
      </c>
      <c r="P222" s="56">
        <v>7.4772938889073215E-2</v>
      </c>
      <c r="Q222" s="53">
        <v>172.30230088406</v>
      </c>
      <c r="R222" s="57">
        <v>1.6448271753452204E-2</v>
      </c>
      <c r="S222" s="57">
        <v>2.3838593501249505E-2</v>
      </c>
      <c r="T222" s="57">
        <v>8.9134019443285251E-2</v>
      </c>
    </row>
    <row r="223" spans="11:20" x14ac:dyDescent="0.25">
      <c r="K223" s="51">
        <v>42429</v>
      </c>
      <c r="L223" s="52">
        <v>171.616126379946</v>
      </c>
      <c r="M223" s="53">
        <v>160.68346649195499</v>
      </c>
      <c r="N223" s="56">
        <v>1.1481652644091955E-2</v>
      </c>
      <c r="O223" s="56">
        <v>5.1226998840961935E-2</v>
      </c>
      <c r="P223" s="56">
        <v>7.9438482306076308E-2</v>
      </c>
      <c r="Q223" s="53">
        <v>173.29599013101699</v>
      </c>
      <c r="R223" s="57">
        <v>5.7671269731076613E-3</v>
      </c>
      <c r="S223" s="57">
        <v>2.8294511696808966E-2</v>
      </c>
      <c r="T223" s="57">
        <v>9.0605196338977789E-2</v>
      </c>
    </row>
    <row r="224" spans="11:20" x14ac:dyDescent="0.25">
      <c r="K224" s="51">
        <v>42460</v>
      </c>
      <c r="L224" s="52">
        <v>171.70122619876599</v>
      </c>
      <c r="M224" s="53">
        <v>159.91363409097801</v>
      </c>
      <c r="N224" s="56">
        <v>-4.7909870118187925E-3</v>
      </c>
      <c r="O224" s="56">
        <v>3.5632536495584066E-2</v>
      </c>
      <c r="P224" s="56">
        <v>6.4936141892054877E-2</v>
      </c>
      <c r="Q224" s="53">
        <v>173.67981872972999</v>
      </c>
      <c r="R224" s="57">
        <v>2.2148729374684706E-3</v>
      </c>
      <c r="S224" s="57">
        <v>2.4574545322386898E-2</v>
      </c>
      <c r="T224" s="57">
        <v>8.6786282821977867E-2</v>
      </c>
    </row>
    <row r="225" spans="11:20" x14ac:dyDescent="0.25">
      <c r="K225" s="51">
        <v>42490</v>
      </c>
      <c r="L225" s="52">
        <v>170.71704911686899</v>
      </c>
      <c r="M225" s="53">
        <v>157.635209436694</v>
      </c>
      <c r="N225" s="56">
        <v>-1.4247844889746952E-2</v>
      </c>
      <c r="O225" s="56">
        <v>-7.7067315204590869E-3</v>
      </c>
      <c r="P225" s="56">
        <v>4.9948513916366011E-2</v>
      </c>
      <c r="Q225" s="53">
        <v>172.912437808785</v>
      </c>
      <c r="R225" s="57">
        <v>-4.4183655104980124E-3</v>
      </c>
      <c r="S225" s="57">
        <v>3.5410840226419715E-3</v>
      </c>
      <c r="T225" s="57">
        <v>7.4123102983176814E-2</v>
      </c>
    </row>
    <row r="226" spans="11:20" x14ac:dyDescent="0.25">
      <c r="K226" s="51">
        <v>42521</v>
      </c>
      <c r="L226" s="52">
        <v>172.381038687608</v>
      </c>
      <c r="M226" s="53">
        <v>158.492068006491</v>
      </c>
      <c r="N226" s="56">
        <v>5.4357054674458727E-3</v>
      </c>
      <c r="O226" s="56">
        <v>-1.3637983628973505E-2</v>
      </c>
      <c r="P226" s="56">
        <v>4.8694472275753409E-2</v>
      </c>
      <c r="Q226" s="53">
        <v>174.68726620093699</v>
      </c>
      <c r="R226" s="57">
        <v>1.0264318834684927E-2</v>
      </c>
      <c r="S226" s="57">
        <v>8.0283223453014863E-3</v>
      </c>
      <c r="T226" s="57">
        <v>6.984049750582999E-2</v>
      </c>
    </row>
    <row r="227" spans="11:20" x14ac:dyDescent="0.25">
      <c r="K227" s="51">
        <v>42551</v>
      </c>
      <c r="L227" s="52">
        <v>174.99793996984499</v>
      </c>
      <c r="M227" s="53">
        <v>161.38043602299101</v>
      </c>
      <c r="N227" s="56">
        <v>1.8224054066741768E-2</v>
      </c>
      <c r="O227" s="56">
        <v>9.1724632508727311E-3</v>
      </c>
      <c r="P227" s="56">
        <v>6.6123214666428121E-2</v>
      </c>
      <c r="Q227" s="53">
        <v>177.14867124929</v>
      </c>
      <c r="R227" s="57">
        <v>1.4090351872137807E-2</v>
      </c>
      <c r="S227" s="57">
        <v>1.9972686204596135E-2</v>
      </c>
      <c r="T227" s="57">
        <v>6.9310983933267289E-2</v>
      </c>
    </row>
    <row r="228" spans="11:20" x14ac:dyDescent="0.25">
      <c r="K228" s="51">
        <v>42582</v>
      </c>
      <c r="L228" s="52">
        <v>179.148185337066</v>
      </c>
      <c r="M228" s="53">
        <v>165.04189704175701</v>
      </c>
      <c r="N228" s="56">
        <v>2.2688382241354166E-2</v>
      </c>
      <c r="O228" s="56">
        <v>4.6986251558459813E-2</v>
      </c>
      <c r="P228" s="56">
        <v>7.661094351170572E-2</v>
      </c>
      <c r="Q228" s="53">
        <v>181.41077234357101</v>
      </c>
      <c r="R228" s="57">
        <v>2.405945844371149E-2</v>
      </c>
      <c r="S228" s="57">
        <v>4.9148196870510086E-2</v>
      </c>
      <c r="T228" s="57">
        <v>8.0714275253268575E-2</v>
      </c>
    </row>
    <row r="229" spans="11:20" x14ac:dyDescent="0.25">
      <c r="K229" s="51">
        <v>42613</v>
      </c>
      <c r="L229" s="52">
        <v>181.40867919601399</v>
      </c>
      <c r="M229" s="53">
        <v>167.26617724750801</v>
      </c>
      <c r="N229" s="56">
        <v>1.3477063979628445E-2</v>
      </c>
      <c r="O229" s="56">
        <v>5.5359926533722126E-2</v>
      </c>
      <c r="P229" s="56">
        <v>7.8716146392678432E-2</v>
      </c>
      <c r="Q229" s="53">
        <v>183.63099330995101</v>
      </c>
      <c r="R229" s="57">
        <v>1.223863907141709E-2</v>
      </c>
      <c r="S229" s="57">
        <v>5.1198506356647355E-2</v>
      </c>
      <c r="T229" s="57">
        <v>8.7149040102289188E-2</v>
      </c>
    </row>
    <row r="230" spans="11:20" x14ac:dyDescent="0.25">
      <c r="K230" s="51">
        <v>42643</v>
      </c>
      <c r="L230" s="52">
        <v>182.600580418531</v>
      </c>
      <c r="M230" s="53">
        <v>168.343319402639</v>
      </c>
      <c r="N230" s="56">
        <v>6.4396889607700736E-3</v>
      </c>
      <c r="O230" s="56">
        <v>4.3145771267193878E-2</v>
      </c>
      <c r="P230" s="56">
        <v>8.328166789457514E-2</v>
      </c>
      <c r="Q230" s="53">
        <v>184.831213495448</v>
      </c>
      <c r="R230" s="57">
        <v>6.5360436376398212E-3</v>
      </c>
      <c r="S230" s="57">
        <v>4.3367766701150279E-2</v>
      </c>
      <c r="T230" s="57">
        <v>9.315849735074222E-2</v>
      </c>
    </row>
    <row r="231" spans="11:20" x14ac:dyDescent="0.25">
      <c r="K231" s="51">
        <v>42674</v>
      </c>
      <c r="L231" s="52">
        <v>181.648121218542</v>
      </c>
      <c r="M231" s="53">
        <v>167.74089285702999</v>
      </c>
      <c r="N231" s="56">
        <v>-3.5785592665434907E-3</v>
      </c>
      <c r="O231" s="56">
        <v>1.6353397916833767E-2</v>
      </c>
      <c r="P231" s="56">
        <v>9.2334629267936563E-2</v>
      </c>
      <c r="Q231" s="53">
        <v>183.726917122413</v>
      </c>
      <c r="R231" s="57">
        <v>-5.9746205857280632E-3</v>
      </c>
      <c r="S231" s="57">
        <v>1.2767404873043953E-2</v>
      </c>
      <c r="T231" s="57">
        <v>9.1724878018352829E-2</v>
      </c>
    </row>
    <row r="232" spans="11:20" x14ac:dyDescent="0.25">
      <c r="K232" s="51">
        <v>42704</v>
      </c>
      <c r="L232" s="52">
        <v>181.29124385427301</v>
      </c>
      <c r="M232" s="53">
        <v>166.86161296196201</v>
      </c>
      <c r="N232" s="56">
        <v>-5.2418934947330298E-3</v>
      </c>
      <c r="O232" s="56">
        <v>-2.4186855478102176E-3</v>
      </c>
      <c r="P232" s="56">
        <v>9.1645808030584197E-2</v>
      </c>
      <c r="Q232" s="53">
        <v>183.45621304124899</v>
      </c>
      <c r="R232" s="57">
        <v>-1.4734045800357531E-3</v>
      </c>
      <c r="S232" s="57">
        <v>-9.51801575276634E-4</v>
      </c>
      <c r="T232" s="57">
        <v>8.8582700986757246E-2</v>
      </c>
    </row>
    <row r="233" spans="11:20" x14ac:dyDescent="0.25">
      <c r="K233" s="51">
        <v>42735</v>
      </c>
      <c r="L233" s="52">
        <v>182.20130700017299</v>
      </c>
      <c r="M233" s="53">
        <v>164.861331816545</v>
      </c>
      <c r="N233" s="56">
        <v>-1.1987665167020767E-2</v>
      </c>
      <c r="O233" s="56">
        <v>-2.0683847737170136E-2</v>
      </c>
      <c r="P233" s="56">
        <v>6.7674812155627206E-2</v>
      </c>
      <c r="Q233" s="53">
        <v>185.191908916947</v>
      </c>
      <c r="R233" s="57">
        <v>9.4610907252716814E-3</v>
      </c>
      <c r="S233" s="57">
        <v>1.9514854373223756E-3</v>
      </c>
      <c r="T233" s="57">
        <v>9.2486837352313778E-2</v>
      </c>
    </row>
    <row r="234" spans="11:20" x14ac:dyDescent="0.25">
      <c r="K234" s="51">
        <v>42766</v>
      </c>
      <c r="L234" s="52">
        <v>186.02909481100701</v>
      </c>
      <c r="M234" s="53">
        <v>165.772414996941</v>
      </c>
      <c r="N234" s="56">
        <v>5.5263606714630598E-3</v>
      </c>
      <c r="O234" s="56">
        <v>-1.1735229415803738E-2</v>
      </c>
      <c r="P234" s="56">
        <v>4.3515925717866111E-2</v>
      </c>
      <c r="Q234" s="53">
        <v>189.81100309641101</v>
      </c>
      <c r="R234" s="57">
        <v>2.4942202963821325E-2</v>
      </c>
      <c r="S234" s="57">
        <v>3.3114831889027529E-2</v>
      </c>
      <c r="T234" s="57">
        <v>0.10161618343177192</v>
      </c>
    </row>
    <row r="235" spans="11:20" x14ac:dyDescent="0.25">
      <c r="K235" s="51">
        <v>42794</v>
      </c>
      <c r="L235" s="52">
        <v>190.917125303555</v>
      </c>
      <c r="M235" s="53">
        <v>168.527509866168</v>
      </c>
      <c r="N235" s="56">
        <v>1.661974261084298E-2</v>
      </c>
      <c r="O235" s="56">
        <v>9.9837037089276492E-3</v>
      </c>
      <c r="P235" s="56">
        <v>4.8816742291315718E-2</v>
      </c>
      <c r="Q235" s="53">
        <v>195.30588285073401</v>
      </c>
      <c r="R235" s="57">
        <v>2.8949216139656508E-2</v>
      </c>
      <c r="S235" s="57">
        <v>6.4591270107710708E-2</v>
      </c>
      <c r="T235" s="57">
        <v>0.12700751300175428</v>
      </c>
    </row>
    <row r="236" spans="11:20" x14ac:dyDescent="0.25">
      <c r="K236" s="51">
        <v>42825</v>
      </c>
      <c r="L236" s="52">
        <v>194.16966807833799</v>
      </c>
      <c r="M236" s="53">
        <v>172.876923836739</v>
      </c>
      <c r="N236" s="56">
        <v>2.5808332265901068E-2</v>
      </c>
      <c r="O236" s="56">
        <v>4.8620206641989405E-2</v>
      </c>
      <c r="P236" s="56">
        <v>8.1064318370664523E-2</v>
      </c>
      <c r="Q236" s="53">
        <v>198.21986733955001</v>
      </c>
      <c r="R236" s="57">
        <v>1.4920106073010864E-2</v>
      </c>
      <c r="S236" s="57">
        <v>7.0348421260918448E-2</v>
      </c>
      <c r="T236" s="57">
        <v>0.14129476175932543</v>
      </c>
    </row>
    <row r="237" spans="11:20" x14ac:dyDescent="0.25">
      <c r="K237" s="51">
        <v>42855</v>
      </c>
      <c r="L237" s="52">
        <v>196.23691652467301</v>
      </c>
      <c r="M237" s="53">
        <v>175.67189489801299</v>
      </c>
      <c r="N237" s="56">
        <v>1.6167403949838288E-2</v>
      </c>
      <c r="O237" s="56">
        <v>5.9717293141049232E-2</v>
      </c>
      <c r="P237" s="56">
        <v>0.11442041106027445</v>
      </c>
      <c r="Q237" s="53">
        <v>200.10069113208601</v>
      </c>
      <c r="R237" s="57">
        <v>9.4885735611665023E-3</v>
      </c>
      <c r="S237" s="57">
        <v>5.4210176795960185E-2</v>
      </c>
      <c r="T237" s="57">
        <v>0.15723711762925419</v>
      </c>
    </row>
    <row r="238" spans="11:20" x14ac:dyDescent="0.25">
      <c r="K238" s="51">
        <v>42886</v>
      </c>
      <c r="L238" s="52">
        <v>198.24805111347999</v>
      </c>
      <c r="M238" s="53">
        <v>175.758574009657</v>
      </c>
      <c r="N238" s="56">
        <v>4.9341479292586143E-4</v>
      </c>
      <c r="O238" s="56">
        <v>4.2907322070036891E-2</v>
      </c>
      <c r="P238" s="56">
        <v>0.10894239831900521</v>
      </c>
      <c r="Q238" s="53">
        <v>202.906812313746</v>
      </c>
      <c r="R238" s="57">
        <v>1.4023545674850535E-2</v>
      </c>
      <c r="S238" s="57">
        <v>3.8918077387464667E-2</v>
      </c>
      <c r="T238" s="57">
        <v>0.16154323509962665</v>
      </c>
    </row>
    <row r="239" spans="11:20" x14ac:dyDescent="0.25">
      <c r="K239" s="51">
        <v>42916</v>
      </c>
      <c r="L239" s="52">
        <v>202.15367781792901</v>
      </c>
      <c r="M239" s="53">
        <v>175.89529797743</v>
      </c>
      <c r="N239" s="56">
        <v>7.7790781214170934E-4</v>
      </c>
      <c r="O239" s="56">
        <v>1.7459670577789188E-2</v>
      </c>
      <c r="P239" s="56">
        <v>8.9941893281110907E-2</v>
      </c>
      <c r="Q239" s="53">
        <v>208.29375690205299</v>
      </c>
      <c r="R239" s="57">
        <v>2.6548860173198019E-2</v>
      </c>
      <c r="S239" s="57">
        <v>5.0821795502700162E-2</v>
      </c>
      <c r="T239" s="57">
        <v>0.17581326144374243</v>
      </c>
    </row>
    <row r="240" spans="11:20" x14ac:dyDescent="0.25">
      <c r="K240" s="51">
        <v>42947</v>
      </c>
      <c r="L240" s="52">
        <v>204.57684751627801</v>
      </c>
      <c r="M240" s="53">
        <v>174.64789163828601</v>
      </c>
      <c r="N240" s="56">
        <v>-7.0917548876380243E-3</v>
      </c>
      <c r="O240" s="56">
        <v>-5.8290670816835144E-3</v>
      </c>
      <c r="P240" s="56">
        <v>5.8203369984886955E-2</v>
      </c>
      <c r="Q240" s="53">
        <v>212.232806242772</v>
      </c>
      <c r="R240" s="57">
        <v>1.8911029304499394E-2</v>
      </c>
      <c r="S240" s="57">
        <v>6.063005101105623E-2</v>
      </c>
      <c r="T240" s="57">
        <v>0.16990189447420256</v>
      </c>
    </row>
    <row r="241" spans="11:20" x14ac:dyDescent="0.25">
      <c r="K241" s="51">
        <v>42978</v>
      </c>
      <c r="L241" s="52">
        <v>204.82799230580801</v>
      </c>
      <c r="M241" s="53">
        <v>176.838637568428</v>
      </c>
      <c r="N241" s="56">
        <v>1.2543786870781393E-2</v>
      </c>
      <c r="O241" s="56">
        <v>6.1451543110020435E-3</v>
      </c>
      <c r="P241" s="56">
        <v>5.7228905917753981E-2</v>
      </c>
      <c r="Q241" s="53">
        <v>211.66294211061401</v>
      </c>
      <c r="R241" s="57">
        <v>-2.6850897476524693E-3</v>
      </c>
      <c r="S241" s="57">
        <v>4.3153454026613858E-2</v>
      </c>
      <c r="T241" s="57">
        <v>0.15265369040044252</v>
      </c>
    </row>
    <row r="242" spans="11:20" x14ac:dyDescent="0.25">
      <c r="K242" s="51">
        <v>43008</v>
      </c>
      <c r="L242" s="52">
        <v>202.881516210379</v>
      </c>
      <c r="M242" s="53">
        <v>178.005248136712</v>
      </c>
      <c r="N242" s="56">
        <v>6.5970343603929393E-3</v>
      </c>
      <c r="O242" s="56">
        <v>1.1995489268580295E-2</v>
      </c>
      <c r="P242" s="56">
        <v>5.739419163384718E-2</v>
      </c>
      <c r="Q242" s="53">
        <v>208.535788158749</v>
      </c>
      <c r="R242" s="57">
        <v>-1.4774215650044109E-2</v>
      </c>
      <c r="S242" s="57">
        <v>1.1619707680907698E-3</v>
      </c>
      <c r="T242" s="57">
        <v>0.12824984598115408</v>
      </c>
    </row>
    <row r="243" spans="11:20" x14ac:dyDescent="0.25">
      <c r="K243" s="51">
        <v>43039</v>
      </c>
      <c r="L243" s="52">
        <v>202.479206036351</v>
      </c>
      <c r="M243" s="53">
        <v>181.26894583450999</v>
      </c>
      <c r="N243" s="56">
        <v>1.833483974186767E-2</v>
      </c>
      <c r="O243" s="56">
        <v>3.7910873896702224E-2</v>
      </c>
      <c r="P243" s="56">
        <v>8.0648509418692171E-2</v>
      </c>
      <c r="Q243" s="53">
        <v>206.680354604927</v>
      </c>
      <c r="R243" s="57">
        <v>-8.8974346811374616E-3</v>
      </c>
      <c r="S243" s="57">
        <v>-2.6162079916587366E-2</v>
      </c>
      <c r="T243" s="57">
        <v>0.12493236071239711</v>
      </c>
    </row>
    <row r="244" spans="11:20" x14ac:dyDescent="0.25">
      <c r="K244" s="51">
        <v>43069</v>
      </c>
      <c r="L244" s="52">
        <v>204.31374620037101</v>
      </c>
      <c r="M244" s="53">
        <v>180.18576619427401</v>
      </c>
      <c r="N244" s="56">
        <v>-5.9755389167699402E-3</v>
      </c>
      <c r="O244" s="56">
        <v>1.8927586594591483E-2</v>
      </c>
      <c r="P244" s="56">
        <v>7.9851518847234182E-2</v>
      </c>
      <c r="Q244" s="53">
        <v>209.40949357227001</v>
      </c>
      <c r="R244" s="57">
        <v>1.3204636563353134E-2</v>
      </c>
      <c r="S244" s="57">
        <v>-1.0646400904539832E-2</v>
      </c>
      <c r="T244" s="57">
        <v>0.14146852865204185</v>
      </c>
    </row>
    <row r="245" spans="11:20" x14ac:dyDescent="0.25">
      <c r="K245" s="51">
        <v>43100</v>
      </c>
      <c r="L245" s="52">
        <v>207.24539500910299</v>
      </c>
      <c r="M245" s="53">
        <v>180.63037809517999</v>
      </c>
      <c r="N245" s="56">
        <v>2.4675195510537318E-3</v>
      </c>
      <c r="O245" s="56">
        <v>1.4747486301369239E-2</v>
      </c>
      <c r="P245" s="56">
        <v>9.5650363277318018E-2</v>
      </c>
      <c r="Q245" s="53">
        <v>213.11352813940999</v>
      </c>
      <c r="R245" s="57">
        <v>1.7687997348896145E-2</v>
      </c>
      <c r="S245" s="57">
        <v>2.1951819498608804E-2</v>
      </c>
      <c r="T245" s="57">
        <v>0.15077126957520059</v>
      </c>
    </row>
    <row r="246" spans="11:20" x14ac:dyDescent="0.25">
      <c r="K246" s="51">
        <v>43131</v>
      </c>
      <c r="L246" s="52">
        <v>209.36431994965201</v>
      </c>
      <c r="M246" s="53">
        <v>181.44390722363801</v>
      </c>
      <c r="N246" s="56">
        <v>4.5038333919078521E-3</v>
      </c>
      <c r="O246" s="56">
        <v>9.6520332438920775E-4</v>
      </c>
      <c r="P246" s="56">
        <v>9.4536188225201379E-2</v>
      </c>
      <c r="Q246" s="53">
        <v>215.41690578507001</v>
      </c>
      <c r="R246" s="57">
        <v>1.0808218820126836E-2</v>
      </c>
      <c r="S246" s="57">
        <v>4.2270835062399037E-2</v>
      </c>
      <c r="T246" s="57">
        <v>0.13490209877692361</v>
      </c>
    </row>
    <row r="247" spans="11:20" x14ac:dyDescent="0.25">
      <c r="K247" s="51">
        <v>43159</v>
      </c>
      <c r="L247" s="52">
        <v>208.077411038615</v>
      </c>
      <c r="M247" s="53">
        <v>185.76360355963999</v>
      </c>
      <c r="N247" s="56">
        <v>2.3807337496749126E-2</v>
      </c>
      <c r="O247" s="56">
        <v>3.0956037666993286E-2</v>
      </c>
      <c r="P247" s="56">
        <v>0.10227465953279435</v>
      </c>
      <c r="Q247" s="53">
        <v>212.35329478226799</v>
      </c>
      <c r="R247" s="57">
        <v>-1.4221776102655181E-2</v>
      </c>
      <c r="S247" s="57">
        <v>1.4057630147422229E-2</v>
      </c>
      <c r="T247" s="57">
        <v>8.7285706312096867E-2</v>
      </c>
    </row>
    <row r="248" spans="11:20" x14ac:dyDescent="0.25">
      <c r="K248" s="51">
        <v>43190</v>
      </c>
      <c r="L248" s="52">
        <v>205.606691852637</v>
      </c>
      <c r="M248" s="53">
        <v>188.57634554348101</v>
      </c>
      <c r="N248" s="56">
        <v>1.5141512814903946E-2</v>
      </c>
      <c r="O248" s="56">
        <v>4.3990205479800482E-2</v>
      </c>
      <c r="P248" s="56">
        <v>9.0812708592433067E-2</v>
      </c>
      <c r="Q248" s="53">
        <v>208.30530583421901</v>
      </c>
      <c r="R248" s="57">
        <v>-1.9062520090396995E-2</v>
      </c>
      <c r="S248" s="57">
        <v>-2.2561788297388863E-2</v>
      </c>
      <c r="T248" s="57">
        <v>5.0880058745033319E-2</v>
      </c>
    </row>
    <row r="249" spans="11:20" x14ac:dyDescent="0.25">
      <c r="K249" s="51">
        <v>43220</v>
      </c>
      <c r="L249" s="52">
        <v>204.99841146567101</v>
      </c>
      <c r="M249" s="53">
        <v>187.937623047496</v>
      </c>
      <c r="N249" s="56">
        <v>-3.3870764339196668E-3</v>
      </c>
      <c r="O249" s="56">
        <v>3.578910928022605E-2</v>
      </c>
      <c r="P249" s="56">
        <v>6.9821801356465762E-2</v>
      </c>
      <c r="Q249" s="53">
        <v>207.83596483378901</v>
      </c>
      <c r="R249" s="57">
        <v>-2.2531399214743564E-3</v>
      </c>
      <c r="S249" s="57">
        <v>-3.5191949878088047E-2</v>
      </c>
      <c r="T249" s="57">
        <v>3.8656906470137864E-2</v>
      </c>
    </row>
    <row r="250" spans="11:20" x14ac:dyDescent="0.25">
      <c r="K250" s="51">
        <v>43251</v>
      </c>
      <c r="L250" s="52">
        <v>207.380492707938</v>
      </c>
      <c r="M250" s="53">
        <v>186.52582080099799</v>
      </c>
      <c r="N250" s="56">
        <v>-7.5120788674719607E-3</v>
      </c>
      <c r="O250" s="56">
        <v>4.1031570595759792E-3</v>
      </c>
      <c r="P250" s="56">
        <v>6.1261573451030671E-2</v>
      </c>
      <c r="Q250" s="53">
        <v>211.14043389297501</v>
      </c>
      <c r="R250" s="57">
        <v>1.5899409237610351E-2</v>
      </c>
      <c r="S250" s="57">
        <v>-5.7115237629656868E-3</v>
      </c>
      <c r="T250" s="57">
        <v>4.0578339807032737E-2</v>
      </c>
    </row>
    <row r="251" spans="11:20" x14ac:dyDescent="0.25">
      <c r="K251" s="51">
        <v>43281</v>
      </c>
      <c r="L251" s="52">
        <v>212.14996583797699</v>
      </c>
      <c r="M251" s="53">
        <v>187.036643427022</v>
      </c>
      <c r="N251" s="56">
        <v>2.7386161542160004E-3</v>
      </c>
      <c r="O251" s="56">
        <v>-8.1648740833404343E-3</v>
      </c>
      <c r="P251" s="56">
        <v>6.3340780439859135E-2</v>
      </c>
      <c r="Q251" s="53">
        <v>217.152120414493</v>
      </c>
      <c r="R251" s="57">
        <v>2.8472455089133986E-2</v>
      </c>
      <c r="S251" s="57">
        <v>4.2470423616164599E-2</v>
      </c>
      <c r="T251" s="57">
        <v>4.2528223813282695E-2</v>
      </c>
    </row>
    <row r="252" spans="11:20" x14ac:dyDescent="0.25">
      <c r="K252" s="51">
        <v>43312</v>
      </c>
      <c r="L252" s="52">
        <v>214.52051481045299</v>
      </c>
      <c r="M252" s="53">
        <v>190.107022971536</v>
      </c>
      <c r="N252" s="56">
        <v>1.6415925180522262E-2</v>
      </c>
      <c r="O252" s="56">
        <v>1.1543191240062312E-2</v>
      </c>
      <c r="P252" s="56">
        <v>8.8515991737635469E-2</v>
      </c>
      <c r="Q252" s="53">
        <v>219.32371421996999</v>
      </c>
      <c r="R252" s="57">
        <v>1.0000334333977179E-2</v>
      </c>
      <c r="S252" s="57">
        <v>5.5273154457978313E-2</v>
      </c>
      <c r="T252" s="57">
        <v>3.34109891054577E-2</v>
      </c>
    </row>
    <row r="253" spans="11:20" x14ac:dyDescent="0.25">
      <c r="K253" s="51">
        <v>43343</v>
      </c>
      <c r="L253" s="52">
        <v>215.434020516701</v>
      </c>
      <c r="M253" s="53">
        <v>193.55744879209399</v>
      </c>
      <c r="N253" s="56">
        <v>1.8149912436820514E-2</v>
      </c>
      <c r="O253" s="56">
        <v>3.7697879901560372E-2</v>
      </c>
      <c r="P253" s="56">
        <v>9.4542750688161314E-2</v>
      </c>
      <c r="Q253" s="53">
        <v>219.49709926406101</v>
      </c>
      <c r="R253" s="57">
        <v>7.9054398977174145E-4</v>
      </c>
      <c r="S253" s="57">
        <v>3.9578707010339498E-2</v>
      </c>
      <c r="T253" s="57">
        <v>3.7012417361905969E-2</v>
      </c>
    </row>
    <row r="254" spans="11:20" x14ac:dyDescent="0.25">
      <c r="K254" s="51">
        <v>43373</v>
      </c>
      <c r="L254" s="52">
        <v>213.93809157818001</v>
      </c>
      <c r="M254" s="53">
        <v>195.96973802272501</v>
      </c>
      <c r="N254" s="56">
        <v>1.2462910860238319E-2</v>
      </c>
      <c r="O254" s="56">
        <v>4.7761200329648368E-2</v>
      </c>
      <c r="P254" s="56">
        <v>0.10092112493343941</v>
      </c>
      <c r="Q254" s="53">
        <v>216.947483776648</v>
      </c>
      <c r="R254" s="57">
        <v>-1.161571381107751E-2</v>
      </c>
      <c r="S254" s="57">
        <v>-9.4236536790148762E-4</v>
      </c>
      <c r="T254" s="57">
        <v>4.0336940206616045E-2</v>
      </c>
    </row>
    <row r="255" spans="11:20" x14ac:dyDescent="0.25">
      <c r="K255" s="51">
        <v>43404</v>
      </c>
      <c r="L255" s="52">
        <v>214.365321758173</v>
      </c>
      <c r="M255" s="53">
        <v>195.89533607736001</v>
      </c>
      <c r="N255" s="56">
        <v>-3.7966038081027609E-4</v>
      </c>
      <c r="O255" s="56">
        <v>3.0447655301459653E-2</v>
      </c>
      <c r="P255" s="56">
        <v>8.0688891169495847E-2</v>
      </c>
      <c r="Q255" s="53">
        <v>217.63477569193299</v>
      </c>
      <c r="R255" s="57">
        <v>3.1680105402493997E-3</v>
      </c>
      <c r="S255" s="57">
        <v>-7.7006653568846284E-3</v>
      </c>
      <c r="T255" s="57">
        <v>5.3001752914279443E-2</v>
      </c>
    </row>
    <row r="256" spans="11:20" x14ac:dyDescent="0.25">
      <c r="K256" s="51">
        <v>43434</v>
      </c>
      <c r="L256" s="52">
        <v>215.77383968118701</v>
      </c>
      <c r="M256" s="53">
        <v>194.07434163482199</v>
      </c>
      <c r="N256" s="56">
        <v>-9.2957518999783328E-3</v>
      </c>
      <c r="O256" s="56">
        <v>2.6704879918271196E-3</v>
      </c>
      <c r="P256" s="56">
        <v>7.7079204056404116E-2</v>
      </c>
      <c r="Q256" s="53">
        <v>219.996522171301</v>
      </c>
      <c r="R256" s="57">
        <v>1.0851880044718154E-2</v>
      </c>
      <c r="S256" s="57">
        <v>2.2753052724362455E-3</v>
      </c>
      <c r="T256" s="57">
        <v>5.0556583746176997E-2</v>
      </c>
    </row>
    <row r="257" spans="11:20" x14ac:dyDescent="0.25">
      <c r="K257" s="51">
        <v>43465</v>
      </c>
      <c r="L257" s="52">
        <v>217.73229956450399</v>
      </c>
      <c r="M257" s="53">
        <v>192.14161476605901</v>
      </c>
      <c r="N257" s="56">
        <v>-9.9586934186265408E-3</v>
      </c>
      <c r="O257" s="56">
        <v>-1.9534257152612478E-2</v>
      </c>
      <c r="P257" s="56">
        <v>6.372813251164966E-2</v>
      </c>
      <c r="Q257" s="53">
        <v>223.14555855118999</v>
      </c>
      <c r="R257" s="57">
        <v>1.4314028007392787E-2</v>
      </c>
      <c r="S257" s="57">
        <v>2.8569470669330466E-2</v>
      </c>
      <c r="T257" s="57">
        <v>4.7073644265405168E-2</v>
      </c>
    </row>
    <row r="258" spans="11:20" x14ac:dyDescent="0.25">
      <c r="K258" s="51">
        <v>43496</v>
      </c>
      <c r="L258" s="52">
        <v>219.33604956611899</v>
      </c>
      <c r="M258" s="53">
        <v>192.758476404785</v>
      </c>
      <c r="N258" s="56">
        <v>3.2104530789804908E-3</v>
      </c>
      <c r="O258" s="56">
        <v>-1.6012936986597004E-2</v>
      </c>
      <c r="P258" s="56">
        <v>6.2358496100953564E-2</v>
      </c>
      <c r="Q258" s="53">
        <v>224.845040710001</v>
      </c>
      <c r="R258" s="57">
        <v>7.6160250279915243E-3</v>
      </c>
      <c r="S258" s="57">
        <v>3.3130114409079203E-2</v>
      </c>
      <c r="T258" s="57">
        <v>4.3766922055494595E-2</v>
      </c>
    </row>
    <row r="259" spans="11:20" x14ac:dyDescent="0.25">
      <c r="K259" s="51">
        <v>43524</v>
      </c>
      <c r="L259" s="52">
        <v>219.655839525164</v>
      </c>
      <c r="M259" s="53">
        <v>196.745339081026</v>
      </c>
      <c r="N259" s="56">
        <v>2.0683202889966612E-2</v>
      </c>
      <c r="O259" s="56">
        <v>1.376275412661121E-2</v>
      </c>
      <c r="P259" s="56">
        <v>5.9116723141410699E-2</v>
      </c>
      <c r="Q259" s="53">
        <v>223.92662511101699</v>
      </c>
      <c r="R259" s="57">
        <v>-4.0846602446017455E-3</v>
      </c>
      <c r="S259" s="57">
        <v>1.7864386677239441E-2</v>
      </c>
      <c r="T259" s="57">
        <v>5.4500356778619752E-2</v>
      </c>
    </row>
    <row r="260" spans="11:20" x14ac:dyDescent="0.25">
      <c r="K260" s="51">
        <v>43555</v>
      </c>
      <c r="L260" s="52">
        <v>219.97234786852101</v>
      </c>
      <c r="M260" s="53">
        <v>201.46399775604499</v>
      </c>
      <c r="N260" s="56">
        <v>2.3983585568325472E-2</v>
      </c>
      <c r="O260" s="56">
        <v>4.8518292101044302E-2</v>
      </c>
      <c r="P260" s="56">
        <v>6.8341828215100264E-2</v>
      </c>
      <c r="Q260" s="53">
        <v>222.90677911311499</v>
      </c>
      <c r="R260" s="57">
        <v>-4.5543757799966222E-3</v>
      </c>
      <c r="S260" s="57">
        <v>-1.0700613519951663E-3</v>
      </c>
      <c r="T260" s="57">
        <v>7.0096501961004476E-2</v>
      </c>
    </row>
    <row r="261" spans="11:20" x14ac:dyDescent="0.25">
      <c r="K261" s="51">
        <v>43585</v>
      </c>
      <c r="L261" s="52">
        <v>220.42530261240901</v>
      </c>
      <c r="M261" s="53">
        <v>203.60806276199901</v>
      </c>
      <c r="N261" s="56">
        <v>1.0642422615629199E-2</v>
      </c>
      <c r="O261" s="56">
        <v>5.6285910532050121E-2</v>
      </c>
      <c r="P261" s="56">
        <v>8.3381067933070208E-2</v>
      </c>
      <c r="Q261" s="53">
        <v>222.92545463322699</v>
      </c>
      <c r="R261" s="57">
        <v>8.3781750318756565E-5</v>
      </c>
      <c r="S261" s="57">
        <v>-8.5373734315530303E-3</v>
      </c>
      <c r="T261" s="57">
        <v>7.260288088976985E-2</v>
      </c>
    </row>
    <row r="262" spans="11:20" x14ac:dyDescent="0.25">
      <c r="K262" s="51">
        <v>43616</v>
      </c>
      <c r="L262" s="52">
        <v>221.58737087427301</v>
      </c>
      <c r="M262" s="53">
        <v>204.04241084503801</v>
      </c>
      <c r="N262" s="56">
        <v>2.1332558109288247E-3</v>
      </c>
      <c r="O262" s="56">
        <v>3.7088918081087829E-2</v>
      </c>
      <c r="P262" s="56">
        <v>9.3909733080484559E-2</v>
      </c>
      <c r="Q262" s="53">
        <v>224.188361948579</v>
      </c>
      <c r="R262" s="57">
        <v>5.6651552754700685E-3</v>
      </c>
      <c r="S262" s="57">
        <v>1.1688509011924531E-3</v>
      </c>
      <c r="T262" s="57">
        <v>6.1797391503978227E-2</v>
      </c>
    </row>
    <row r="263" spans="11:20" x14ac:dyDescent="0.25">
      <c r="K263" s="51">
        <v>43646</v>
      </c>
      <c r="L263" s="52">
        <v>222.99350194071201</v>
      </c>
      <c r="M263" s="53">
        <v>205.03670247561601</v>
      </c>
      <c r="N263" s="56">
        <v>4.8729655097690117E-3</v>
      </c>
      <c r="O263" s="56">
        <v>1.7733713017535013E-2</v>
      </c>
      <c r="P263" s="56">
        <v>9.6238141996048299E-2</v>
      </c>
      <c r="Q263" s="53">
        <v>225.682680496713</v>
      </c>
      <c r="R263" s="57">
        <v>6.6654599513811252E-3</v>
      </c>
      <c r="S263" s="57">
        <v>1.2453194086974761E-2</v>
      </c>
      <c r="T263" s="57">
        <v>3.9283798223738842E-2</v>
      </c>
    </row>
    <row r="264" spans="11:20" x14ac:dyDescent="0.25">
      <c r="K264" s="51">
        <v>43677</v>
      </c>
      <c r="L264" s="52">
        <v>224.554732424018</v>
      </c>
      <c r="M264" s="53">
        <v>204.73247489395101</v>
      </c>
      <c r="N264" s="56">
        <v>-1.4837713345550174E-3</v>
      </c>
      <c r="O264" s="56">
        <v>5.522434213552474E-3</v>
      </c>
      <c r="P264" s="56">
        <v>7.6932728174933462E-2</v>
      </c>
      <c r="Q264" s="53">
        <v>227.66024720824299</v>
      </c>
      <c r="R264" s="57">
        <v>8.7625984731194428E-3</v>
      </c>
      <c r="S264" s="57">
        <v>2.1239353679040507E-2</v>
      </c>
      <c r="T264" s="57">
        <v>3.8010176044674715E-2</v>
      </c>
    </row>
    <row r="265" spans="11:20" x14ac:dyDescent="0.25">
      <c r="K265" s="51">
        <v>43708</v>
      </c>
      <c r="L265" s="52">
        <v>226.150325946138</v>
      </c>
      <c r="M265" s="53">
        <v>202.59706523246399</v>
      </c>
      <c r="N265" s="56">
        <v>-1.043024396883363E-2</v>
      </c>
      <c r="O265" s="56">
        <v>-7.0835548677754545E-3</v>
      </c>
      <c r="P265" s="56">
        <v>4.6702498388887737E-2</v>
      </c>
      <c r="Q265" s="53">
        <v>230.50841116168601</v>
      </c>
      <c r="R265" s="57">
        <v>1.2510589742256384E-2</v>
      </c>
      <c r="S265" s="57">
        <v>2.8190799728295524E-2</v>
      </c>
      <c r="T265" s="57">
        <v>5.0166093012364188E-2</v>
      </c>
    </row>
    <row r="266" spans="11:20" x14ac:dyDescent="0.25">
      <c r="K266" s="51">
        <v>43738</v>
      </c>
      <c r="L266" s="52">
        <v>226.81993282323401</v>
      </c>
      <c r="M266" s="53">
        <v>200.61035690623899</v>
      </c>
      <c r="N266" s="56">
        <v>-9.8062048625700005E-3</v>
      </c>
      <c r="O266" s="56">
        <v>-2.1588064555922215E-2</v>
      </c>
      <c r="P266" s="56">
        <v>2.3680283141348291E-2</v>
      </c>
      <c r="Q266" s="53">
        <v>231.900672526129</v>
      </c>
      <c r="R266" s="57">
        <v>6.0399590515003432E-3</v>
      </c>
      <c r="S266" s="57">
        <v>2.7551923859334693E-2</v>
      </c>
      <c r="T266" s="57">
        <v>6.8925384563923497E-2</v>
      </c>
    </row>
    <row r="267" spans="11:20" x14ac:dyDescent="0.25">
      <c r="K267" s="51">
        <v>43769</v>
      </c>
      <c r="L267" s="52">
        <v>226.33343960085401</v>
      </c>
      <c r="M267" s="53">
        <v>201.18583668341299</v>
      </c>
      <c r="N267" s="56">
        <v>2.8686444012606671E-3</v>
      </c>
      <c r="O267" s="56">
        <v>-1.7323281088528542E-2</v>
      </c>
      <c r="P267" s="56">
        <v>2.7006771636276961E-2</v>
      </c>
      <c r="Q267" s="53">
        <v>231.111400495456</v>
      </c>
      <c r="R267" s="57">
        <v>-3.4034917711766033E-3</v>
      </c>
      <c r="S267" s="57">
        <v>1.5159226652583735E-2</v>
      </c>
      <c r="T267" s="57">
        <v>6.1923122169590616E-2</v>
      </c>
    </row>
    <row r="268" spans="11:20" x14ac:dyDescent="0.25">
      <c r="K268" s="51">
        <v>43799</v>
      </c>
      <c r="L268" s="52">
        <v>225.734819842045</v>
      </c>
      <c r="M268" s="53">
        <v>205.36220153557801</v>
      </c>
      <c r="N268" s="56">
        <v>2.075874187275395E-2</v>
      </c>
      <c r="O268" s="56">
        <v>1.3648451915832194E-2</v>
      </c>
      <c r="P268" s="56">
        <v>5.816255670724213E-2</v>
      </c>
      <c r="Q268" s="53">
        <v>229.01859046643301</v>
      </c>
      <c r="R268" s="57">
        <v>-9.0554166715117734E-3</v>
      </c>
      <c r="S268" s="57">
        <v>-6.4631945001260016E-3</v>
      </c>
      <c r="T268" s="57">
        <v>4.1010049641180046E-2</v>
      </c>
    </row>
    <row r="269" spans="11:20" x14ac:dyDescent="0.25">
      <c r="K269" s="51">
        <v>43830</v>
      </c>
      <c r="L269" s="52">
        <v>226.62531330297401</v>
      </c>
      <c r="M269" s="53">
        <v>209.51756010858799</v>
      </c>
      <c r="N269" s="56">
        <v>2.0234291130201365E-2</v>
      </c>
      <c r="O269" s="56">
        <v>4.4400515206261426E-2</v>
      </c>
      <c r="P269" s="56">
        <v>9.043301402293813E-2</v>
      </c>
      <c r="Q269" s="53">
        <v>229.08711547553699</v>
      </c>
      <c r="R269" s="57">
        <v>2.9921155729950577E-4</v>
      </c>
      <c r="S269" s="57">
        <v>-1.2132595476949337E-2</v>
      </c>
      <c r="T269" s="57">
        <v>2.6626373219899913E-2</v>
      </c>
    </row>
    <row r="270" spans="11:20" x14ac:dyDescent="0.25">
      <c r="K270" s="51">
        <v>43861</v>
      </c>
      <c r="L270" s="52">
        <v>229.21871219604</v>
      </c>
      <c r="M270" s="53">
        <v>214.881226774558</v>
      </c>
      <c r="N270" s="56">
        <v>2.5600081745845715E-2</v>
      </c>
      <c r="O270" s="56">
        <v>6.8073331189293151E-2</v>
      </c>
      <c r="P270" s="56">
        <v>0.11476927387263691</v>
      </c>
      <c r="Q270" s="53">
        <v>231.147012811124</v>
      </c>
      <c r="R270" s="57">
        <v>8.9917642522632235E-3</v>
      </c>
      <c r="S270" s="57">
        <v>1.5409155754175785E-4</v>
      </c>
      <c r="T270" s="57">
        <v>2.8028068047322829E-2</v>
      </c>
    </row>
    <row r="271" spans="11:20" x14ac:dyDescent="0.25">
      <c r="K271" s="51">
        <v>43890</v>
      </c>
      <c r="L271" s="52">
        <v>232.55300066264201</v>
      </c>
      <c r="M271" s="53">
        <v>217.571016708298</v>
      </c>
      <c r="N271" s="56">
        <v>1.2517565978725553E-2</v>
      </c>
      <c r="O271" s="56">
        <v>5.9450157241350388E-2</v>
      </c>
      <c r="P271" s="56">
        <v>0.10585093260428047</v>
      </c>
      <c r="Q271" s="53">
        <v>234.778921686524</v>
      </c>
      <c r="R271" s="57">
        <v>1.5712549477624904E-2</v>
      </c>
      <c r="S271" s="57">
        <v>2.5152242917743761E-2</v>
      </c>
      <c r="T271" s="57">
        <v>4.8463627628589245E-2</v>
      </c>
    </row>
    <row r="272" spans="11:20" x14ac:dyDescent="0.25">
      <c r="K272" s="51">
        <v>43921</v>
      </c>
      <c r="L272" s="52">
        <v>233.857143637794</v>
      </c>
      <c r="M272" s="53">
        <v>217.42951624440099</v>
      </c>
      <c r="N272" s="56">
        <v>-6.5036449265087892E-4</v>
      </c>
      <c r="O272" s="56">
        <v>3.7762735169846406E-2</v>
      </c>
      <c r="P272" s="56">
        <v>7.9247501619067462E-2</v>
      </c>
      <c r="Q272" s="53">
        <v>236.579348163053</v>
      </c>
      <c r="R272" s="57">
        <v>7.6686035679682796E-3</v>
      </c>
      <c r="S272" s="57">
        <v>3.2704731874438675E-2</v>
      </c>
      <c r="T272" s="57">
        <v>6.1337609849002384E-2</v>
      </c>
    </row>
    <row r="273" spans="11:20" x14ac:dyDescent="0.25">
      <c r="K273" s="51">
        <v>43951</v>
      </c>
      <c r="L273" s="52">
        <v>233.00975877450099</v>
      </c>
      <c r="M273" s="53">
        <v>211.19177794775501</v>
      </c>
      <c r="N273" s="56">
        <v>-2.8688553442001274E-2</v>
      </c>
      <c r="O273" s="56">
        <v>-1.716971222746122E-2</v>
      </c>
      <c r="P273" s="56">
        <v>3.7246634945988122E-2</v>
      </c>
      <c r="Q273" s="53">
        <v>236.70560100691</v>
      </c>
      <c r="R273" s="57">
        <v>5.3365961499718395E-4</v>
      </c>
      <c r="S273" s="57">
        <v>2.404784785312386E-2</v>
      </c>
      <c r="T273" s="57">
        <v>6.1815042146510901E-2</v>
      </c>
    </row>
    <row r="274" spans="11:20" x14ac:dyDescent="0.25">
      <c r="K274" s="51">
        <v>43982</v>
      </c>
      <c r="L274" s="52">
        <v>229.89491590343101</v>
      </c>
      <c r="M274" s="53">
        <v>203.15351363454701</v>
      </c>
      <c r="N274" s="56">
        <v>-3.8061445342803646E-2</v>
      </c>
      <c r="O274" s="56">
        <v>-6.6265733790640158E-2</v>
      </c>
      <c r="P274" s="56">
        <v>-4.3564335806935972E-3</v>
      </c>
      <c r="Q274" s="53">
        <v>234.64987481343601</v>
      </c>
      <c r="R274" s="57">
        <v>-8.6847382771224613E-3</v>
      </c>
      <c r="S274" s="57">
        <v>-5.4965272078510985E-4</v>
      </c>
      <c r="T274" s="57">
        <v>4.6663942650406298E-2</v>
      </c>
    </row>
    <row r="275" spans="11:20" x14ac:dyDescent="0.25">
      <c r="K275" s="51">
        <v>44012</v>
      </c>
      <c r="L275" s="52">
        <v>228.88699938526099</v>
      </c>
      <c r="M275" s="53">
        <v>201.85904410952699</v>
      </c>
      <c r="N275" s="56">
        <v>-6.3718785949655743E-3</v>
      </c>
      <c r="O275" s="56">
        <v>-7.1611584313934884E-2</v>
      </c>
      <c r="P275" s="56">
        <v>-1.5497997810742792E-2</v>
      </c>
      <c r="Q275" s="53">
        <v>233.70633246475899</v>
      </c>
      <c r="R275" s="57">
        <v>-4.0210647861083082E-3</v>
      </c>
      <c r="S275" s="57">
        <v>-1.2143983490536581E-2</v>
      </c>
      <c r="T275" s="57">
        <v>3.555280338919431E-2</v>
      </c>
    </row>
    <row r="276" spans="11:20" x14ac:dyDescent="0.25">
      <c r="K276" s="51">
        <v>44043</v>
      </c>
      <c r="L276" s="52">
        <v>228.412965850571</v>
      </c>
      <c r="M276" s="53">
        <v>201.30509430535901</v>
      </c>
      <c r="N276" s="56">
        <v>-2.7442406983133605E-3</v>
      </c>
      <c r="O276" s="56">
        <v>-4.6813771532534743E-2</v>
      </c>
      <c r="P276" s="56">
        <v>-1.6740776422340176E-2</v>
      </c>
      <c r="Q276" s="53">
        <v>233.418447044928</v>
      </c>
      <c r="R276" s="57">
        <v>-1.2318254999547085E-3</v>
      </c>
      <c r="S276" s="57">
        <v>-1.388709835339319E-2</v>
      </c>
      <c r="T276" s="57">
        <v>2.5292952578664041E-2</v>
      </c>
    </row>
    <row r="277" spans="11:20" x14ac:dyDescent="0.25">
      <c r="K277" s="51">
        <v>44074</v>
      </c>
      <c r="L277" s="52">
        <v>230.98661534680801</v>
      </c>
      <c r="M277" s="53">
        <v>205.471982874269</v>
      </c>
      <c r="N277" s="56">
        <v>2.0699369696969727E-2</v>
      </c>
      <c r="O277" s="56">
        <v>1.1412400397330602E-2</v>
      </c>
      <c r="P277" s="56">
        <v>1.4190322246308229E-2</v>
      </c>
      <c r="Q277" s="53">
        <v>235.630419688898</v>
      </c>
      <c r="R277" s="57">
        <v>9.4764260150537183E-3</v>
      </c>
      <c r="S277" s="57">
        <v>4.1787572920786165E-3</v>
      </c>
      <c r="T277" s="57">
        <v>2.2220484282541975E-2</v>
      </c>
    </row>
    <row r="278" spans="11:20" x14ac:dyDescent="0.25">
      <c r="K278" s="51">
        <v>44104</v>
      </c>
      <c r="L278" s="52">
        <v>234.224461842881</v>
      </c>
      <c r="M278" s="53">
        <v>207.54917931543</v>
      </c>
      <c r="N278" s="56">
        <v>1.010939015676926E-2</v>
      </c>
      <c r="O278" s="56">
        <v>2.8188656252704725E-2</v>
      </c>
      <c r="P278" s="56">
        <v>3.4588555228153295E-2</v>
      </c>
      <c r="Q278" s="53">
        <v>239.14122025742901</v>
      </c>
      <c r="R278" s="57">
        <v>1.4899606651663788E-2</v>
      </c>
      <c r="S278" s="57">
        <v>2.3255201240597767E-2</v>
      </c>
      <c r="T278" s="57">
        <v>3.1222624981754654E-2</v>
      </c>
    </row>
    <row r="279" spans="11:20" x14ac:dyDescent="0.25">
      <c r="K279" s="51">
        <v>44135</v>
      </c>
      <c r="L279" s="52">
        <v>240.11095381636201</v>
      </c>
      <c r="M279" s="53">
        <v>214.59542053249001</v>
      </c>
      <c r="N279" s="56">
        <v>3.3949742611852241E-2</v>
      </c>
      <c r="O279" s="56">
        <v>6.6020814192466304E-2</v>
      </c>
      <c r="P279" s="56">
        <v>6.6652723025321103E-2</v>
      </c>
      <c r="Q279" s="53">
        <v>244.50389392228399</v>
      </c>
      <c r="R279" s="57">
        <v>2.2424714815296953E-2</v>
      </c>
      <c r="S279" s="57">
        <v>4.7491734341040592E-2</v>
      </c>
      <c r="T279" s="57">
        <v>5.7948216306582978E-2</v>
      </c>
    </row>
    <row r="280" spans="11:20" x14ac:dyDescent="0.25">
      <c r="K280" s="51">
        <v>44165</v>
      </c>
      <c r="L280" s="52">
        <v>243.95866723489999</v>
      </c>
      <c r="M280" s="53">
        <v>220.80318530432001</v>
      </c>
      <c r="N280" s="56">
        <v>2.8927759764985961E-2</v>
      </c>
      <c r="O280" s="56">
        <v>7.4614564066539213E-2</v>
      </c>
      <c r="P280" s="56">
        <v>7.5189025308860957E-2</v>
      </c>
      <c r="Q280" s="53">
        <v>247.654170193901</v>
      </c>
      <c r="R280" s="57">
        <v>1.2884360330957856E-2</v>
      </c>
      <c r="S280" s="57">
        <v>5.1028006149961058E-2</v>
      </c>
      <c r="T280" s="57">
        <v>8.1371471588894462E-2</v>
      </c>
    </row>
    <row r="281" spans="11:20" x14ac:dyDescent="0.25">
      <c r="K281" s="51">
        <v>44196</v>
      </c>
      <c r="L281" s="52">
        <v>246.37595008531</v>
      </c>
      <c r="M281" s="53">
        <v>228.10446947082701</v>
      </c>
      <c r="N281" s="56">
        <v>3.3066933144302535E-2</v>
      </c>
      <c r="O281" s="56">
        <v>9.9038166391192561E-2</v>
      </c>
      <c r="P281" s="56">
        <v>8.8712895246612522E-2</v>
      </c>
      <c r="Q281" s="53">
        <v>249.022541668993</v>
      </c>
      <c r="R281" s="57">
        <v>5.5253318529651096E-3</v>
      </c>
      <c r="S281" s="57">
        <v>4.1320025886490974E-2</v>
      </c>
      <c r="T281" s="57">
        <v>8.7021158532090359E-2</v>
      </c>
    </row>
    <row r="282" spans="11:20" x14ac:dyDescent="0.25">
      <c r="K282" s="51">
        <v>44227</v>
      </c>
      <c r="L282" s="59">
        <v>245.07567310571201</v>
      </c>
      <c r="M282" s="53">
        <v>228.368619146817</v>
      </c>
      <c r="N282" s="56">
        <v>1.1580206060968212E-3</v>
      </c>
      <c r="O282" s="56">
        <v>6.418216465267812E-2</v>
      </c>
      <c r="P282" s="56">
        <v>6.2766731997529357E-2</v>
      </c>
      <c r="Q282" s="53">
        <v>247.646197496757</v>
      </c>
      <c r="R282" s="57">
        <v>-5.5269862840989781E-3</v>
      </c>
      <c r="S282" s="57">
        <v>1.2851752681991124E-2</v>
      </c>
      <c r="T282" s="57">
        <v>7.1379614579379913E-2</v>
      </c>
    </row>
    <row r="283" spans="11:20" x14ac:dyDescent="0.25">
      <c r="K283" s="51">
        <v>44255</v>
      </c>
      <c r="L283" s="59">
        <v>244.21648090613201</v>
      </c>
      <c r="M283" s="53">
        <v>226.15013785265799</v>
      </c>
      <c r="N283" s="56">
        <v>-9.7144752306478344E-3</v>
      </c>
      <c r="O283" s="56">
        <v>2.4215921255703821E-2</v>
      </c>
      <c r="P283" s="56">
        <v>3.9431360271033666E-2</v>
      </c>
      <c r="Q283" s="53">
        <v>247.40962864049899</v>
      </c>
      <c r="R283" s="57">
        <v>-9.5526948787938437E-4</v>
      </c>
      <c r="S283" s="57">
        <v>-9.8743159951852899E-4</v>
      </c>
      <c r="T283" s="57">
        <v>5.3798300389331644E-2</v>
      </c>
    </row>
    <row r="284" spans="11:20" x14ac:dyDescent="0.25">
      <c r="K284" s="51">
        <v>44286</v>
      </c>
      <c r="L284" s="59">
        <v>245.66434831571701</v>
      </c>
      <c r="M284" s="53">
        <v>224.39971815449701</v>
      </c>
      <c r="N284" s="56">
        <v>-7.7400779622845972E-3</v>
      </c>
      <c r="O284" s="56">
        <v>-1.6241467450964664E-2</v>
      </c>
      <c r="P284" s="56">
        <v>3.2057293924442121E-2</v>
      </c>
      <c r="Q284" s="53">
        <v>249.38260083646401</v>
      </c>
      <c r="R284" s="57">
        <v>7.9745166217111141E-3</v>
      </c>
      <c r="S284" s="57">
        <v>1.4458898582345725E-3</v>
      </c>
      <c r="T284" s="57">
        <v>5.4118217726201845E-2</v>
      </c>
    </row>
    <row r="285" spans="11:20" x14ac:dyDescent="0.25">
      <c r="K285" s="51">
        <v>44316</v>
      </c>
      <c r="L285" s="59">
        <v>249.849033080693</v>
      </c>
      <c r="M285" s="53">
        <v>228.188743716045</v>
      </c>
      <c r="N285" s="56">
        <v>1.6885161856305286E-2</v>
      </c>
      <c r="O285" s="56">
        <v>-7.8765388801671499E-4</v>
      </c>
      <c r="P285" s="56">
        <v>8.0481190761577448E-2</v>
      </c>
      <c r="Q285" s="53">
        <v>253.57807690539801</v>
      </c>
      <c r="R285" s="57">
        <v>1.6823451415061808E-2</v>
      </c>
      <c r="S285" s="57">
        <v>2.3953040541713433E-2</v>
      </c>
      <c r="T285" s="57">
        <v>7.1280425248557933E-2</v>
      </c>
    </row>
    <row r="286" spans="11:20" x14ac:dyDescent="0.25">
      <c r="K286" s="51">
        <v>44347</v>
      </c>
      <c r="L286" s="59">
        <v>254.019215663121</v>
      </c>
      <c r="M286" s="53">
        <v>233.160448846641</v>
      </c>
      <c r="N286" s="56">
        <v>2.17876879009542E-2</v>
      </c>
      <c r="O286" s="56">
        <v>3.0998482072782885E-2</v>
      </c>
      <c r="P286" s="56">
        <v>0.14770571611216865</v>
      </c>
      <c r="Q286" s="53">
        <v>257.245900885938</v>
      </c>
      <c r="R286" s="57">
        <v>1.4464278715657031E-2</v>
      </c>
      <c r="S286" s="57">
        <v>3.9757030878259325E-2</v>
      </c>
      <c r="T286" s="57">
        <v>9.6296774462238721E-2</v>
      </c>
    </row>
    <row r="287" spans="11:20" x14ac:dyDescent="0.25">
      <c r="K287" s="51">
        <v>44377</v>
      </c>
      <c r="L287" s="59">
        <v>258.64770841941697</v>
      </c>
      <c r="M287" s="53">
        <v>237.677844675617</v>
      </c>
      <c r="N287" s="56">
        <v>1.9374623146086289E-2</v>
      </c>
      <c r="O287" s="56">
        <v>5.9171761133755663E-2</v>
      </c>
      <c r="P287" s="56">
        <v>0.17744461598983419</v>
      </c>
      <c r="Q287" s="53">
        <v>261.86929815025201</v>
      </c>
      <c r="R287" s="57">
        <v>1.7972676137467447E-2</v>
      </c>
      <c r="S287" s="57">
        <v>5.0070443053789049E-2</v>
      </c>
      <c r="T287" s="57">
        <v>0.12050578770577292</v>
      </c>
    </row>
    <row r="288" spans="11:20" x14ac:dyDescent="0.25">
      <c r="K288" s="51">
        <v>44408</v>
      </c>
      <c r="L288" s="59">
        <v>262.00131661157502</v>
      </c>
      <c r="M288" s="53">
        <v>242.91816996214499</v>
      </c>
      <c r="N288" s="56">
        <v>2.204801753263963E-2</v>
      </c>
      <c r="O288" s="56">
        <v>6.4549311268522036E-2</v>
      </c>
      <c r="P288" s="56">
        <v>0.20671645593659571</v>
      </c>
      <c r="Q288" s="53">
        <v>264.94543304933097</v>
      </c>
      <c r="R288" s="57">
        <v>1.1746832946082808E-2</v>
      </c>
      <c r="S288" s="57">
        <v>4.4827834813865985E-2</v>
      </c>
      <c r="T288" s="57">
        <v>0.13506638572715168</v>
      </c>
    </row>
    <row r="289" spans="11:20" x14ac:dyDescent="0.25">
      <c r="K289" s="51">
        <v>44439</v>
      </c>
      <c r="L289" s="59">
        <v>266.20305893549499</v>
      </c>
      <c r="M289" s="53">
        <v>247.55937959740999</v>
      </c>
      <c r="N289" s="56">
        <v>1.9106062078387387E-2</v>
      </c>
      <c r="O289" s="56">
        <v>6.1755459907523846E-2</v>
      </c>
      <c r="P289" s="56">
        <v>0.20483277639314368</v>
      </c>
      <c r="Q289" s="53">
        <v>269.16227367184001</v>
      </c>
      <c r="R289" s="57">
        <v>1.59158834103168E-2</v>
      </c>
      <c r="S289" s="57">
        <v>4.6322886953155784E-2</v>
      </c>
      <c r="T289" s="57">
        <v>0.142306982380348</v>
      </c>
    </row>
    <row r="290" spans="11:20" x14ac:dyDescent="0.25">
      <c r="K290" s="51">
        <v>44469</v>
      </c>
      <c r="L290" s="59">
        <v>268.30752815156302</v>
      </c>
      <c r="M290" s="53">
        <v>253.838063236094</v>
      </c>
      <c r="N290" s="56">
        <v>2.5362333872764653E-2</v>
      </c>
      <c r="O290" s="56">
        <v>6.7992111686019818E-2</v>
      </c>
      <c r="P290" s="56">
        <v>0.22302609951694818</v>
      </c>
      <c r="Q290" s="53">
        <v>270.50774074941597</v>
      </c>
      <c r="R290" s="57">
        <v>4.9987208802386718E-3</v>
      </c>
      <c r="S290" s="57">
        <v>3.2987611225075764E-2</v>
      </c>
      <c r="T290" s="57">
        <v>0.13116316985512477</v>
      </c>
    </row>
    <row r="291" spans="11:20" x14ac:dyDescent="0.25">
      <c r="K291" s="51">
        <v>44500</v>
      </c>
      <c r="L291" s="59">
        <v>274.32901346763902</v>
      </c>
      <c r="M291" s="53">
        <v>260.85651212833397</v>
      </c>
      <c r="N291" s="56">
        <v>2.7649316271815882E-2</v>
      </c>
      <c r="O291" s="56">
        <v>7.384520544092843E-2</v>
      </c>
      <c r="P291" s="56">
        <v>0.21557352659741391</v>
      </c>
      <c r="Q291" s="53">
        <v>275.90496303517699</v>
      </c>
      <c r="R291" s="57">
        <v>1.9952191648226147E-2</v>
      </c>
      <c r="S291" s="57">
        <v>4.1365234568151443E-2</v>
      </c>
      <c r="T291" s="57">
        <v>0.12842768517573755</v>
      </c>
    </row>
    <row r="292" spans="11:20" x14ac:dyDescent="0.25">
      <c r="K292" s="51">
        <v>44530</v>
      </c>
      <c r="L292" s="59">
        <v>278.258148768875</v>
      </c>
      <c r="M292" s="53">
        <v>265.13875764790998</v>
      </c>
      <c r="N292" s="56">
        <v>1.6416095901294891E-2</v>
      </c>
      <c r="O292" s="56">
        <v>7.1010753375970737E-2</v>
      </c>
      <c r="P292" s="56">
        <v>0.20079226793075855</v>
      </c>
      <c r="Q292" s="53">
        <v>279.44097923708102</v>
      </c>
      <c r="R292" s="57">
        <v>1.2816065948959343E-2</v>
      </c>
      <c r="S292" s="57">
        <v>3.8187764670812419E-2</v>
      </c>
      <c r="T292" s="57">
        <v>0.128351600210457</v>
      </c>
    </row>
    <row r="293" spans="11:20" x14ac:dyDescent="0.25">
      <c r="K293" s="51">
        <v>44561</v>
      </c>
      <c r="L293" s="59">
        <v>282.48644138291502</v>
      </c>
      <c r="M293" s="53">
        <v>267.11913924013902</v>
      </c>
      <c r="N293" s="56">
        <v>7.4692270937577465E-3</v>
      </c>
      <c r="O293" s="56">
        <v>5.2321057900967194E-2</v>
      </c>
      <c r="P293" s="56">
        <v>0.17103860288148232</v>
      </c>
      <c r="Q293" s="53">
        <v>283.99742291819501</v>
      </c>
      <c r="R293" s="57">
        <v>1.6305567256290843E-2</v>
      </c>
      <c r="S293" s="57">
        <v>4.9868007959429139E-2</v>
      </c>
      <c r="T293" s="57">
        <v>0.14044865583169375</v>
      </c>
    </row>
    <row r="294" spans="11:20" x14ac:dyDescent="0.25">
      <c r="K294" s="51">
        <v>44592</v>
      </c>
      <c r="L294" s="59">
        <v>280.35902404408</v>
      </c>
      <c r="M294" s="53">
        <v>260.943862104765</v>
      </c>
      <c r="N294" s="56">
        <v>-2.311806317188847E-2</v>
      </c>
      <c r="O294" s="56">
        <v>3.3485833157209655E-4</v>
      </c>
      <c r="P294" s="56">
        <v>0.1426432540497411</v>
      </c>
      <c r="Q294" s="53">
        <v>283.27360831822301</v>
      </c>
      <c r="R294" s="57">
        <v>-2.5486660848345055E-3</v>
      </c>
      <c r="S294" s="57">
        <v>2.6707186423850393E-2</v>
      </c>
      <c r="T294" s="57">
        <v>0.14386415451395163</v>
      </c>
    </row>
    <row r="295" spans="11:20" x14ac:dyDescent="0.25">
      <c r="K295" s="51">
        <v>44620</v>
      </c>
      <c r="L295" s="59">
        <v>280.03962695160601</v>
      </c>
      <c r="M295" s="53">
        <v>256.85450339884898</v>
      </c>
      <c r="N295" s="56">
        <v>-1.5671411747076092E-2</v>
      </c>
      <c r="O295" s="56">
        <v>-3.1244976489110843E-2</v>
      </c>
      <c r="P295" s="56">
        <v>0.13576982900711565</v>
      </c>
      <c r="Q295" s="53">
        <v>284.23927656758201</v>
      </c>
      <c r="R295" s="57">
        <v>3.4089594688757607E-3</v>
      </c>
      <c r="S295" s="57">
        <v>1.7171058244932924E-2</v>
      </c>
      <c r="T295" s="57">
        <v>0.14886101292605192</v>
      </c>
    </row>
    <row r="296" spans="11:20" x14ac:dyDescent="0.25">
      <c r="K296" s="51">
        <v>44651</v>
      </c>
      <c r="L296" s="59">
        <v>283.43092089444599</v>
      </c>
      <c r="M296" s="53">
        <v>260.18289901318002</v>
      </c>
      <c r="N296" s="56">
        <v>1.2958291835602598E-2</v>
      </c>
      <c r="O296" s="56">
        <v>-2.5966841038385313E-2</v>
      </c>
      <c r="P296" s="56">
        <v>0.15946179056270759</v>
      </c>
      <c r="Q296" s="53">
        <v>288.03876486670299</v>
      </c>
      <c r="R296" s="57">
        <v>1.336721773641858E-2</v>
      </c>
      <c r="S296" s="57">
        <v>1.4230206411669055E-2</v>
      </c>
      <c r="T296" s="57">
        <v>0.15500746203055393</v>
      </c>
    </row>
    <row r="297" spans="11:20" x14ac:dyDescent="0.25">
      <c r="K297" s="51">
        <v>44681</v>
      </c>
      <c r="L297" s="59">
        <v>291.97009879939498</v>
      </c>
      <c r="M297" s="53">
        <v>276.46942179499302</v>
      </c>
      <c r="N297" s="56">
        <v>6.2596438288543998E-2</v>
      </c>
      <c r="O297" s="56">
        <v>5.949770025245793E-2</v>
      </c>
      <c r="P297" s="56">
        <v>0.21158220731092614</v>
      </c>
      <c r="Q297" s="53">
        <v>294.93254854639298</v>
      </c>
      <c r="R297" s="57">
        <v>2.3933527429477186E-2</v>
      </c>
      <c r="S297" s="57">
        <v>4.1157876645792513E-2</v>
      </c>
      <c r="T297" s="57">
        <v>0.16308378131766887</v>
      </c>
    </row>
    <row r="298" spans="11:20" x14ac:dyDescent="0.25">
      <c r="K298" s="51">
        <v>44712</v>
      </c>
      <c r="L298" s="59">
        <v>298.52930214480102</v>
      </c>
      <c r="M298" s="53">
        <v>288.18396671475199</v>
      </c>
      <c r="N298" s="56">
        <v>4.2371936989275882E-2</v>
      </c>
      <c r="O298" s="56">
        <v>0.12197357998918945</v>
      </c>
      <c r="P298" s="56">
        <v>0.23598992942538977</v>
      </c>
      <c r="Q298" s="53">
        <v>300.13388666458002</v>
      </c>
      <c r="R298" s="57">
        <v>1.7635687020040258E-2</v>
      </c>
      <c r="S298" s="57">
        <v>5.5919823217038145E-2</v>
      </c>
      <c r="T298" s="57">
        <v>0.16671980245725426</v>
      </c>
    </row>
    <row r="299" spans="11:20" x14ac:dyDescent="0.25">
      <c r="K299" s="51">
        <v>44742</v>
      </c>
      <c r="L299" s="59">
        <v>301.03439279500901</v>
      </c>
      <c r="M299" s="53">
        <v>290.04513882214297</v>
      </c>
      <c r="N299" s="56">
        <v>6.4582777751587273E-3</v>
      </c>
      <c r="O299" s="56">
        <v>0.11477402981604201</v>
      </c>
      <c r="P299" s="56">
        <v>0.22032888348510959</v>
      </c>
      <c r="Q299" s="53">
        <v>302.66465987799802</v>
      </c>
      <c r="R299" s="57">
        <v>8.4321475376964994E-3</v>
      </c>
      <c r="S299" s="57">
        <v>5.0777523011749981E-2</v>
      </c>
      <c r="T299" s="57">
        <v>0.15578520283175368</v>
      </c>
    </row>
    <row r="300" spans="11:20" x14ac:dyDescent="0.25">
      <c r="K300" s="51">
        <v>44773</v>
      </c>
      <c r="L300" s="59">
        <v>298.43898516750897</v>
      </c>
      <c r="M300" s="53">
        <v>279.97883092986302</v>
      </c>
      <c r="N300" s="56">
        <v>-3.4706004496950604E-2</v>
      </c>
      <c r="O300" s="56">
        <v>1.2693661064160144E-2</v>
      </c>
      <c r="P300" s="56">
        <v>0.15256438402073158</v>
      </c>
      <c r="Q300" s="53">
        <v>301.66300880006401</v>
      </c>
      <c r="R300" s="57">
        <v>-3.3094418038028817E-3</v>
      </c>
      <c r="S300" s="57">
        <v>2.2820337351176834E-2</v>
      </c>
      <c r="T300" s="57">
        <v>0.1385854261692312</v>
      </c>
    </row>
    <row r="301" spans="11:20" x14ac:dyDescent="0.25">
      <c r="K301" s="51">
        <v>44804</v>
      </c>
      <c r="L301" s="59">
        <v>297.85207191073999</v>
      </c>
      <c r="M301" s="53">
        <v>275.60640828217902</v>
      </c>
      <c r="N301" s="56">
        <v>-1.5616975873362859E-2</v>
      </c>
      <c r="O301" s="56">
        <v>-4.364419914110762E-2</v>
      </c>
      <c r="P301" s="56">
        <v>0.11329414676341543</v>
      </c>
      <c r="Q301" s="53">
        <v>301.90852957800598</v>
      </c>
      <c r="R301" s="57">
        <v>8.1389090070604908E-4</v>
      </c>
      <c r="S301" s="57">
        <v>5.9128375444297276E-3</v>
      </c>
      <c r="T301" s="57">
        <v>0.12165990225691847</v>
      </c>
    </row>
    <row r="302" spans="11:20" x14ac:dyDescent="0.25">
      <c r="K302" s="51">
        <v>44834</v>
      </c>
      <c r="L302" s="59">
        <v>297.23641622205298</v>
      </c>
      <c r="M302" s="53">
        <v>273.06079769564599</v>
      </c>
      <c r="N302" s="56">
        <v>-9.2363983929093507E-3</v>
      </c>
      <c r="O302" s="56">
        <v>-5.8557578987427417E-2</v>
      </c>
      <c r="P302" s="56">
        <v>7.5728337249693745E-2</v>
      </c>
      <c r="Q302" s="53">
        <v>301.73576616398299</v>
      </c>
      <c r="R302" s="57">
        <v>-5.7223760542468582E-4</v>
      </c>
      <c r="S302" s="57">
        <v>-3.0690524436829403E-3</v>
      </c>
      <c r="T302" s="57">
        <v>0.11544226175581063</v>
      </c>
    </row>
    <row r="303" spans="11:20" x14ac:dyDescent="0.25">
      <c r="K303" s="51">
        <v>44865</v>
      </c>
      <c r="L303" s="59">
        <v>299.26728123560599</v>
      </c>
      <c r="M303" s="53">
        <v>275.68428251992202</v>
      </c>
      <c r="N303" s="56">
        <v>9.607694866548222E-3</v>
      </c>
      <c r="O303" s="56">
        <v>-1.5338832567012295E-2</v>
      </c>
      <c r="P303" s="56">
        <v>5.6842630726785082E-2</v>
      </c>
      <c r="Q303" s="53">
        <v>303.72159660696701</v>
      </c>
      <c r="R303" s="57">
        <v>6.5813558274188111E-3</v>
      </c>
      <c r="S303" s="57">
        <v>6.824130724849331E-3</v>
      </c>
      <c r="T303" s="57">
        <v>0.10081962015392776</v>
      </c>
    </row>
    <row r="304" spans="11:20" x14ac:dyDescent="0.25">
      <c r="K304" s="51">
        <v>44895</v>
      </c>
      <c r="L304" s="59">
        <v>297.63912548815</v>
      </c>
      <c r="M304" s="53">
        <v>266.77828374877498</v>
      </c>
      <c r="N304" s="56">
        <v>-3.2305065380372033E-2</v>
      </c>
      <c r="O304" s="56">
        <v>-3.203163739344328E-2</v>
      </c>
      <c r="P304" s="56">
        <v>6.1836531007744E-3</v>
      </c>
      <c r="Q304" s="53">
        <v>303.66808360664902</v>
      </c>
      <c r="R304" s="57">
        <v>-1.761909621041946E-4</v>
      </c>
      <c r="S304" s="57">
        <v>5.8281030718225768E-3</v>
      </c>
      <c r="T304" s="57">
        <v>8.6698466472998614E-2</v>
      </c>
    </row>
    <row r="305" spans="11:20" x14ac:dyDescent="0.25">
      <c r="K305" s="51">
        <v>44926</v>
      </c>
      <c r="L305" s="59">
        <v>296.22271409440998</v>
      </c>
      <c r="M305" s="53">
        <v>260.45696907901902</v>
      </c>
      <c r="N305" s="56">
        <v>-2.3695012131155102E-2</v>
      </c>
      <c r="O305" s="56">
        <v>-4.6157590994351461E-2</v>
      </c>
      <c r="P305" s="56">
        <v>-2.494081921674185E-2</v>
      </c>
      <c r="Q305" s="53">
        <v>303.64035741408202</v>
      </c>
      <c r="R305" s="57">
        <v>-9.1304269575154251E-5</v>
      </c>
      <c r="S305" s="57">
        <v>6.3121163072989983E-3</v>
      </c>
      <c r="T305" s="57">
        <v>6.9165889936772862E-2</v>
      </c>
    </row>
    <row r="306" spans="11:20" x14ac:dyDescent="0.25">
      <c r="K306" s="51">
        <v>44957</v>
      </c>
      <c r="L306" s="59">
        <v>293.78292909256197</v>
      </c>
      <c r="M306" s="53">
        <v>251.362369942214</v>
      </c>
      <c r="N306" s="56">
        <v>-3.4917856753703735E-2</v>
      </c>
      <c r="O306" s="56">
        <v>-8.8223791198362655E-2</v>
      </c>
      <c r="P306" s="56">
        <v>-3.6718595659874786E-2</v>
      </c>
      <c r="Q306" s="53">
        <v>302.34836011421203</v>
      </c>
      <c r="R306" s="57">
        <v>-4.2550249606907453E-3</v>
      </c>
      <c r="S306" s="57">
        <v>-4.5213659749459012E-3</v>
      </c>
      <c r="T306" s="57">
        <v>6.7336847612577078E-2</v>
      </c>
    </row>
    <row r="307" spans="11:20" x14ac:dyDescent="0.25">
      <c r="K307" s="51">
        <v>44985</v>
      </c>
      <c r="L307" s="59">
        <v>293.13637922457599</v>
      </c>
      <c r="M307" s="53">
        <v>250.54439016975601</v>
      </c>
      <c r="N307" s="56">
        <v>-3.2541854719385643E-3</v>
      </c>
      <c r="O307" s="56">
        <v>-6.0851630615880392E-2</v>
      </c>
      <c r="P307" s="56">
        <v>-2.4566877923469677E-2</v>
      </c>
      <c r="Q307" s="53">
        <v>301.34351089939298</v>
      </c>
      <c r="R307" s="57">
        <v>-3.3234816105484066E-3</v>
      </c>
      <c r="S307" s="57">
        <v>-7.6549786847771584E-3</v>
      </c>
      <c r="T307" s="57">
        <v>6.0175477992902238E-2</v>
      </c>
    </row>
    <row r="308" spans="11:20" x14ac:dyDescent="0.25">
      <c r="K308" s="51">
        <v>45016</v>
      </c>
      <c r="L308" s="59">
        <v>295.27576290327301</v>
      </c>
      <c r="M308" s="53">
        <v>247.33847844510601</v>
      </c>
      <c r="N308" s="56">
        <v>-1.279578330401987E-2</v>
      </c>
      <c r="O308" s="56">
        <v>-5.0367209141303659E-2</v>
      </c>
      <c r="P308" s="56">
        <v>-4.9366890048463064E-2</v>
      </c>
      <c r="Q308" s="53">
        <v>303.60189462538199</v>
      </c>
      <c r="R308" s="57">
        <v>7.494383135208782E-3</v>
      </c>
      <c r="S308" s="57">
        <v>-1.2667218886053266E-4</v>
      </c>
      <c r="T308" s="57">
        <v>5.4031372360179519E-2</v>
      </c>
    </row>
    <row r="309" spans="11:20" x14ac:dyDescent="0.25">
      <c r="K309" s="51">
        <v>45046</v>
      </c>
      <c r="L309" s="59">
        <v>295.45301610218002</v>
      </c>
      <c r="M309" s="53">
        <v>245.18562813081499</v>
      </c>
      <c r="N309" s="56">
        <v>-8.7040654888188573E-3</v>
      </c>
      <c r="O309" s="56">
        <v>-2.4573056869327647E-2</v>
      </c>
      <c r="P309" s="56">
        <v>-0.11315462469978155</v>
      </c>
      <c r="Q309" s="53">
        <v>303.79633978407298</v>
      </c>
      <c r="R309" s="57">
        <v>6.4046095275838155E-4</v>
      </c>
      <c r="S309" s="57">
        <v>4.7891103802051305E-3</v>
      </c>
      <c r="T309" s="57">
        <v>3.0053621688640897E-2</v>
      </c>
    </row>
    <row r="310" spans="11:20" x14ac:dyDescent="0.25">
      <c r="K310" s="51">
        <v>45077</v>
      </c>
      <c r="L310" s="59">
        <v>299.43738177716602</v>
      </c>
      <c r="M310" s="53">
        <v>252.05824135871001</v>
      </c>
      <c r="N310" s="56">
        <v>2.8030245003708876E-2</v>
      </c>
      <c r="O310" s="56">
        <v>6.0422473954746536E-3</v>
      </c>
      <c r="P310" s="56">
        <v>-0.1253564720059519</v>
      </c>
      <c r="Q310" s="53">
        <v>307.394870677114</v>
      </c>
      <c r="R310" s="57">
        <v>1.1845208193089762E-2</v>
      </c>
      <c r="S310" s="57">
        <v>2.0081267917998469E-2</v>
      </c>
      <c r="T310" s="57">
        <v>2.4192483205498938E-2</v>
      </c>
    </row>
    <row r="311" spans="11:20" x14ac:dyDescent="0.25">
      <c r="K311" s="51">
        <v>45107</v>
      </c>
      <c r="L311" s="59">
        <v>301.10704047911798</v>
      </c>
      <c r="M311" s="53">
        <v>260.05892031274198</v>
      </c>
      <c r="N311" s="56">
        <v>3.1741390049000673E-2</v>
      </c>
      <c r="O311" s="56">
        <v>5.1429288105931059E-2</v>
      </c>
      <c r="P311" s="56">
        <v>-0.1033846615432803</v>
      </c>
      <c r="Q311" s="53">
        <v>308.80791030538097</v>
      </c>
      <c r="R311" s="57">
        <v>4.596822403556633E-3</v>
      </c>
      <c r="S311" s="57">
        <v>1.7147507219685609E-2</v>
      </c>
      <c r="T311" s="57">
        <v>2.0297217487694974E-2</v>
      </c>
    </row>
    <row r="312" spans="11:20" x14ac:dyDescent="0.25">
      <c r="K312" s="51">
        <v>45138</v>
      </c>
      <c r="L312" s="59">
        <v>305.06341705312599</v>
      </c>
      <c r="M312" s="53">
        <v>266.18293528282999</v>
      </c>
      <c r="N312" s="56">
        <v>2.3548567235161189E-2</v>
      </c>
      <c r="O312" s="56">
        <v>8.5638409200771815E-2</v>
      </c>
      <c r="P312" s="56">
        <v>-4.927478124404705E-2</v>
      </c>
      <c r="Q312" s="53">
        <v>313.05481947546599</v>
      </c>
      <c r="R312" s="57">
        <v>1.3752591913481771E-2</v>
      </c>
      <c r="S312" s="57">
        <v>3.0475942198558315E-2</v>
      </c>
      <c r="T312" s="57">
        <v>3.7763366216877481E-2</v>
      </c>
    </row>
    <row r="313" spans="11:20" x14ac:dyDescent="0.25">
      <c r="K313" s="51">
        <v>45169</v>
      </c>
      <c r="L313" s="59">
        <v>304.71680045146002</v>
      </c>
      <c r="M313" s="53">
        <v>255.656577214414</v>
      </c>
      <c r="N313" s="56">
        <v>-3.9545578146214844E-2</v>
      </c>
      <c r="O313" s="56">
        <v>1.4275811162957064E-2</v>
      </c>
      <c r="P313" s="56">
        <v>-7.2385222071249644E-2</v>
      </c>
      <c r="Q313" s="53">
        <v>314.35105769385598</v>
      </c>
      <c r="R313" s="57">
        <v>4.1406109657147194E-3</v>
      </c>
      <c r="S313" s="57">
        <v>2.2629483053569599E-2</v>
      </c>
      <c r="T313" s="57">
        <v>4.1212906880244704E-2</v>
      </c>
    </row>
    <row r="314" spans="11:20" x14ac:dyDescent="0.25">
      <c r="K314" s="51">
        <v>45199</v>
      </c>
      <c r="L314" s="59">
        <v>306.65526584649302</v>
      </c>
      <c r="M314" s="53">
        <v>245.996556192491</v>
      </c>
      <c r="N314" s="56">
        <v>-3.77851457106122E-2</v>
      </c>
      <c r="O314" s="56">
        <v>-5.4073761835740308E-2</v>
      </c>
      <c r="P314" s="56">
        <v>-9.9114342782081977E-2</v>
      </c>
      <c r="Q314" s="53">
        <v>318.02608253103301</v>
      </c>
      <c r="R314" s="57">
        <v>1.1690830195189239E-2</v>
      </c>
      <c r="S314" s="57">
        <v>2.9850829327966899E-2</v>
      </c>
      <c r="T314" s="57">
        <v>5.398868213122876E-2</v>
      </c>
    </row>
    <row r="315" spans="11:20" x14ac:dyDescent="0.25">
      <c r="K315" s="51">
        <v>45230</v>
      </c>
      <c r="L315" s="59">
        <v>304.89188327648498</v>
      </c>
      <c r="M315" s="53">
        <v>232.28392233438299</v>
      </c>
      <c r="N315" s="56">
        <v>-5.5743194418453323E-2</v>
      </c>
      <c r="O315" s="56">
        <v>-0.12735231472456321</v>
      </c>
      <c r="P315" s="56">
        <v>-0.15742776406704562</v>
      </c>
      <c r="Q315" s="53">
        <v>317.69089392443402</v>
      </c>
      <c r="R315" s="57">
        <v>-1.0539657751696963E-3</v>
      </c>
      <c r="S315" s="57">
        <v>1.4809145748773123E-2</v>
      </c>
      <c r="T315" s="57">
        <v>4.5993757024608506E-2</v>
      </c>
    </row>
    <row r="316" spans="11:20" x14ac:dyDescent="0.25">
      <c r="K316" s="51">
        <v>45260</v>
      </c>
      <c r="L316" s="59">
        <v>305.02378116432902</v>
      </c>
      <c r="M316" s="53">
        <v>234.06817540792699</v>
      </c>
      <c r="N316" s="56">
        <v>7.6813455516542284E-3</v>
      </c>
      <c r="O316" s="56">
        <v>-8.4442974406174764E-2</v>
      </c>
      <c r="P316" s="56">
        <v>-0.12261158547541706</v>
      </c>
      <c r="Q316" s="53">
        <v>317.43887023259202</v>
      </c>
      <c r="R316" s="57">
        <v>-7.9329844405906513E-4</v>
      </c>
      <c r="S316" s="57">
        <v>9.8228158078705885E-3</v>
      </c>
      <c r="T316" s="57">
        <v>4.5348152701423672E-2</v>
      </c>
    </row>
    <row r="317" spans="11:20" x14ac:dyDescent="0.25">
      <c r="K317" s="51">
        <v>45291</v>
      </c>
      <c r="L317" s="59">
        <v>301.93897821107703</v>
      </c>
      <c r="M317" s="53">
        <v>232.55998627267701</v>
      </c>
      <c r="N317" s="56">
        <v>-6.443375450855493E-3</v>
      </c>
      <c r="O317" s="56">
        <v>-5.4620967576879176E-2</v>
      </c>
      <c r="P317" s="56">
        <v>-0.1071078378320468</v>
      </c>
      <c r="Q317" s="53">
        <v>314.67914633305099</v>
      </c>
      <c r="R317" s="57">
        <v>-8.6937176204002764E-3</v>
      </c>
      <c r="S317" s="57">
        <v>-1.0524093405626322E-2</v>
      </c>
      <c r="T317" s="57">
        <v>3.6354814666204271E-2</v>
      </c>
    </row>
    <row r="318" spans="11:20" x14ac:dyDescent="0.25">
      <c r="K318" s="51">
        <v>45322</v>
      </c>
      <c r="L318" s="59">
        <v>303.287636843938</v>
      </c>
      <c r="M318" s="53">
        <v>242.188605357516</v>
      </c>
      <c r="N318" s="56">
        <v>4.1402733286840743E-2</v>
      </c>
      <c r="O318" s="56">
        <v>4.2640415761856953E-2</v>
      </c>
      <c r="P318" s="56">
        <v>-3.6496173181399305E-2</v>
      </c>
      <c r="Q318" s="53">
        <v>314.84591733596699</v>
      </c>
      <c r="R318" s="57">
        <v>5.2997157536305295E-4</v>
      </c>
      <c r="S318" s="57">
        <v>-8.955171970222553E-3</v>
      </c>
      <c r="T318" s="57">
        <v>4.133495950510202E-2</v>
      </c>
    </row>
    <row r="319" spans="11:20" x14ac:dyDescent="0.25">
      <c r="K319" s="51">
        <v>45351</v>
      </c>
      <c r="L319" s="59">
        <v>303.27547493209698</v>
      </c>
      <c r="M319" s="53">
        <v>239.18450186187599</v>
      </c>
      <c r="N319" s="56">
        <v>-1.2403983627575665E-2</v>
      </c>
      <c r="O319" s="56">
        <v>2.1858274603253625E-2</v>
      </c>
      <c r="P319" s="56">
        <v>-4.5340820842897922E-2</v>
      </c>
      <c r="Q319" s="53">
        <v>315.65987745006998</v>
      </c>
      <c r="R319" s="57">
        <v>2.5852649479791712E-3</v>
      </c>
      <c r="S319" s="57">
        <v>-5.604205878185442E-3</v>
      </c>
      <c r="T319" s="57">
        <v>4.7508461383316991E-2</v>
      </c>
    </row>
    <row r="320" spans="11:20" x14ac:dyDescent="0.25">
      <c r="K320" s="51">
        <v>45382</v>
      </c>
      <c r="L320" s="59">
        <v>307.78558147183298</v>
      </c>
      <c r="M320" s="53">
        <v>244.89725163915099</v>
      </c>
      <c r="N320" s="56">
        <v>2.3884280682090253E-2</v>
      </c>
      <c r="O320" s="56">
        <v>5.304981980867729E-2</v>
      </c>
      <c r="P320" s="56">
        <v>-9.8699839236571218E-3</v>
      </c>
      <c r="Q320" s="53">
        <v>319.88411286940197</v>
      </c>
      <c r="R320" s="57">
        <v>1.3382237405196173E-2</v>
      </c>
      <c r="S320" s="57">
        <v>1.6540551215434407E-2</v>
      </c>
      <c r="T320" s="57">
        <v>5.3630160194193754E-2</v>
      </c>
    </row>
    <row r="321" spans="11:20" x14ac:dyDescent="0.25">
      <c r="K321" s="51">
        <v>45412</v>
      </c>
      <c r="L321" s="59">
        <v>308.12585016788603</v>
      </c>
      <c r="M321" s="53">
        <v>240.90455833668699</v>
      </c>
      <c r="N321" s="56">
        <v>-1.6303544754953436E-2</v>
      </c>
      <c r="O321" s="56">
        <v>-5.3018473719418369E-3</v>
      </c>
      <c r="P321" s="56">
        <v>-1.7460525018391015E-2</v>
      </c>
      <c r="Q321" s="53">
        <v>320.70463627395202</v>
      </c>
      <c r="R321" s="57">
        <v>2.5650645703840791E-3</v>
      </c>
      <c r="S321" s="57">
        <v>1.8608209970000233E-2</v>
      </c>
      <c r="T321" s="57">
        <v>5.565668270360602E-2</v>
      </c>
    </row>
    <row r="322" spans="11:20" x14ac:dyDescent="0.25">
      <c r="K322" s="51">
        <v>45443</v>
      </c>
      <c r="L322" s="59">
        <v>309.11959268925301</v>
      </c>
      <c r="M322" s="53">
        <v>244.70803002612399</v>
      </c>
      <c r="N322" s="56">
        <v>1.5788292740070542E-2</v>
      </c>
      <c r="O322" s="56">
        <v>2.3093169169621675E-2</v>
      </c>
      <c r="P322" s="56">
        <v>-2.9160765753839191E-2</v>
      </c>
      <c r="Q322" s="53">
        <v>320.40403068700101</v>
      </c>
      <c r="R322" s="57">
        <v>-9.373284728388942E-4</v>
      </c>
      <c r="S322" s="57">
        <v>1.5029319770554217E-2</v>
      </c>
      <c r="T322" s="57">
        <v>4.2320680176709091E-2</v>
      </c>
    </row>
    <row r="323" spans="11:20" x14ac:dyDescent="0.25">
      <c r="K323" s="51">
        <v>45473</v>
      </c>
      <c r="L323" s="59">
        <v>307.18845601773398</v>
      </c>
      <c r="M323" s="53">
        <v>240.64234061539699</v>
      </c>
      <c r="N323" s="56">
        <v>-1.6614450332066988E-2</v>
      </c>
      <c r="O323" s="56">
        <v>-1.7374270210363529E-2</v>
      </c>
      <c r="P323" s="56">
        <v>-7.4662232981644983E-2</v>
      </c>
      <c r="Q323" s="53">
        <v>318.943359524154</v>
      </c>
      <c r="R323" s="57">
        <v>-4.5588414094388519E-3</v>
      </c>
      <c r="S323" s="57">
        <v>-2.9409192498160985E-3</v>
      </c>
      <c r="T323" s="57">
        <v>3.2821209821827679E-2</v>
      </c>
    </row>
    <row r="324" spans="11:20" x14ac:dyDescent="0.25">
      <c r="K324" s="51">
        <v>45504</v>
      </c>
      <c r="L324" s="59">
        <v>306.42791648111501</v>
      </c>
      <c r="M324" s="53">
        <v>242.51898265587701</v>
      </c>
      <c r="N324" s="56">
        <v>7.7984698606274883E-3</v>
      </c>
      <c r="O324" s="56">
        <v>6.7015100516849557E-3</v>
      </c>
      <c r="P324" s="56">
        <v>-8.8901088275283646E-2</v>
      </c>
      <c r="Q324" s="53">
        <v>318.10819496816703</v>
      </c>
      <c r="R324" s="57">
        <v>-2.618535646056408E-3</v>
      </c>
      <c r="S324" s="57">
        <v>-8.0960516690724571E-3</v>
      </c>
      <c r="T324" s="57">
        <v>1.6142142456609054E-2</v>
      </c>
    </row>
    <row r="325" spans="11:20" x14ac:dyDescent="0.25">
      <c r="K325" s="51">
        <v>45535</v>
      </c>
      <c r="L325" s="59">
        <v>307.74781270663402</v>
      </c>
      <c r="M325" s="53">
        <v>236.09785095031299</v>
      </c>
      <c r="N325" s="56">
        <v>-2.6476821052293875E-2</v>
      </c>
      <c r="O325" s="56">
        <v>-3.5185519146600175E-2</v>
      </c>
      <c r="P325" s="56">
        <v>-7.6503904093566555E-2</v>
      </c>
      <c r="Q325" s="53">
        <v>321.62883883688102</v>
      </c>
      <c r="R325" s="57">
        <v>1.1067441595040695E-2</v>
      </c>
      <c r="S325" s="57">
        <v>3.8226989443728154E-3</v>
      </c>
      <c r="T325" s="57">
        <v>2.3151762861611802E-2</v>
      </c>
    </row>
    <row r="326" spans="11:20" x14ac:dyDescent="0.25">
      <c r="K326" s="51">
        <v>45565</v>
      </c>
      <c r="L326" s="59">
        <v>312.58583778556499</v>
      </c>
      <c r="M326" s="53">
        <v>238.99556751050901</v>
      </c>
      <c r="N326" s="56">
        <v>1.2273371182890846E-2</v>
      </c>
      <c r="O326" s="56">
        <v>-6.843239226632658E-3</v>
      </c>
      <c r="P326" s="56">
        <v>-2.8459701998851394E-2</v>
      </c>
      <c r="Q326" s="53">
        <v>327.40172974982602</v>
      </c>
      <c r="R326" s="57">
        <v>1.7948921912045446E-2</v>
      </c>
      <c r="S326" s="57">
        <v>2.6519975955265007E-2</v>
      </c>
      <c r="T326" s="57">
        <v>2.948074932777911E-2</v>
      </c>
    </row>
    <row r="327" spans="11:20" x14ac:dyDescent="0.25">
      <c r="K327" s="51">
        <v>45596</v>
      </c>
      <c r="L327" s="59">
        <v>312.37745689303398</v>
      </c>
      <c r="M327" s="53">
        <v>232.59588556246399</v>
      </c>
      <c r="N327" s="56">
        <v>-2.6777408529819691E-2</v>
      </c>
      <c r="O327" s="56">
        <v>-4.0916785089328167E-2</v>
      </c>
      <c r="P327" s="56">
        <v>1.3430254877129233E-3</v>
      </c>
      <c r="Q327" s="53">
        <v>328.82204675773102</v>
      </c>
      <c r="R327" s="57">
        <v>4.3381475381645274E-3</v>
      </c>
      <c r="S327" s="57">
        <v>3.3679898723250723E-2</v>
      </c>
      <c r="T327" s="57">
        <v>3.5037682999956132E-2</v>
      </c>
    </row>
    <row r="328" spans="11:20" x14ac:dyDescent="0.25">
      <c r="K328" s="51">
        <v>45626</v>
      </c>
      <c r="L328" s="59">
        <v>309.90829208548598</v>
      </c>
      <c r="M328" s="53">
        <v>234.61619745730499</v>
      </c>
      <c r="N328" s="56">
        <v>8.6859313523774961E-3</v>
      </c>
      <c r="O328" s="56">
        <v>-6.2755907647792375E-3</v>
      </c>
      <c r="P328" s="56">
        <v>2.3412924393626522E-3</v>
      </c>
      <c r="Q328" s="53">
        <v>325.881128834241</v>
      </c>
      <c r="R328" s="57">
        <v>-8.9437978763535764E-3</v>
      </c>
      <c r="S328" s="57">
        <v>1.322110919138253E-2</v>
      </c>
      <c r="T328" s="57">
        <v>2.6594911314619996E-2</v>
      </c>
    </row>
    <row r="329" spans="11:20" x14ac:dyDescent="0.25">
      <c r="K329" s="51">
        <v>45657</v>
      </c>
      <c r="L329" s="59">
        <v>306.18359882322602</v>
      </c>
      <c r="M329" s="53">
        <v>230.50436937032501</v>
      </c>
      <c r="N329" s="56">
        <v>-1.7525763913756376E-2</v>
      </c>
      <c r="O329" s="56">
        <v>-3.5528684605460881E-2</v>
      </c>
      <c r="P329" s="56">
        <v>-8.8390824892025099E-3</v>
      </c>
      <c r="Q329" s="53">
        <v>322.254779915136</v>
      </c>
      <c r="R329" s="57">
        <v>-1.1127827291127157E-2</v>
      </c>
      <c r="S329" s="57">
        <v>-1.5720594508229713E-2</v>
      </c>
      <c r="T329" s="57">
        <v>2.4074151942903299E-2</v>
      </c>
    </row>
    <row r="330" spans="11:20" x14ac:dyDescent="0.25">
      <c r="K330" s="51">
        <v>45688</v>
      </c>
      <c r="L330" s="59">
        <v>308.349942631945</v>
      </c>
      <c r="M330" s="53">
        <v>241.76368415079199</v>
      </c>
      <c r="N330" s="56">
        <v>4.8846426691278477E-2</v>
      </c>
      <c r="O330" s="56">
        <v>3.9415136541037343E-2</v>
      </c>
      <c r="P330" s="56">
        <v>-1.7545053620369178E-3</v>
      </c>
      <c r="Q330" s="53">
        <v>322.15239602243201</v>
      </c>
      <c r="R330" s="57">
        <v>-3.1771101341293573E-4</v>
      </c>
      <c r="S330" s="57">
        <v>-2.0283465786626653E-2</v>
      </c>
      <c r="T330" s="57">
        <v>2.3206521933928803E-2</v>
      </c>
    </row>
    <row r="331" spans="11:20" x14ac:dyDescent="0.25">
      <c r="K331" s="51">
        <v>45716</v>
      </c>
      <c r="L331" s="59">
        <v>312.07880193944402</v>
      </c>
      <c r="M331" s="53">
        <v>241.50160993302299</v>
      </c>
      <c r="N331" s="56">
        <v>-1.0840098614874893E-3</v>
      </c>
      <c r="O331" s="56">
        <v>2.9347558055837109E-2</v>
      </c>
      <c r="P331" s="56">
        <v>9.6875343222910804E-3</v>
      </c>
      <c r="Q331" s="53">
        <v>325.78648567060901</v>
      </c>
      <c r="R331" s="57">
        <v>1.1280653793193984E-2</v>
      </c>
      <c r="S331" s="57">
        <v>-2.9042235115162018E-4</v>
      </c>
      <c r="T331" s="57">
        <v>3.2080758258992814E-2</v>
      </c>
    </row>
    <row r="332" spans="11:20" x14ac:dyDescent="0.25">
      <c r="K332" s="51">
        <v>45747</v>
      </c>
      <c r="L332" s="59">
        <v>315.936201756375</v>
      </c>
      <c r="M332" s="53">
        <v>243.49311963403599</v>
      </c>
      <c r="N332" s="56">
        <v>8.2463620079606947E-3</v>
      </c>
      <c r="O332" s="56">
        <v>5.63492583641374E-2</v>
      </c>
      <c r="P332" s="56">
        <v>-5.7335555859318044E-3</v>
      </c>
      <c r="Q332" s="53">
        <v>329.85202132834701</v>
      </c>
      <c r="R332" s="57">
        <v>1.2479141513096703E-2</v>
      </c>
      <c r="S332" s="57">
        <v>2.35752636941855E-2</v>
      </c>
      <c r="T332" s="57">
        <v>3.116099880525991E-2</v>
      </c>
    </row>
    <row r="333" spans="11:20" x14ac:dyDescent="0.25">
      <c r="K333" s="51">
        <v>45777</v>
      </c>
      <c r="L333" s="59">
        <v>313.51359168705102</v>
      </c>
      <c r="M333" s="53">
        <v>225.38401500610999</v>
      </c>
      <c r="N333" s="56">
        <v>-7.4372141008105408E-2</v>
      </c>
      <c r="O333" s="56">
        <v>-6.7750742640345196E-2</v>
      </c>
      <c r="P333" s="56">
        <v>-6.4426108985806585E-2</v>
      </c>
      <c r="Q333" s="53">
        <v>330.76189668265903</v>
      </c>
      <c r="R333" s="57">
        <v>2.7584349813829512E-3</v>
      </c>
      <c r="S333" s="57">
        <v>2.6724931326065793E-2</v>
      </c>
      <c r="T333" s="57">
        <v>3.1359884676303462E-2</v>
      </c>
    </row>
    <row r="334" spans="11:20" x14ac:dyDescent="0.25">
      <c r="K334" s="51">
        <v>45808</v>
      </c>
      <c r="L334" s="59">
        <v>311.86790414519498</v>
      </c>
      <c r="M334" s="53">
        <v>225.41716485766901</v>
      </c>
      <c r="N334" s="56">
        <v>1.4708164444643401E-4</v>
      </c>
      <c r="O334" s="56">
        <v>-6.6601813047187486E-2</v>
      </c>
      <c r="P334" s="56">
        <v>-7.8832170592830875E-2</v>
      </c>
      <c r="Q334" s="53">
        <v>328.98302989080702</v>
      </c>
      <c r="R334" s="57">
        <v>-5.3780886181055143E-3</v>
      </c>
      <c r="S334" s="57">
        <v>9.8117766107397308E-3</v>
      </c>
      <c r="T334" s="57">
        <v>2.6775565792387601E-2</v>
      </c>
    </row>
    <row r="335" spans="11:20" x14ac:dyDescent="0.25">
      <c r="K335" s="51">
        <v>45838</v>
      </c>
      <c r="L335" s="59">
        <v>310.30670056516601</v>
      </c>
      <c r="M335" s="53">
        <v>225.09065919939999</v>
      </c>
      <c r="N335" s="56">
        <v>-1.4484507356623544E-3</v>
      </c>
      <c r="O335" s="56">
        <v>-7.5576921690002741E-2</v>
      </c>
      <c r="P335" s="56">
        <v>-6.4625707081416017E-2</v>
      </c>
      <c r="Q335" s="53">
        <v>327.00034992705099</v>
      </c>
      <c r="R335" s="57">
        <v>-6.0266937307195123E-3</v>
      </c>
      <c r="S335" s="57">
        <v>-8.6453052184189971E-3</v>
      </c>
      <c r="T335" s="57">
        <v>2.5261508547842482E-2</v>
      </c>
    </row>
    <row r="336" spans="11:20" x14ac:dyDescent="0.25">
      <c r="K336" s="51">
        <v>45869</v>
      </c>
      <c r="L336" s="59">
        <v>311.02673822961202</v>
      </c>
      <c r="M336" s="53">
        <v>237.21701355425901</v>
      </c>
      <c r="N336" s="56">
        <v>5.3873201127003334E-2</v>
      </c>
      <c r="O336" s="56">
        <v>5.2501498599305085E-2</v>
      </c>
      <c r="P336" s="56">
        <v>-2.1862078768247417E-2</v>
      </c>
      <c r="Q336" s="53">
        <v>325.41258730731499</v>
      </c>
      <c r="R336" s="57">
        <v>-4.8555379836450197E-3</v>
      </c>
      <c r="S336" s="57">
        <v>-1.6172689263770579E-2</v>
      </c>
      <c r="T336" s="57">
        <v>2.2961974745350222E-2</v>
      </c>
    </row>
    <row r="337" spans="11:20" x14ac:dyDescent="0.25">
      <c r="K337" s="51">
        <v>45900</v>
      </c>
      <c r="L337" s="59">
        <v>311.92281756945698</v>
      </c>
      <c r="M337" s="53">
        <v>239.380413713704</v>
      </c>
      <c r="N337" s="56">
        <v>9.1199198869862386E-3</v>
      </c>
      <c r="O337" s="56">
        <v>6.1944035472416337E-2</v>
      </c>
      <c r="P337" s="56">
        <v>1.3903399586986609E-2</v>
      </c>
      <c r="Q337" s="53">
        <v>325.97542659679601</v>
      </c>
      <c r="R337" s="57">
        <v>1.7296174500756045E-3</v>
      </c>
      <c r="S337" s="57">
        <v>-9.1421229083130662E-3</v>
      </c>
      <c r="T337" s="57">
        <v>1.3514297336127301E-2</v>
      </c>
    </row>
    <row r="338" spans="11:20" x14ac:dyDescent="0.25">
      <c r="K338" s="51">
        <v>45930</v>
      </c>
      <c r="L338" s="59">
        <v>311.15566647344798</v>
      </c>
      <c r="M338" s="53">
        <v>238.88713375588199</v>
      </c>
      <c r="N338" s="56">
        <v>-2.0606529589006772E-3</v>
      </c>
      <c r="O338" s="56">
        <v>6.1292967933690212E-2</v>
      </c>
      <c r="P338" s="56">
        <v>-4.5370613253004066E-4</v>
      </c>
      <c r="Q338" s="53">
        <v>325.78806149791802</v>
      </c>
      <c r="R338" s="57">
        <v>-5.747828934042909E-4</v>
      </c>
      <c r="S338" s="57">
        <v>-3.7073000973956161E-3</v>
      </c>
      <c r="T338" s="57">
        <v>-4.9287102213572132E-3</v>
      </c>
    </row>
    <row r="339" spans="11:20" x14ac:dyDescent="0.25">
      <c r="K339" s="51">
        <v>45961</v>
      </c>
      <c r="L339" s="59">
        <v>312.52822364567999</v>
      </c>
      <c r="M339" s="53">
        <v>238.386218986947</v>
      </c>
      <c r="N339" s="56">
        <v>-2.0968679269552926E-3</v>
      </c>
      <c r="O339" s="56">
        <v>4.9288430672387307E-3</v>
      </c>
      <c r="P339" s="56">
        <v>2.489439316813713E-2</v>
      </c>
      <c r="Q339" s="53">
        <v>327.31499974308502</v>
      </c>
      <c r="R339" s="57">
        <v>4.6869066906454204E-3</v>
      </c>
      <c r="S339" s="57">
        <v>5.8461550350952241E-3</v>
      </c>
      <c r="T339" s="57">
        <v>-4.5831690104293221E-3</v>
      </c>
    </row>
    <row r="340" spans="11:20" x14ac:dyDescent="0.25">
      <c r="K340" s="51">
        <v>45991</v>
      </c>
      <c r="L340" s="59">
        <v>309.75455445931402</v>
      </c>
      <c r="M340" s="53">
        <v>238.12559985931799</v>
      </c>
      <c r="N340" s="56">
        <v>-1.0932642362320166E-3</v>
      </c>
      <c r="O340" s="56">
        <v>-5.2419236599982044E-3</v>
      </c>
      <c r="P340" s="56">
        <v>1.4958056775477457E-2</v>
      </c>
      <c r="Q340" s="53">
        <v>324.81121102067499</v>
      </c>
      <c r="R340" s="57">
        <v>-7.6494774891933126E-3</v>
      </c>
      <c r="S340" s="57">
        <v>-3.5714826368217212E-3</v>
      </c>
      <c r="T340" s="57">
        <v>-3.2831536376266568E-3</v>
      </c>
    </row>
    <row r="341" spans="11:20" ht="18.600000000000001" customHeight="1" x14ac:dyDescent="0.25">
      <c r="L341" s="61"/>
    </row>
    <row r="342" spans="11:20" x14ac:dyDescent="0.25">
      <c r="K342" s="105"/>
      <c r="L342" s="150" t="s">
        <v>120</v>
      </c>
      <c r="M342" s="151" t="s">
        <v>121</v>
      </c>
      <c r="N342" s="53"/>
      <c r="O342" s="53"/>
      <c r="P342" s="53"/>
      <c r="Q342" s="151" t="s">
        <v>122</v>
      </c>
    </row>
    <row r="343" spans="11:20" x14ac:dyDescent="0.25">
      <c r="K343" s="105" t="s">
        <v>115</v>
      </c>
      <c r="L343" s="152">
        <f>MIN($L$138:$L$173)</f>
        <v>119.69268101597</v>
      </c>
      <c r="M343" s="152">
        <f>MIN($M$138:$M$173)</f>
        <v>100.590781370691</v>
      </c>
      <c r="N343" s="51">
        <f>INDEX($K$138:$K$173,MATCH(M343,$M$138:$M$173,0),1)</f>
        <v>40209</v>
      </c>
      <c r="O343" s="53"/>
      <c r="P343" s="53"/>
      <c r="Q343" s="152">
        <f>MIN($Q$138:$Q$173)</f>
        <v>122.623397549394</v>
      </c>
      <c r="R343" s="51">
        <f>INDEX($K$138:$K$173,MATCH(Q343,$Q$138:$Q$173,0),1)</f>
        <v>40755</v>
      </c>
    </row>
    <row r="344" spans="11:20" x14ac:dyDescent="0.25">
      <c r="K344" s="105" t="s">
        <v>116</v>
      </c>
      <c r="L344" s="79">
        <f>L340/L343-1</f>
        <v>1.5879155837271708</v>
      </c>
      <c r="M344" s="79">
        <f>M340/M343-1</f>
        <v>1.3672706048657886</v>
      </c>
      <c r="N344" s="53"/>
      <c r="O344" s="53"/>
      <c r="P344" s="53"/>
      <c r="Q344" s="79">
        <f>Q340/Q343-1</f>
        <v>1.6488518301724402</v>
      </c>
    </row>
    <row r="345" spans="11:20" x14ac:dyDescent="0.25">
      <c r="K345" s="105" t="s">
        <v>117</v>
      </c>
      <c r="L345" s="79">
        <f>L340/L328-1</f>
        <v>-4.96074581087802E-4</v>
      </c>
      <c r="M345" s="79">
        <f>M340/M328-1</f>
        <v>1.4958056775477457E-2</v>
      </c>
      <c r="N345" s="53"/>
      <c r="O345" s="53"/>
      <c r="P345" s="53"/>
      <c r="Q345" s="79">
        <f>Q340/Q328-1</f>
        <v>-3.2831536376266568E-3</v>
      </c>
    </row>
    <row r="346" spans="11:20" x14ac:dyDescent="0.25">
      <c r="K346" s="105" t="s">
        <v>118</v>
      </c>
      <c r="L346" s="79">
        <f>L340/L337-1</f>
        <v>-6.9512808554319516E-3</v>
      </c>
      <c r="M346" s="79">
        <f>M340/M337-1</f>
        <v>-5.2419236599982044E-3</v>
      </c>
      <c r="N346" s="53"/>
      <c r="O346" s="53"/>
      <c r="P346" s="53"/>
      <c r="Q346" s="79">
        <f>Q340/Q337-1</f>
        <v>-3.5714826368217212E-3</v>
      </c>
    </row>
    <row r="347" spans="11:20" x14ac:dyDescent="0.25">
      <c r="K347" s="105" t="s">
        <v>119</v>
      </c>
      <c r="L347" s="79">
        <f>L340/L339-1</f>
        <v>-8.8749398502662169E-3</v>
      </c>
      <c r="M347" s="79">
        <f>M340/M339-1</f>
        <v>-1.0932642362320166E-3</v>
      </c>
      <c r="N347" s="53"/>
      <c r="O347" s="53"/>
      <c r="P347" s="53"/>
      <c r="Q347" s="79">
        <f>Q340/Q339-1</f>
        <v>-7.6494774891933126E-3</v>
      </c>
    </row>
    <row r="348" spans="11:20" x14ac:dyDescent="0.25">
      <c r="L348" s="61"/>
    </row>
    <row r="349" spans="11:20" x14ac:dyDescent="0.25">
      <c r="L349" s="61"/>
    </row>
    <row r="350" spans="11:20" x14ac:dyDescent="0.25">
      <c r="L350" s="61"/>
    </row>
    <row r="351" spans="11:20" x14ac:dyDescent="0.25">
      <c r="L351" s="61"/>
    </row>
    <row r="352" spans="11:20" x14ac:dyDescent="0.25">
      <c r="L352" s="61"/>
    </row>
    <row r="353" spans="12:12" x14ac:dyDescent="0.25">
      <c r="L353" s="61"/>
    </row>
    <row r="354" spans="12:12" x14ac:dyDescent="0.25">
      <c r="L354" s="61"/>
    </row>
    <row r="355" spans="12:12" x14ac:dyDescent="0.25">
      <c r="L355" s="61"/>
    </row>
    <row r="356" spans="12:12" x14ac:dyDescent="0.25">
      <c r="L356" s="61"/>
    </row>
    <row r="357" spans="12:12" x14ac:dyDescent="0.25">
      <c r="L357" s="61"/>
    </row>
    <row r="358" spans="12:12" x14ac:dyDescent="0.25">
      <c r="L358" s="61"/>
    </row>
    <row r="359" spans="12:12" x14ac:dyDescent="0.25">
      <c r="L359" s="61"/>
    </row>
    <row r="360" spans="12:12" x14ac:dyDescent="0.25">
      <c r="L360" s="61"/>
    </row>
    <row r="361" spans="12:12" x14ac:dyDescent="0.25">
      <c r="L361" s="61"/>
    </row>
    <row r="362" spans="12:12" x14ac:dyDescent="0.25">
      <c r="L362" s="61"/>
    </row>
    <row r="363" spans="12:12" x14ac:dyDescent="0.25">
      <c r="L363" s="61"/>
    </row>
    <row r="364" spans="12:12" x14ac:dyDescent="0.25">
      <c r="L364" s="61"/>
    </row>
    <row r="365" spans="12:12" x14ac:dyDescent="0.25">
      <c r="L365" s="61"/>
    </row>
    <row r="366" spans="12:12" x14ac:dyDescent="0.25">
      <c r="L366" s="61"/>
    </row>
    <row r="367" spans="12:12" x14ac:dyDescent="0.25">
      <c r="L367" s="61"/>
    </row>
    <row r="368" spans="12:12" x14ac:dyDescent="0.25">
      <c r="L368" s="61"/>
    </row>
    <row r="369" spans="12:12" x14ac:dyDescent="0.25">
      <c r="L369" s="61"/>
    </row>
    <row r="370" spans="12:12" x14ac:dyDescent="0.25">
      <c r="L370" s="61"/>
    </row>
    <row r="371" spans="12:12" x14ac:dyDescent="0.25">
      <c r="L371" s="61"/>
    </row>
    <row r="372" spans="12:12" x14ac:dyDescent="0.25">
      <c r="L372" s="61"/>
    </row>
    <row r="373" spans="12:12" x14ac:dyDescent="0.25">
      <c r="L373" s="61"/>
    </row>
    <row r="374" spans="12:12" x14ac:dyDescent="0.25">
      <c r="L374" s="61"/>
    </row>
    <row r="375" spans="12:12" x14ac:dyDescent="0.25">
      <c r="L375" s="61"/>
    </row>
    <row r="376" spans="12:12" x14ac:dyDescent="0.25">
      <c r="L376" s="61"/>
    </row>
    <row r="377" spans="12:12" x14ac:dyDescent="0.25">
      <c r="L377" s="61"/>
    </row>
    <row r="378" spans="12:12" x14ac:dyDescent="0.25">
      <c r="L378" s="61"/>
    </row>
    <row r="379" spans="12:12" x14ac:dyDescent="0.25">
      <c r="L379" s="61"/>
    </row>
    <row r="380" spans="12:12" x14ac:dyDescent="0.25">
      <c r="L380" s="61"/>
    </row>
    <row r="381" spans="12:12" x14ac:dyDescent="0.25">
      <c r="L381" s="61"/>
    </row>
    <row r="382" spans="12:12" x14ac:dyDescent="0.25">
      <c r="L382" s="61"/>
    </row>
    <row r="383" spans="12:12" x14ac:dyDescent="0.25">
      <c r="L383" s="61"/>
    </row>
    <row r="384" spans="12:12" x14ac:dyDescent="0.25">
      <c r="L384" s="61"/>
    </row>
    <row r="385" spans="12:12" x14ac:dyDescent="0.25">
      <c r="L385" s="61"/>
    </row>
    <row r="386" spans="12:12" x14ac:dyDescent="0.25">
      <c r="L386" s="61"/>
    </row>
    <row r="387" spans="12:12" x14ac:dyDescent="0.25">
      <c r="L387" s="61"/>
    </row>
    <row r="388" spans="12:12" x14ac:dyDescent="0.25">
      <c r="L388" s="61"/>
    </row>
    <row r="389" spans="12:12" x14ac:dyDescent="0.25">
      <c r="L389" s="61"/>
    </row>
    <row r="390" spans="12:12" x14ac:dyDescent="0.25">
      <c r="L390" s="61"/>
    </row>
    <row r="391" spans="12:12" x14ac:dyDescent="0.25">
      <c r="L391" s="61"/>
    </row>
    <row r="392" spans="12:12" x14ac:dyDescent="0.25">
      <c r="L392" s="61"/>
    </row>
    <row r="393" spans="12:12" x14ac:dyDescent="0.25">
      <c r="L393" s="61"/>
    </row>
    <row r="394" spans="12:12" x14ac:dyDescent="0.25">
      <c r="L394" s="61"/>
    </row>
    <row r="395" spans="12:12" x14ac:dyDescent="0.25">
      <c r="L395" s="61"/>
    </row>
    <row r="396" spans="12:12" x14ac:dyDescent="0.25">
      <c r="L396" s="61"/>
    </row>
    <row r="397" spans="12:12" x14ac:dyDescent="0.25">
      <c r="L397" s="61"/>
    </row>
    <row r="398" spans="12:12" x14ac:dyDescent="0.25">
      <c r="L398" s="61"/>
    </row>
    <row r="399" spans="12:12" x14ac:dyDescent="0.25">
      <c r="L399" s="61"/>
    </row>
    <row r="400" spans="12:12" x14ac:dyDescent="0.25">
      <c r="L400" s="61"/>
    </row>
    <row r="401" spans="12:12" x14ac:dyDescent="0.25">
      <c r="L401" s="61"/>
    </row>
    <row r="402" spans="12:12" x14ac:dyDescent="0.25">
      <c r="L402" s="61"/>
    </row>
    <row r="403" spans="12:12" x14ac:dyDescent="0.25">
      <c r="L403" s="61"/>
    </row>
    <row r="404" spans="12:12" x14ac:dyDescent="0.25">
      <c r="L404" s="61"/>
    </row>
    <row r="405" spans="12:12" x14ac:dyDescent="0.25">
      <c r="L405" s="61"/>
    </row>
    <row r="406" spans="12:12" x14ac:dyDescent="0.25">
      <c r="L406" s="61"/>
    </row>
    <row r="407" spans="12:12" x14ac:dyDescent="0.25">
      <c r="L407" s="61"/>
    </row>
    <row r="408" spans="12:12" x14ac:dyDescent="0.25">
      <c r="L408" s="61"/>
    </row>
    <row r="409" spans="12:12" x14ac:dyDescent="0.25">
      <c r="L409" s="61"/>
    </row>
    <row r="410" spans="12:12" x14ac:dyDescent="0.25">
      <c r="L410" s="61"/>
    </row>
    <row r="411" spans="12:12" x14ac:dyDescent="0.25">
      <c r="L411" s="61"/>
    </row>
    <row r="412" spans="12:12" x14ac:dyDescent="0.25">
      <c r="L412" s="61"/>
    </row>
    <row r="413" spans="12:12" x14ac:dyDescent="0.25">
      <c r="L413" s="61"/>
    </row>
    <row r="414" spans="12:12" x14ac:dyDescent="0.25">
      <c r="L414" s="61"/>
    </row>
    <row r="415" spans="12:12" x14ac:dyDescent="0.25">
      <c r="L415" s="61"/>
    </row>
    <row r="416" spans="12:12" x14ac:dyDescent="0.25">
      <c r="L416" s="61"/>
    </row>
    <row r="417" spans="12:12" x14ac:dyDescent="0.25">
      <c r="L417" s="61"/>
    </row>
    <row r="418" spans="12:12" x14ac:dyDescent="0.25">
      <c r="L418" s="61"/>
    </row>
    <row r="419" spans="12:12" x14ac:dyDescent="0.25">
      <c r="L419" s="61"/>
    </row>
    <row r="420" spans="12:12" x14ac:dyDescent="0.25">
      <c r="L420" s="61"/>
    </row>
    <row r="421" spans="12:12" x14ac:dyDescent="0.25">
      <c r="L421" s="61"/>
    </row>
    <row r="422" spans="12:12" x14ac:dyDescent="0.25">
      <c r="L422" s="61"/>
    </row>
    <row r="423" spans="12:12" x14ac:dyDescent="0.25">
      <c r="L423" s="61"/>
    </row>
    <row r="424" spans="12:12" x14ac:dyDescent="0.25">
      <c r="L424" s="61"/>
    </row>
    <row r="425" spans="12:12" x14ac:dyDescent="0.25">
      <c r="L425" s="61"/>
    </row>
    <row r="426" spans="12:12" x14ac:dyDescent="0.25">
      <c r="L426" s="61"/>
    </row>
    <row r="427" spans="12:12" x14ac:dyDescent="0.25">
      <c r="L427" s="61"/>
    </row>
    <row r="428" spans="12:12" x14ac:dyDescent="0.25">
      <c r="L428" s="61"/>
    </row>
    <row r="429" spans="12:12" x14ac:dyDescent="0.25">
      <c r="L429" s="61"/>
    </row>
    <row r="430" spans="12:12" x14ac:dyDescent="0.25">
      <c r="L430" s="61"/>
    </row>
    <row r="431" spans="12:12" x14ac:dyDescent="0.25">
      <c r="L431" s="61"/>
    </row>
    <row r="432" spans="12:12" x14ac:dyDescent="0.25">
      <c r="L432" s="61"/>
    </row>
    <row r="433" spans="12:12" x14ac:dyDescent="0.25">
      <c r="L433" s="61"/>
    </row>
    <row r="434" spans="12:12" x14ac:dyDescent="0.25">
      <c r="L434" s="61"/>
    </row>
    <row r="435" spans="12:12" x14ac:dyDescent="0.25">
      <c r="L435" s="61"/>
    </row>
    <row r="436" spans="12:12" x14ac:dyDescent="0.25">
      <c r="L436" s="61"/>
    </row>
    <row r="437" spans="12:12" x14ac:dyDescent="0.25">
      <c r="L437" s="61"/>
    </row>
    <row r="438" spans="12:12" x14ac:dyDescent="0.25">
      <c r="L438" s="61"/>
    </row>
    <row r="439" spans="12:12" x14ac:dyDescent="0.25">
      <c r="L439" s="61"/>
    </row>
    <row r="440" spans="12:12" x14ac:dyDescent="0.25">
      <c r="L440" s="61"/>
    </row>
    <row r="441" spans="12:12" x14ac:dyDescent="0.25">
      <c r="L441" s="61"/>
    </row>
    <row r="442" spans="12:12" x14ac:dyDescent="0.25">
      <c r="L442" s="61"/>
    </row>
    <row r="443" spans="12:12" x14ac:dyDescent="0.25">
      <c r="L443" s="61"/>
    </row>
    <row r="444" spans="12:12" x14ac:dyDescent="0.25">
      <c r="L444" s="61"/>
    </row>
    <row r="445" spans="12:12" x14ac:dyDescent="0.25">
      <c r="L445" s="61"/>
    </row>
    <row r="446" spans="12:12" x14ac:dyDescent="0.25">
      <c r="L446" s="61"/>
    </row>
    <row r="447" spans="12:12" x14ac:dyDescent="0.25">
      <c r="L447" s="61"/>
    </row>
    <row r="448" spans="12:12" x14ac:dyDescent="0.25">
      <c r="L448" s="61"/>
    </row>
    <row r="449" spans="12:12" x14ac:dyDescent="0.25">
      <c r="L449" s="61"/>
    </row>
    <row r="450" spans="12:12" x14ac:dyDescent="0.25">
      <c r="L450" s="61"/>
    </row>
    <row r="451" spans="12:12" x14ac:dyDescent="0.25">
      <c r="L451" s="61"/>
    </row>
    <row r="452" spans="12:12" x14ac:dyDescent="0.25">
      <c r="L452" s="61"/>
    </row>
    <row r="453" spans="12:12" x14ac:dyDescent="0.25">
      <c r="L453" s="61"/>
    </row>
    <row r="454" spans="12:12" x14ac:dyDescent="0.25">
      <c r="L454" s="61"/>
    </row>
    <row r="455" spans="12:12" x14ac:dyDescent="0.25">
      <c r="L455" s="61"/>
    </row>
    <row r="456" spans="12:12" x14ac:dyDescent="0.25">
      <c r="L456" s="61"/>
    </row>
    <row r="457" spans="12:12" x14ac:dyDescent="0.25">
      <c r="L457" s="61"/>
    </row>
    <row r="458" spans="12:12" x14ac:dyDescent="0.25">
      <c r="L458" s="61"/>
    </row>
    <row r="459" spans="12:12" x14ac:dyDescent="0.25">
      <c r="L459" s="61"/>
    </row>
    <row r="460" spans="12:12" x14ac:dyDescent="0.25">
      <c r="L460" s="61"/>
    </row>
    <row r="461" spans="12:12" x14ac:dyDescent="0.25">
      <c r="L461" s="61"/>
    </row>
    <row r="462" spans="12:12" x14ac:dyDescent="0.25">
      <c r="L462" s="61"/>
    </row>
    <row r="463" spans="12:12" x14ac:dyDescent="0.25">
      <c r="L463" s="61"/>
    </row>
    <row r="464" spans="12:12" x14ac:dyDescent="0.25">
      <c r="L464" s="61"/>
    </row>
    <row r="465" spans="12:12" x14ac:dyDescent="0.25">
      <c r="L465" s="61"/>
    </row>
    <row r="466" spans="12:12" x14ac:dyDescent="0.25">
      <c r="L466" s="61"/>
    </row>
    <row r="467" spans="12:12" x14ac:dyDescent="0.25">
      <c r="L467" s="61"/>
    </row>
    <row r="468" spans="12:12" x14ac:dyDescent="0.25">
      <c r="L468" s="61"/>
    </row>
    <row r="469" spans="12:12" x14ac:dyDescent="0.25">
      <c r="L469" s="61"/>
    </row>
    <row r="470" spans="12:12" x14ac:dyDescent="0.25">
      <c r="L470" s="61"/>
    </row>
    <row r="471" spans="12:12" x14ac:dyDescent="0.25">
      <c r="L471" s="61"/>
    </row>
    <row r="472" spans="12:12" x14ac:dyDescent="0.25">
      <c r="L472" s="61"/>
    </row>
    <row r="473" spans="12:12" x14ac:dyDescent="0.25">
      <c r="L473" s="61"/>
    </row>
    <row r="474" spans="12:12" x14ac:dyDescent="0.25">
      <c r="L474" s="61"/>
    </row>
    <row r="475" spans="12:12" x14ac:dyDescent="0.25">
      <c r="L475" s="61"/>
    </row>
    <row r="476" spans="12:12" x14ac:dyDescent="0.25">
      <c r="L476" s="61"/>
    </row>
    <row r="477" spans="12:12" x14ac:dyDescent="0.25">
      <c r="L477" s="61"/>
    </row>
    <row r="478" spans="12:12" x14ac:dyDescent="0.25">
      <c r="L478" s="61"/>
    </row>
    <row r="479" spans="12:12" x14ac:dyDescent="0.25">
      <c r="L479" s="61"/>
    </row>
    <row r="480" spans="12:12" x14ac:dyDescent="0.25">
      <c r="L480" s="61"/>
    </row>
    <row r="481" spans="12:12" x14ac:dyDescent="0.25">
      <c r="L481" s="61"/>
    </row>
    <row r="482" spans="12:12" x14ac:dyDescent="0.25">
      <c r="L482" s="61"/>
    </row>
    <row r="483" spans="12:12" x14ac:dyDescent="0.25">
      <c r="L483" s="61"/>
    </row>
    <row r="484" spans="12:12" x14ac:dyDescent="0.25">
      <c r="L484" s="61"/>
    </row>
    <row r="485" spans="12:12" x14ac:dyDescent="0.25">
      <c r="L485" s="61"/>
    </row>
    <row r="486" spans="12:12" x14ac:dyDescent="0.25">
      <c r="L486" s="61"/>
    </row>
    <row r="487" spans="12:12" x14ac:dyDescent="0.25">
      <c r="L487" s="61"/>
    </row>
    <row r="488" spans="12:12" x14ac:dyDescent="0.25">
      <c r="L488" s="61"/>
    </row>
    <row r="489" spans="12:12" x14ac:dyDescent="0.25">
      <c r="L489" s="61"/>
    </row>
    <row r="490" spans="12:12" x14ac:dyDescent="0.25">
      <c r="L490" s="61"/>
    </row>
    <row r="491" spans="12:12" x14ac:dyDescent="0.25">
      <c r="L491" s="61"/>
    </row>
    <row r="492" spans="12:12" x14ac:dyDescent="0.25">
      <c r="L492" s="61"/>
    </row>
    <row r="493" spans="12:12" x14ac:dyDescent="0.25">
      <c r="L493" s="61"/>
    </row>
    <row r="494" spans="12:12" x14ac:dyDescent="0.25">
      <c r="L494" s="61"/>
    </row>
    <row r="495" spans="12:12" x14ac:dyDescent="0.25">
      <c r="L495" s="61"/>
    </row>
    <row r="496" spans="12:12" x14ac:dyDescent="0.25">
      <c r="L496" s="61"/>
    </row>
    <row r="497" spans="12:12" x14ac:dyDescent="0.25">
      <c r="L497" s="61"/>
    </row>
    <row r="498" spans="12:12" x14ac:dyDescent="0.25">
      <c r="L498" s="61"/>
    </row>
    <row r="499" spans="12:12" x14ac:dyDescent="0.25">
      <c r="L499" s="61"/>
    </row>
    <row r="500" spans="12:12" x14ac:dyDescent="0.25">
      <c r="L500" s="61"/>
    </row>
    <row r="501" spans="12:12" x14ac:dyDescent="0.25">
      <c r="L501" s="61"/>
    </row>
    <row r="502" spans="12:12" x14ac:dyDescent="0.25">
      <c r="L502" s="61"/>
    </row>
    <row r="503" spans="12:12" x14ac:dyDescent="0.25">
      <c r="L503" s="61"/>
    </row>
    <row r="504" spans="12:12" x14ac:dyDescent="0.25">
      <c r="L504" s="61"/>
    </row>
    <row r="505" spans="12:12" x14ac:dyDescent="0.25">
      <c r="L505" s="61"/>
    </row>
    <row r="506" spans="12:12" x14ac:dyDescent="0.25">
      <c r="L506" s="61"/>
    </row>
    <row r="507" spans="12:12" x14ac:dyDescent="0.25">
      <c r="L507" s="61"/>
    </row>
    <row r="508" spans="12:12" x14ac:dyDescent="0.25">
      <c r="L508" s="61"/>
    </row>
  </sheetData>
  <mergeCells count="2">
    <mergeCell ref="A7:J7"/>
    <mergeCell ref="A8:J8"/>
  </mergeCells>
  <conditionalFormatting sqref="K6:K340">
    <cfRule type="expression" dxfId="19" priority="5">
      <formula>$L6=""</formula>
    </cfRule>
  </conditionalFormatting>
  <conditionalFormatting sqref="K342:K344">
    <cfRule type="expression" dxfId="18" priority="4">
      <formula>$L342=""</formula>
    </cfRule>
  </conditionalFormatting>
  <conditionalFormatting sqref="K345:K347">
    <cfRule type="expression" dxfId="17" priority="3">
      <formula>$L344=""</formula>
    </cfRule>
  </conditionalFormatting>
  <conditionalFormatting sqref="N343">
    <cfRule type="expression" dxfId="16" priority="2">
      <formula>$L343=""</formula>
    </cfRule>
  </conditionalFormatting>
  <conditionalFormatting sqref="R343">
    <cfRule type="expression" dxfId="15" priority="1">
      <formula>$L343=""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4888D-42D3-4321-BC18-4588F47989C7}">
  <sheetPr codeName="Sheet4"/>
  <dimension ref="A1:S368"/>
  <sheetViews>
    <sheetView topLeftCell="H346" workbookViewId="0">
      <selection activeCell="L372" sqref="L372"/>
    </sheetView>
  </sheetViews>
  <sheetFormatPr defaultColWidth="9.140625" defaultRowHeight="15.75" x14ac:dyDescent="0.25"/>
  <cols>
    <col min="1" max="10" width="13.7109375" style="50" customWidth="1"/>
    <col min="11" max="11" width="23.85546875" style="78" customWidth="1"/>
    <col min="12" max="15" width="27.28515625" style="21" customWidth="1"/>
    <col min="16" max="16" width="20.85546875" style="21" customWidth="1"/>
    <col min="17" max="17" width="11.42578125" style="20" customWidth="1"/>
    <col min="18" max="16384" width="9.140625" style="50"/>
  </cols>
  <sheetData>
    <row r="1" spans="1:19" s="62" customFormat="1" ht="15.95" customHeight="1" x14ac:dyDescent="0.25">
      <c r="K1" s="63"/>
      <c r="L1" s="2"/>
      <c r="M1" s="2"/>
      <c r="N1" s="2"/>
      <c r="O1" s="2"/>
      <c r="P1" s="2"/>
      <c r="Q1" s="1"/>
    </row>
    <row r="2" spans="1:19" s="64" customFormat="1" ht="15.95" customHeight="1" x14ac:dyDescent="0.25">
      <c r="K2" s="6"/>
      <c r="L2" s="6"/>
      <c r="M2" s="6"/>
      <c r="N2" s="6"/>
      <c r="O2" s="6"/>
      <c r="P2" s="6"/>
      <c r="Q2" s="5"/>
    </row>
    <row r="3" spans="1:19" s="64" customFormat="1" ht="15.95" customHeight="1" x14ac:dyDescent="0.25">
      <c r="K3" s="65"/>
      <c r="L3" s="6"/>
      <c r="M3" s="6"/>
      <c r="N3" s="6"/>
      <c r="O3" s="6"/>
      <c r="P3" s="6"/>
      <c r="Q3" s="5"/>
    </row>
    <row r="4" spans="1:19" s="66" customFormat="1" ht="15.95" customHeight="1" x14ac:dyDescent="0.25">
      <c r="K4" s="67"/>
      <c r="L4" s="10"/>
      <c r="M4" s="10"/>
      <c r="N4" s="10"/>
      <c r="O4" s="10"/>
      <c r="P4" s="10"/>
      <c r="Q4" s="9"/>
    </row>
    <row r="5" spans="1:19" s="68" customFormat="1" ht="45.75" customHeight="1" x14ac:dyDescent="0.25">
      <c r="K5" s="69" t="s">
        <v>0</v>
      </c>
      <c r="L5" s="47" t="s">
        <v>18</v>
      </c>
      <c r="M5" s="48" t="s">
        <v>19</v>
      </c>
      <c r="N5" s="48" t="s">
        <v>20</v>
      </c>
      <c r="O5" s="48" t="s">
        <v>21</v>
      </c>
      <c r="P5" s="47" t="s">
        <v>22</v>
      </c>
      <c r="Q5" s="70" t="s">
        <v>23</v>
      </c>
      <c r="R5" s="70" t="s">
        <v>24</v>
      </c>
      <c r="S5" s="70" t="s">
        <v>25</v>
      </c>
    </row>
    <row r="6" spans="1:19" x14ac:dyDescent="0.25">
      <c r="A6" s="71"/>
      <c r="K6" s="72">
        <v>35079</v>
      </c>
      <c r="L6" s="24">
        <v>64.528162081399401</v>
      </c>
      <c r="M6" s="73"/>
      <c r="N6" s="73"/>
      <c r="O6" s="73"/>
      <c r="P6" s="24">
        <v>69.677063855475595</v>
      </c>
      <c r="Q6" s="74"/>
      <c r="R6" s="55"/>
      <c r="S6" s="55"/>
    </row>
    <row r="7" spans="1:19" x14ac:dyDescent="0.25">
      <c r="A7" s="179" t="s">
        <v>95</v>
      </c>
      <c r="B7" s="179"/>
      <c r="C7" s="179"/>
      <c r="D7" s="179"/>
      <c r="E7" s="179"/>
      <c r="F7" s="179"/>
      <c r="G7" s="179"/>
      <c r="H7" s="179"/>
      <c r="I7" s="179"/>
      <c r="J7" s="179"/>
      <c r="K7" s="72">
        <v>35110</v>
      </c>
      <c r="L7" s="24">
        <v>64.059395437913395</v>
      </c>
      <c r="M7" s="75">
        <v>-7.2645280504762821E-3</v>
      </c>
      <c r="N7" s="73"/>
      <c r="O7" s="73"/>
      <c r="P7" s="24">
        <v>67.761654666798407</v>
      </c>
      <c r="Q7" s="76">
        <v>-2.7489809166616697E-2</v>
      </c>
      <c r="R7" s="77"/>
      <c r="S7" s="77"/>
    </row>
    <row r="8" spans="1:19" x14ac:dyDescent="0.25">
      <c r="A8" s="179" t="s">
        <v>93</v>
      </c>
      <c r="B8" s="179"/>
      <c r="C8" s="179"/>
      <c r="D8" s="179"/>
      <c r="E8" s="179"/>
      <c r="F8" s="179"/>
      <c r="G8" s="179"/>
      <c r="H8" s="179"/>
      <c r="I8" s="179"/>
      <c r="J8" s="179"/>
      <c r="K8" s="72">
        <v>35139</v>
      </c>
      <c r="L8" s="24">
        <v>63.713433141574797</v>
      </c>
      <c r="M8" s="75">
        <v>-5.4006487881064213E-3</v>
      </c>
      <c r="N8" s="73"/>
      <c r="O8" s="73"/>
      <c r="P8" s="24">
        <v>66.001446328421196</v>
      </c>
      <c r="Q8" s="76">
        <v>-2.5976466292516154E-2</v>
      </c>
      <c r="R8" s="77"/>
      <c r="S8" s="77"/>
    </row>
    <row r="9" spans="1:19" ht="15" x14ac:dyDescent="0.25">
      <c r="K9" s="72">
        <v>35170</v>
      </c>
      <c r="L9" s="24">
        <v>63.7176524012283</v>
      </c>
      <c r="M9" s="75">
        <v>6.6222450203268224E-5</v>
      </c>
      <c r="N9" s="75">
        <v>-1.2560557344693635E-2</v>
      </c>
      <c r="O9" s="73"/>
      <c r="P9" s="24">
        <v>65.277900461136198</v>
      </c>
      <c r="Q9" s="76">
        <v>-1.0962575936361407E-2</v>
      </c>
      <c r="R9" s="76">
        <v>-6.3136463434569468E-2</v>
      </c>
      <c r="S9" s="77"/>
    </row>
    <row r="10" spans="1:19" ht="15" x14ac:dyDescent="0.25">
      <c r="K10" s="72">
        <v>35200</v>
      </c>
      <c r="L10" s="24">
        <v>63.516941538439099</v>
      </c>
      <c r="M10" s="75">
        <v>-3.1500040448027011E-3</v>
      </c>
      <c r="N10" s="75">
        <v>-8.4679834357794803E-3</v>
      </c>
      <c r="O10" s="73"/>
      <c r="P10" s="24">
        <v>64.259971957739097</v>
      </c>
      <c r="Q10" s="76">
        <v>-1.5593769042911099E-2</v>
      </c>
      <c r="R10" s="76">
        <v>-5.1676464016086832E-2</v>
      </c>
      <c r="S10" s="77"/>
    </row>
    <row r="11" spans="1:19" ht="15" x14ac:dyDescent="0.25">
      <c r="K11" s="72">
        <v>35231</v>
      </c>
      <c r="L11" s="24">
        <v>63.7214836273738</v>
      </c>
      <c r="M11" s="75">
        <v>3.2202761024147097E-3</v>
      </c>
      <c r="N11" s="75">
        <v>1.2635460690235689E-4</v>
      </c>
      <c r="O11" s="73"/>
      <c r="P11" s="24">
        <v>65.3022468339759</v>
      </c>
      <c r="Q11" s="76">
        <v>1.6219659680559051E-2</v>
      </c>
      <c r="R11" s="76">
        <v>-1.059369958297729E-2</v>
      </c>
      <c r="S11" s="77"/>
    </row>
    <row r="12" spans="1:19" ht="15" x14ac:dyDescent="0.25">
      <c r="K12" s="72">
        <v>35261</v>
      </c>
      <c r="L12" s="24">
        <v>63.810477348430503</v>
      </c>
      <c r="M12" s="75">
        <v>1.3966046612647887E-3</v>
      </c>
      <c r="N12" s="75">
        <v>1.4568168114181823E-3</v>
      </c>
      <c r="O12" s="73"/>
      <c r="P12" s="24">
        <v>66.568581607103894</v>
      </c>
      <c r="Q12" s="76">
        <v>1.9391902032827701E-2</v>
      </c>
      <c r="R12" s="76">
        <v>1.9772099544410393E-2</v>
      </c>
      <c r="S12" s="77"/>
    </row>
    <row r="13" spans="1:19" ht="15" x14ac:dyDescent="0.25">
      <c r="K13" s="72">
        <v>35292</v>
      </c>
      <c r="L13" s="24">
        <v>63.550857308768499</v>
      </c>
      <c r="M13" s="75">
        <v>-4.0686114639821858E-3</v>
      </c>
      <c r="N13" s="75">
        <v>5.3396415992224E-4</v>
      </c>
      <c r="O13" s="73"/>
      <c r="P13" s="24">
        <v>68.194321909448604</v>
      </c>
      <c r="Q13" s="76">
        <v>2.4422036088135979E-2</v>
      </c>
      <c r="R13" s="76">
        <v>6.122551616264249E-2</v>
      </c>
      <c r="S13" s="77"/>
    </row>
    <row r="14" spans="1:19" ht="15" x14ac:dyDescent="0.25">
      <c r="K14" s="72">
        <v>35323</v>
      </c>
      <c r="L14" s="24">
        <v>63.279559293268598</v>
      </c>
      <c r="M14" s="75">
        <v>-4.2689906476284234E-3</v>
      </c>
      <c r="N14" s="75">
        <v>-6.9352486625932075E-3</v>
      </c>
      <c r="O14" s="73"/>
      <c r="P14" s="24">
        <v>68.2882875499985</v>
      </c>
      <c r="Q14" s="76">
        <v>1.3779100358921603E-3</v>
      </c>
      <c r="R14" s="76">
        <v>4.5726462117211542E-2</v>
      </c>
      <c r="S14" s="77"/>
    </row>
    <row r="15" spans="1:19" ht="15" x14ac:dyDescent="0.25">
      <c r="K15" s="72">
        <v>35353</v>
      </c>
      <c r="L15" s="24">
        <v>62.824691934098801</v>
      </c>
      <c r="M15" s="75">
        <v>-7.1882194542746136E-3</v>
      </c>
      <c r="N15" s="75">
        <v>-1.5448645039104147E-2</v>
      </c>
      <c r="O15" s="73"/>
      <c r="P15" s="24">
        <v>68.082098087800802</v>
      </c>
      <c r="Q15" s="76">
        <v>-3.0193971703673661E-3</v>
      </c>
      <c r="R15" s="76">
        <v>2.2736198431113852E-2</v>
      </c>
      <c r="S15" s="77"/>
    </row>
    <row r="16" spans="1:19" ht="15" x14ac:dyDescent="0.25">
      <c r="K16" s="72">
        <v>35384</v>
      </c>
      <c r="L16" s="24">
        <v>64.381758304450003</v>
      </c>
      <c r="M16" s="75">
        <v>2.4784305699175002E-2</v>
      </c>
      <c r="N16" s="75">
        <v>1.3074583583420285E-2</v>
      </c>
      <c r="O16" s="73"/>
      <c r="P16" s="24">
        <v>67.256998813465898</v>
      </c>
      <c r="Q16" s="76">
        <v>-1.2119181069755403E-2</v>
      </c>
      <c r="R16" s="76">
        <v>-1.3744884760747755E-2</v>
      </c>
      <c r="S16" s="77"/>
    </row>
    <row r="17" spans="11:19" ht="15" x14ac:dyDescent="0.25">
      <c r="K17" s="72">
        <v>35414</v>
      </c>
      <c r="L17" s="24">
        <v>67.006666675057204</v>
      </c>
      <c r="M17" s="75">
        <v>4.0770995383420106E-2</v>
      </c>
      <c r="N17" s="75">
        <v>5.8899072993150225E-2</v>
      </c>
      <c r="O17" s="73"/>
      <c r="P17" s="24">
        <v>67.653056989702705</v>
      </c>
      <c r="Q17" s="76">
        <v>5.8887280613761916E-3</v>
      </c>
      <c r="R17" s="76">
        <v>-9.3021890442149813E-3</v>
      </c>
      <c r="S17" s="77"/>
    </row>
    <row r="18" spans="11:19" ht="15" x14ac:dyDescent="0.25">
      <c r="K18" s="72">
        <v>35445</v>
      </c>
      <c r="L18" s="24">
        <v>70.463239740728696</v>
      </c>
      <c r="M18" s="75">
        <v>5.1585509878201208E-2</v>
      </c>
      <c r="N18" s="75">
        <v>0.12158512157357659</v>
      </c>
      <c r="O18" s="75">
        <v>9.1976548965434057E-2</v>
      </c>
      <c r="P18" s="24">
        <v>67.6256155730117</v>
      </c>
      <c r="Q18" s="76">
        <v>-4.0561975928421479E-4</v>
      </c>
      <c r="R18" s="76">
        <v>-6.7048831867726477E-3</v>
      </c>
      <c r="S18" s="76">
        <v>-2.9442232048110029E-2</v>
      </c>
    </row>
    <row r="19" spans="11:19" ht="15" x14ac:dyDescent="0.25">
      <c r="K19" s="72">
        <v>35476</v>
      </c>
      <c r="L19" s="24">
        <v>71.973775762121903</v>
      </c>
      <c r="M19" s="75">
        <v>2.1437220697646975E-2</v>
      </c>
      <c r="N19" s="75">
        <v>0.11792187193413683</v>
      </c>
      <c r="O19" s="75">
        <v>0.12354753381772321</v>
      </c>
      <c r="P19" s="24">
        <v>68.787995810255794</v>
      </c>
      <c r="Q19" s="76">
        <v>1.7188460724459231E-2</v>
      </c>
      <c r="R19" s="76">
        <v>2.2763385577700967E-2</v>
      </c>
      <c r="S19" s="76">
        <v>1.5146341223575055E-2</v>
      </c>
    </row>
    <row r="20" spans="11:19" ht="15" x14ac:dyDescent="0.25">
      <c r="K20" s="72">
        <v>35504</v>
      </c>
      <c r="L20" s="24">
        <v>72.366072665176503</v>
      </c>
      <c r="M20" s="75">
        <v>5.4505533286342001E-3</v>
      </c>
      <c r="N20" s="75">
        <v>7.9983175645928828E-2</v>
      </c>
      <c r="O20" s="75">
        <v>0.13580557657872649</v>
      </c>
      <c r="P20" s="24">
        <v>68.4924669007749</v>
      </c>
      <c r="Q20" s="76">
        <v>-4.2962279391898228E-3</v>
      </c>
      <c r="R20" s="76">
        <v>1.2407568089642496E-2</v>
      </c>
      <c r="S20" s="76">
        <v>3.7741908866034013E-2</v>
      </c>
    </row>
    <row r="21" spans="11:19" ht="15" x14ac:dyDescent="0.25">
      <c r="K21" s="72">
        <v>35535</v>
      </c>
      <c r="L21" s="24">
        <v>71.826780614643994</v>
      </c>
      <c r="M21" s="75">
        <v>-7.4522774370762157E-3</v>
      </c>
      <c r="N21" s="75">
        <v>1.9351095392895479E-2</v>
      </c>
      <c r="O21" s="75">
        <v>0.12726658795199697</v>
      </c>
      <c r="P21" s="24">
        <v>68.887125243811198</v>
      </c>
      <c r="Q21" s="76">
        <v>5.7620693325011185E-3</v>
      </c>
      <c r="R21" s="76">
        <v>1.8654317008582666E-2</v>
      </c>
      <c r="S21" s="76">
        <v>5.5290148077353996E-2</v>
      </c>
    </row>
    <row r="22" spans="11:19" ht="15" x14ac:dyDescent="0.25">
      <c r="K22" s="72">
        <v>35565</v>
      </c>
      <c r="L22" s="24">
        <v>72.074247128865096</v>
      </c>
      <c r="M22" s="75">
        <v>3.4453237650839963E-3</v>
      </c>
      <c r="N22" s="75">
        <v>1.3959440876807339E-3</v>
      </c>
      <c r="O22" s="75">
        <v>0.13472477394471682</v>
      </c>
      <c r="P22" s="24">
        <v>69.391840305373904</v>
      </c>
      <c r="Q22" s="76">
        <v>7.3266965311207244E-3</v>
      </c>
      <c r="R22" s="76">
        <v>8.778341162660741E-3</v>
      </c>
      <c r="S22" s="76">
        <v>7.9861042438826635E-2</v>
      </c>
    </row>
    <row r="23" spans="11:19" ht="15" x14ac:dyDescent="0.25">
      <c r="K23" s="72">
        <v>35596</v>
      </c>
      <c r="L23" s="24">
        <v>72.575088213977907</v>
      </c>
      <c r="M23" s="75">
        <v>6.9489603438706027E-3</v>
      </c>
      <c r="N23" s="75">
        <v>2.8883085830631039E-3</v>
      </c>
      <c r="O23" s="75">
        <v>0.13894222297738112</v>
      </c>
      <c r="P23" s="24">
        <v>70.071825926167307</v>
      </c>
      <c r="Q23" s="76">
        <v>9.7992158415309838E-3</v>
      </c>
      <c r="R23" s="76">
        <v>2.3058871973182571E-2</v>
      </c>
      <c r="S23" s="76">
        <v>7.3038514345724836E-2</v>
      </c>
    </row>
    <row r="24" spans="11:19" ht="15" x14ac:dyDescent="0.25">
      <c r="K24" s="72">
        <v>35626</v>
      </c>
      <c r="L24" s="24">
        <v>73.472545333206199</v>
      </c>
      <c r="M24" s="75">
        <v>1.2365911517493E-2</v>
      </c>
      <c r="N24" s="75">
        <v>2.2912967899701098E-2</v>
      </c>
      <c r="O24" s="75">
        <v>0.15141820569711428</v>
      </c>
      <c r="P24" s="24">
        <v>70.968140876643105</v>
      </c>
      <c r="Q24" s="76">
        <v>1.2791374259609301E-2</v>
      </c>
      <c r="R24" s="76">
        <v>3.0209064835651001E-2</v>
      </c>
      <c r="S24" s="76">
        <v>6.6090626588770629E-2</v>
      </c>
    </row>
    <row r="25" spans="11:19" ht="15" x14ac:dyDescent="0.25">
      <c r="K25" s="72">
        <v>35657</v>
      </c>
      <c r="L25" s="24">
        <v>73.648211445449505</v>
      </c>
      <c r="M25" s="75">
        <v>2.390908215397225E-3</v>
      </c>
      <c r="N25" s="75">
        <v>2.1838095842614091E-2</v>
      </c>
      <c r="O25" s="75">
        <v>0.15888619861761977</v>
      </c>
      <c r="P25" s="24">
        <v>71.442908783680807</v>
      </c>
      <c r="Q25" s="76">
        <v>6.6898738106011546E-3</v>
      </c>
      <c r="R25" s="76">
        <v>2.9557776091262644E-2</v>
      </c>
      <c r="S25" s="76">
        <v>4.7637204730121452E-2</v>
      </c>
    </row>
    <row r="26" spans="11:19" ht="15" x14ac:dyDescent="0.25">
      <c r="K26" s="72">
        <v>35688</v>
      </c>
      <c r="L26" s="24">
        <v>74.697514792361005</v>
      </c>
      <c r="M26" s="75">
        <v>1.4247506169090096E-2</v>
      </c>
      <c r="N26" s="75">
        <v>2.9244560779938755E-2</v>
      </c>
      <c r="O26" s="75">
        <v>0.18043671015747731</v>
      </c>
      <c r="P26" s="24">
        <v>73.632827185817405</v>
      </c>
      <c r="Q26" s="76">
        <v>3.0652704927893737E-2</v>
      </c>
      <c r="R26" s="76">
        <v>5.081930166058779E-2</v>
      </c>
      <c r="S26" s="76">
        <v>7.8264367544812252E-2</v>
      </c>
    </row>
    <row r="27" spans="11:19" ht="15" x14ac:dyDescent="0.25">
      <c r="K27" s="72">
        <v>35718</v>
      </c>
      <c r="L27" s="24">
        <v>75.605981765256004</v>
      </c>
      <c r="M27" s="75">
        <v>1.2161943746325399E-2</v>
      </c>
      <c r="N27" s="75">
        <v>2.9037192360417574E-2</v>
      </c>
      <c r="O27" s="75">
        <v>0.20344373267384097</v>
      </c>
      <c r="P27" s="24">
        <v>75.349610384954204</v>
      </c>
      <c r="Q27" s="76">
        <v>2.3315459486627832E-2</v>
      </c>
      <c r="R27" s="76">
        <v>6.1738541466472618E-2</v>
      </c>
      <c r="S27" s="76">
        <v>0.10674630337891444</v>
      </c>
    </row>
    <row r="28" spans="11:19" ht="15" x14ac:dyDescent="0.25">
      <c r="K28" s="72">
        <v>35749</v>
      </c>
      <c r="L28" s="24">
        <v>79.067515750644105</v>
      </c>
      <c r="M28" s="75">
        <v>4.5783863982291617E-2</v>
      </c>
      <c r="N28" s="75">
        <v>7.3583651236508674E-2</v>
      </c>
      <c r="O28" s="75">
        <v>0.22810432384818902</v>
      </c>
      <c r="P28" s="24">
        <v>76.378475047827607</v>
      </c>
      <c r="Q28" s="76">
        <v>1.3654545227467452E-2</v>
      </c>
      <c r="R28" s="76">
        <v>6.9084060940057812E-2</v>
      </c>
      <c r="S28" s="76">
        <v>0.13562122002588439</v>
      </c>
    </row>
    <row r="29" spans="11:19" ht="15" x14ac:dyDescent="0.25">
      <c r="K29" s="72">
        <v>35779</v>
      </c>
      <c r="L29" s="24">
        <v>81.593532591961093</v>
      </c>
      <c r="M29" s="75">
        <v>3.1947593361644433E-2</v>
      </c>
      <c r="N29" s="75">
        <v>9.2319240054627771E-2</v>
      </c>
      <c r="O29" s="75">
        <v>0.21769275567223167</v>
      </c>
      <c r="P29" s="24">
        <v>77.233987455342998</v>
      </c>
      <c r="Q29" s="76">
        <v>1.120096214253663E-2</v>
      </c>
      <c r="R29" s="76">
        <v>4.8906994436568763E-2</v>
      </c>
      <c r="S29" s="76">
        <v>0.14161858889981249</v>
      </c>
    </row>
    <row r="30" spans="11:19" ht="15" x14ac:dyDescent="0.25">
      <c r="K30" s="72">
        <v>35810</v>
      </c>
      <c r="L30" s="24">
        <v>85.713584734501296</v>
      </c>
      <c r="M30" s="75">
        <v>5.0494837172255558E-2</v>
      </c>
      <c r="N30" s="75">
        <v>0.13368787407096594</v>
      </c>
      <c r="O30" s="75">
        <v>0.21642980155165503</v>
      </c>
      <c r="P30" s="24">
        <v>78.015759309237893</v>
      </c>
      <c r="Q30" s="76">
        <v>1.0122122133690459E-2</v>
      </c>
      <c r="R30" s="76">
        <v>3.5383712147449398E-2</v>
      </c>
      <c r="S30" s="76">
        <v>0.15364213173052033</v>
      </c>
    </row>
    <row r="31" spans="11:19" ht="15" x14ac:dyDescent="0.25">
      <c r="K31" s="72">
        <v>35841</v>
      </c>
      <c r="L31" s="24">
        <v>84.503446137536301</v>
      </c>
      <c r="M31" s="75">
        <v>-1.4118399092902356E-2</v>
      </c>
      <c r="N31" s="75">
        <v>6.8750489189966846E-2</v>
      </c>
      <c r="O31" s="75">
        <v>0.17408660644434981</v>
      </c>
      <c r="P31" s="24">
        <v>79.6317192552942</v>
      </c>
      <c r="Q31" s="76">
        <v>2.0713250250516513E-2</v>
      </c>
      <c r="R31" s="76">
        <v>4.2593730830962961E-2</v>
      </c>
      <c r="S31" s="76">
        <v>0.15763976428314086</v>
      </c>
    </row>
    <row r="32" spans="11:19" ht="15" x14ac:dyDescent="0.25">
      <c r="K32" s="72">
        <v>35869</v>
      </c>
      <c r="L32" s="24">
        <v>82.960834844965703</v>
      </c>
      <c r="M32" s="75">
        <v>-1.8255010453181675E-2</v>
      </c>
      <c r="N32" s="75">
        <v>1.675748321674364E-2</v>
      </c>
      <c r="O32" s="75">
        <v>0.14640510103137783</v>
      </c>
      <c r="P32" s="24">
        <v>79.637043686192797</v>
      </c>
      <c r="Q32" s="76">
        <v>6.6863191557242629E-5</v>
      </c>
      <c r="R32" s="76">
        <v>3.1113973394669703E-2</v>
      </c>
      <c r="S32" s="76">
        <v>0.16271244546590879</v>
      </c>
    </row>
    <row r="33" spans="11:19" ht="15" x14ac:dyDescent="0.25">
      <c r="K33" s="72">
        <v>35900</v>
      </c>
      <c r="L33" s="24">
        <v>81.042999769282105</v>
      </c>
      <c r="M33" s="75">
        <v>-2.3117355066008982E-2</v>
      </c>
      <c r="N33" s="75">
        <v>-5.4490603557025175E-2</v>
      </c>
      <c r="O33" s="75">
        <v>0.12831173937871188</v>
      </c>
      <c r="P33" s="24">
        <v>79.597759743020902</v>
      </c>
      <c r="Q33" s="76">
        <v>-4.9328731145137361E-4</v>
      </c>
      <c r="R33" s="76">
        <v>2.027795983516989E-2</v>
      </c>
      <c r="S33" s="76">
        <v>0.15548093292181542</v>
      </c>
    </row>
    <row r="34" spans="11:19" ht="15" x14ac:dyDescent="0.25">
      <c r="K34" s="72">
        <v>35930</v>
      </c>
      <c r="L34" s="24">
        <v>83.205021760003305</v>
      </c>
      <c r="M34" s="75">
        <v>2.667746747869848E-2</v>
      </c>
      <c r="N34" s="75">
        <v>-1.5365342324852649E-2</v>
      </c>
      <c r="O34" s="75">
        <v>0.15443483733152208</v>
      </c>
      <c r="P34" s="24">
        <v>78.810418550885601</v>
      </c>
      <c r="Q34" s="76">
        <v>-9.8914993924101857E-3</v>
      </c>
      <c r="R34" s="76">
        <v>-1.0313738194896449E-2</v>
      </c>
      <c r="S34" s="76">
        <v>0.13573034241581139</v>
      </c>
    </row>
    <row r="35" spans="11:19" ht="15" x14ac:dyDescent="0.25">
      <c r="K35" s="72">
        <v>35961</v>
      </c>
      <c r="L35" s="24">
        <v>86.424891640653598</v>
      </c>
      <c r="M35" s="75">
        <v>3.8698023419039496E-2</v>
      </c>
      <c r="N35" s="75">
        <v>4.1755327102980688E-2</v>
      </c>
      <c r="O35" s="75">
        <v>0.19083412459439808</v>
      </c>
      <c r="P35" s="24">
        <v>79.203634172564406</v>
      </c>
      <c r="Q35" s="76">
        <v>4.9893862881202899E-3</v>
      </c>
      <c r="R35" s="76">
        <v>-5.4423104320173721E-3</v>
      </c>
      <c r="S35" s="76">
        <v>0.13032068346583436</v>
      </c>
    </row>
    <row r="36" spans="11:19" ht="15" x14ac:dyDescent="0.25">
      <c r="K36" s="72">
        <v>35991</v>
      </c>
      <c r="L36" s="24">
        <v>87.148524745827203</v>
      </c>
      <c r="M36" s="75">
        <v>8.3729709281257225E-3</v>
      </c>
      <c r="N36" s="75">
        <v>7.5336858136133333E-2</v>
      </c>
      <c r="O36" s="75">
        <v>0.18613727550337211</v>
      </c>
      <c r="P36" s="24">
        <v>80.254711845299298</v>
      </c>
      <c r="Q36" s="76">
        <v>1.3270573802773633E-2</v>
      </c>
      <c r="R36" s="76">
        <v>8.2533993971607433E-3</v>
      </c>
      <c r="S36" s="76">
        <v>0.1308554916888427</v>
      </c>
    </row>
    <row r="37" spans="11:19" ht="15" x14ac:dyDescent="0.25">
      <c r="K37" s="72">
        <v>36022</v>
      </c>
      <c r="L37" s="24">
        <v>87.171179973715198</v>
      </c>
      <c r="M37" s="75">
        <v>2.5996111757575768E-4</v>
      </c>
      <c r="N37" s="75">
        <v>4.7667293750032202E-2</v>
      </c>
      <c r="O37" s="75">
        <v>0.18361570855365605</v>
      </c>
      <c r="P37" s="24">
        <v>81.644057501333094</v>
      </c>
      <c r="Q37" s="76">
        <v>1.7311702005882612E-2</v>
      </c>
      <c r="R37" s="76">
        <v>3.5955131346217861E-2</v>
      </c>
      <c r="S37" s="76">
        <v>0.14278742133162514</v>
      </c>
    </row>
    <row r="38" spans="11:19" ht="15" x14ac:dyDescent="0.25">
      <c r="K38" s="72">
        <v>36053</v>
      </c>
      <c r="L38" s="24">
        <v>86.514914325539806</v>
      </c>
      <c r="M38" s="75">
        <v>-7.5284704001170599E-3</v>
      </c>
      <c r="N38" s="75">
        <v>1.0416291322703497E-3</v>
      </c>
      <c r="O38" s="75">
        <v>0.15820338288399549</v>
      </c>
      <c r="P38" s="24">
        <v>81.633004358364701</v>
      </c>
      <c r="Q38" s="76">
        <v>-1.3538208789065642E-4</v>
      </c>
      <c r="R38" s="76">
        <v>3.0672458545365711E-2</v>
      </c>
      <c r="S38" s="76">
        <v>0.10864959934728979</v>
      </c>
    </row>
    <row r="39" spans="11:19" ht="15" x14ac:dyDescent="0.25">
      <c r="K39" s="72">
        <v>36083</v>
      </c>
      <c r="L39" s="24">
        <v>87.740507158100101</v>
      </c>
      <c r="M39" s="75">
        <v>1.4166260720650081E-2</v>
      </c>
      <c r="N39" s="75">
        <v>6.7927990060583365E-3</v>
      </c>
      <c r="O39" s="75">
        <v>0.16049689600645323</v>
      </c>
      <c r="P39" s="24">
        <v>79.877213840145004</v>
      </c>
      <c r="Q39" s="76">
        <v>-2.1508341289411148E-2</v>
      </c>
      <c r="R39" s="76">
        <v>-4.7037488076957512E-3</v>
      </c>
      <c r="S39" s="76">
        <v>6.0087947795080643E-2</v>
      </c>
    </row>
    <row r="40" spans="11:19" ht="15" x14ac:dyDescent="0.25">
      <c r="K40" s="72">
        <v>36114</v>
      </c>
      <c r="L40" s="24">
        <v>88.014672488608298</v>
      </c>
      <c r="M40" s="75">
        <v>3.1247292657445858E-3</v>
      </c>
      <c r="N40" s="75">
        <v>9.6762773562022453E-3</v>
      </c>
      <c r="O40" s="75">
        <v>0.11315844001196296</v>
      </c>
      <c r="P40" s="24">
        <v>80.229689957271106</v>
      </c>
      <c r="Q40" s="76">
        <v>4.4127242323637184E-3</v>
      </c>
      <c r="R40" s="76">
        <v>-1.7323582234247681E-2</v>
      </c>
      <c r="S40" s="76">
        <v>5.0422778237348975E-2</v>
      </c>
    </row>
    <row r="41" spans="11:19" ht="15" x14ac:dyDescent="0.25">
      <c r="K41" s="72">
        <v>36144</v>
      </c>
      <c r="L41" s="24">
        <v>87.962271224843406</v>
      </c>
      <c r="M41" s="75">
        <v>-5.9536963875739257E-4</v>
      </c>
      <c r="N41" s="75">
        <v>1.6729565192163953E-2</v>
      </c>
      <c r="O41" s="75">
        <v>7.8054453956927672E-2</v>
      </c>
      <c r="P41" s="24">
        <v>80.897369663873306</v>
      </c>
      <c r="Q41" s="76">
        <v>8.3221025403164006E-3</v>
      </c>
      <c r="R41" s="76">
        <v>-9.0114862275801899E-3</v>
      </c>
      <c r="S41" s="76">
        <v>4.7432255270368984E-2</v>
      </c>
    </row>
    <row r="42" spans="11:19" ht="15" x14ac:dyDescent="0.25">
      <c r="K42" s="72">
        <v>36175</v>
      </c>
      <c r="L42" s="24">
        <v>87.439636426770704</v>
      </c>
      <c r="M42" s="75">
        <v>-5.9415791656490802E-3</v>
      </c>
      <c r="N42" s="75">
        <v>-3.4290972445287782E-3</v>
      </c>
      <c r="O42" s="75">
        <v>2.0137434429045031E-2</v>
      </c>
      <c r="P42" s="24">
        <v>83.048022135367404</v>
      </c>
      <c r="Q42" s="76">
        <v>2.658494930589228E-2</v>
      </c>
      <c r="R42" s="76">
        <v>3.9696030229196655E-2</v>
      </c>
      <c r="S42" s="76">
        <v>6.4503157704108194E-2</v>
      </c>
    </row>
    <row r="43" spans="11:19" ht="15" x14ac:dyDescent="0.25">
      <c r="K43" s="72">
        <v>36206</v>
      </c>
      <c r="L43" s="24">
        <v>86.373248948947605</v>
      </c>
      <c r="M43" s="75">
        <v>-1.2195698900420049E-2</v>
      </c>
      <c r="N43" s="75">
        <v>-1.8649430751141449E-2</v>
      </c>
      <c r="O43" s="75">
        <v>2.2126941525769883E-2</v>
      </c>
      <c r="P43" s="24">
        <v>81.364272706255306</v>
      </c>
      <c r="Q43" s="76">
        <v>-2.0274407334681666E-2</v>
      </c>
      <c r="R43" s="76">
        <v>1.4141681833601316E-2</v>
      </c>
      <c r="S43" s="76">
        <v>2.1757077043717432E-2</v>
      </c>
    </row>
    <row r="44" spans="11:19" ht="15" x14ac:dyDescent="0.25">
      <c r="K44" s="72">
        <v>36234</v>
      </c>
      <c r="L44" s="24">
        <v>84.748015640043405</v>
      </c>
      <c r="M44" s="75">
        <v>-1.8816396612159614E-2</v>
      </c>
      <c r="N44" s="75">
        <v>-3.6541298218459306E-2</v>
      </c>
      <c r="O44" s="75">
        <v>2.1542463964080438E-2</v>
      </c>
      <c r="P44" s="24">
        <v>80.690517599274202</v>
      </c>
      <c r="Q44" s="76">
        <v>-8.2807242610466458E-3</v>
      </c>
      <c r="R44" s="76">
        <v>-2.5569689775893911E-3</v>
      </c>
      <c r="S44" s="76">
        <v>1.3228440739621039E-2</v>
      </c>
    </row>
    <row r="45" spans="11:19" ht="15" x14ac:dyDescent="0.25">
      <c r="K45" s="72">
        <v>36265</v>
      </c>
      <c r="L45" s="24">
        <v>83.311597046285698</v>
      </c>
      <c r="M45" s="75">
        <v>-1.6949288817082353E-2</v>
      </c>
      <c r="N45" s="75">
        <v>-4.7210161766193637E-2</v>
      </c>
      <c r="O45" s="75">
        <v>2.7992513646607042E-2</v>
      </c>
      <c r="P45" s="24">
        <v>80.294916976123901</v>
      </c>
      <c r="Q45" s="76">
        <v>-4.9026903646217646E-3</v>
      </c>
      <c r="R45" s="76">
        <v>-3.3150761312003008E-2</v>
      </c>
      <c r="S45" s="76">
        <v>8.7585031959913628E-3</v>
      </c>
    </row>
    <row r="46" spans="11:19" ht="15" x14ac:dyDescent="0.25">
      <c r="K46" s="72">
        <v>36295</v>
      </c>
      <c r="L46" s="24">
        <v>83.144603066277696</v>
      </c>
      <c r="M46" s="75">
        <v>-2.0044505918572764E-3</v>
      </c>
      <c r="N46" s="75">
        <v>-3.7380160199580459E-2</v>
      </c>
      <c r="O46" s="75">
        <v>-7.2614239438428818E-4</v>
      </c>
      <c r="P46" s="24">
        <v>81.500708758966894</v>
      </c>
      <c r="Q46" s="76">
        <v>1.5017037544251322E-2</v>
      </c>
      <c r="R46" s="76">
        <v>1.6768545723275796E-3</v>
      </c>
      <c r="S46" s="76">
        <v>3.413622535634997E-2</v>
      </c>
    </row>
    <row r="47" spans="11:19" ht="15" x14ac:dyDescent="0.25">
      <c r="K47" s="72">
        <v>36326</v>
      </c>
      <c r="L47" s="24">
        <v>84.886691176666901</v>
      </c>
      <c r="M47" s="75">
        <v>2.0952509797906194E-2</v>
      </c>
      <c r="N47" s="75">
        <v>1.6363278311140039E-3</v>
      </c>
      <c r="O47" s="75">
        <v>-1.7798118514077976E-2</v>
      </c>
      <c r="P47" s="24">
        <v>83.020511127090003</v>
      </c>
      <c r="Q47" s="76">
        <v>1.8647719648890781E-2</v>
      </c>
      <c r="R47" s="76">
        <v>2.8875679536312093E-2</v>
      </c>
      <c r="S47" s="76">
        <v>4.8190679561617156E-2</v>
      </c>
    </row>
    <row r="48" spans="11:19" ht="15" x14ac:dyDescent="0.25">
      <c r="K48" s="72">
        <v>36356</v>
      </c>
      <c r="L48" s="24">
        <v>86.756308235608998</v>
      </c>
      <c r="M48" s="75">
        <v>2.2024854933396343E-2</v>
      </c>
      <c r="N48" s="75">
        <v>4.1347319118243631E-2</v>
      </c>
      <c r="O48" s="75">
        <v>-4.5005524919913276E-3</v>
      </c>
      <c r="P48" s="24">
        <v>84.874093289627893</v>
      </c>
      <c r="Q48" s="76">
        <v>2.2326797768088547E-2</v>
      </c>
      <c r="R48" s="76">
        <v>5.7029466944534368E-2</v>
      </c>
      <c r="S48" s="76">
        <v>5.7559006046062677E-2</v>
      </c>
    </row>
    <row r="49" spans="11:19" ht="15" x14ac:dyDescent="0.25">
      <c r="K49" s="72">
        <v>36387</v>
      </c>
      <c r="L49" s="24">
        <v>88.854657892076304</v>
      </c>
      <c r="M49" s="75">
        <v>2.4186709867468181E-2</v>
      </c>
      <c r="N49" s="75">
        <v>6.8676193225035931E-2</v>
      </c>
      <c r="O49" s="75">
        <v>1.9312322247659441E-2</v>
      </c>
      <c r="P49" s="24">
        <v>88.886474070149106</v>
      </c>
      <c r="Q49" s="76">
        <v>4.7274505387989274E-2</v>
      </c>
      <c r="R49" s="76">
        <v>9.0622099165114545E-2</v>
      </c>
      <c r="S49" s="76">
        <v>8.8707210181191209E-2</v>
      </c>
    </row>
    <row r="50" spans="11:19" ht="15" x14ac:dyDescent="0.25">
      <c r="K50" s="72">
        <v>36418</v>
      </c>
      <c r="L50" s="24">
        <v>89.451733928141607</v>
      </c>
      <c r="M50" s="75">
        <v>6.7196931509265756E-3</v>
      </c>
      <c r="N50" s="75">
        <v>5.3778073902938539E-2</v>
      </c>
      <c r="O50" s="75">
        <v>3.3945818770057201E-2</v>
      </c>
      <c r="P50" s="24">
        <v>92.585029004744797</v>
      </c>
      <c r="Q50" s="76">
        <v>4.160987341760003E-2</v>
      </c>
      <c r="R50" s="76">
        <v>0.1152066850445328</v>
      </c>
      <c r="S50" s="76">
        <v>0.13416172456793674</v>
      </c>
    </row>
    <row r="51" spans="11:19" ht="15" x14ac:dyDescent="0.25">
      <c r="K51" s="72">
        <v>36448</v>
      </c>
      <c r="L51" s="24">
        <v>90.211399690079602</v>
      </c>
      <c r="M51" s="75">
        <v>8.4924654735956118E-3</v>
      </c>
      <c r="N51" s="75">
        <v>3.9825247578394229E-2</v>
      </c>
      <c r="O51" s="75">
        <v>2.8161365964379348E-2</v>
      </c>
      <c r="P51" s="24">
        <v>94.869983295982607</v>
      </c>
      <c r="Q51" s="76">
        <v>2.4679522335308679E-2</v>
      </c>
      <c r="R51" s="76">
        <v>0.11777315808540445</v>
      </c>
      <c r="S51" s="76">
        <v>0.1876977016980339</v>
      </c>
    </row>
    <row r="52" spans="11:19" ht="15" x14ac:dyDescent="0.25">
      <c r="K52" s="72">
        <v>36479</v>
      </c>
      <c r="L52" s="24">
        <v>90.436695262765497</v>
      </c>
      <c r="M52" s="75">
        <v>2.4974179921817274E-3</v>
      </c>
      <c r="N52" s="75">
        <v>1.7804777016988238E-2</v>
      </c>
      <c r="O52" s="75">
        <v>2.7518397849752629E-2</v>
      </c>
      <c r="P52" s="24">
        <v>94.454683006570704</v>
      </c>
      <c r="Q52" s="76">
        <v>-4.3775731267520213E-3</v>
      </c>
      <c r="R52" s="76">
        <v>6.2644052367598402E-2</v>
      </c>
      <c r="S52" s="76">
        <v>0.17730335312121448</v>
      </c>
    </row>
    <row r="53" spans="11:19" ht="15" x14ac:dyDescent="0.25">
      <c r="K53" s="72">
        <v>36509</v>
      </c>
      <c r="L53" s="24">
        <v>90.858738292793802</v>
      </c>
      <c r="M53" s="75">
        <v>4.666723267607864E-3</v>
      </c>
      <c r="N53" s="75">
        <v>1.5729201691970118E-2</v>
      </c>
      <c r="O53" s="75">
        <v>3.2928516142411102E-2</v>
      </c>
      <c r="P53" s="24">
        <v>93.219032819456302</v>
      </c>
      <c r="Q53" s="76">
        <v>-1.3081936731802357E-2</v>
      </c>
      <c r="R53" s="76">
        <v>6.8478005734491365E-3</v>
      </c>
      <c r="S53" s="76">
        <v>0.15231228415434539</v>
      </c>
    </row>
    <row r="54" spans="11:19" ht="15" x14ac:dyDescent="0.25">
      <c r="K54" s="72">
        <v>36540</v>
      </c>
      <c r="L54" s="24">
        <v>91.608418901200906</v>
      </c>
      <c r="M54" s="75">
        <v>8.2510567777338562E-3</v>
      </c>
      <c r="N54" s="75">
        <v>1.5486060696549897E-2</v>
      </c>
      <c r="O54" s="75">
        <v>4.7676118574915272E-2</v>
      </c>
      <c r="P54" s="24">
        <v>92.941472899380997</v>
      </c>
      <c r="Q54" s="76">
        <v>-2.9775026803042781E-3</v>
      </c>
      <c r="R54" s="76">
        <v>-2.0327930179821929E-2</v>
      </c>
      <c r="S54" s="76">
        <v>0.11912927616611224</v>
      </c>
    </row>
    <row r="55" spans="11:19" ht="15" x14ac:dyDescent="0.25">
      <c r="K55" s="72">
        <v>36571</v>
      </c>
      <c r="L55" s="24">
        <v>88.658361324333796</v>
      </c>
      <c r="M55" s="75">
        <v>-3.2202908992990387E-2</v>
      </c>
      <c r="N55" s="75">
        <v>-1.9663853630041639E-2</v>
      </c>
      <c r="O55" s="75">
        <v>2.6456251249004747E-2</v>
      </c>
      <c r="P55" s="24">
        <v>93.132095236388807</v>
      </c>
      <c r="Q55" s="76">
        <v>2.0509932870784731E-3</v>
      </c>
      <c r="R55" s="76">
        <v>-1.4002352536505724E-2</v>
      </c>
      <c r="S55" s="76">
        <v>0.14463132452026195</v>
      </c>
    </row>
    <row r="56" spans="11:19" ht="15" x14ac:dyDescent="0.25">
      <c r="K56" s="72">
        <v>36600</v>
      </c>
      <c r="L56" s="24">
        <v>86.177057361049194</v>
      </c>
      <c r="M56" s="75">
        <v>-2.7987252710518606E-2</v>
      </c>
      <c r="N56" s="75">
        <v>-5.1527029977654015E-2</v>
      </c>
      <c r="O56" s="75">
        <v>1.6862244032656237E-2</v>
      </c>
      <c r="P56" s="24">
        <v>94.482814291033904</v>
      </c>
      <c r="Q56" s="76">
        <v>1.4503260677392493E-2</v>
      </c>
      <c r="R56" s="76">
        <v>1.3557118469843532E-2</v>
      </c>
      <c r="S56" s="76">
        <v>0.17092834575997018</v>
      </c>
    </row>
    <row r="57" spans="11:19" ht="15" x14ac:dyDescent="0.25">
      <c r="K57" s="72">
        <v>36631</v>
      </c>
      <c r="L57" s="24">
        <v>84.221949548815203</v>
      </c>
      <c r="M57" s="75">
        <v>-2.268710341364788E-2</v>
      </c>
      <c r="N57" s="75">
        <v>-8.0630900969396291E-2</v>
      </c>
      <c r="O57" s="75">
        <v>1.0927080200175965E-2</v>
      </c>
      <c r="P57" s="24">
        <v>94.476842087223105</v>
      </c>
      <c r="Q57" s="76">
        <v>-6.3209419147947088E-5</v>
      </c>
      <c r="R57" s="76">
        <v>1.6519742370602497E-2</v>
      </c>
      <c r="S57" s="76">
        <v>0.17662295005941986</v>
      </c>
    </row>
    <row r="58" spans="11:19" ht="15" x14ac:dyDescent="0.25">
      <c r="K58" s="72">
        <v>36661</v>
      </c>
      <c r="L58" s="24">
        <v>87.664867185132593</v>
      </c>
      <c r="M58" s="75">
        <v>4.0879101644659466E-2</v>
      </c>
      <c r="N58" s="75">
        <v>-1.120587076459445E-2</v>
      </c>
      <c r="O58" s="75">
        <v>5.4366296213497201E-2</v>
      </c>
      <c r="P58" s="24">
        <v>94.370306501773001</v>
      </c>
      <c r="Q58" s="76">
        <v>-1.127637028254469E-3</v>
      </c>
      <c r="R58" s="76">
        <v>1.3295215384571346E-2</v>
      </c>
      <c r="S58" s="76">
        <v>0.15790780152436601</v>
      </c>
    </row>
    <row r="59" spans="11:19" ht="15" x14ac:dyDescent="0.25">
      <c r="K59" s="72">
        <v>36692</v>
      </c>
      <c r="L59" s="24">
        <v>91.821489742786596</v>
      </c>
      <c r="M59" s="75">
        <v>4.7414918782411997E-2</v>
      </c>
      <c r="N59" s="75">
        <v>6.5498086782998177E-2</v>
      </c>
      <c r="O59" s="75">
        <v>8.1694768284547026E-2</v>
      </c>
      <c r="P59" s="24">
        <v>93.368257636825703</v>
      </c>
      <c r="Q59" s="76">
        <v>-1.0618264389429255E-2</v>
      </c>
      <c r="R59" s="76">
        <v>-1.1796395593965392E-2</v>
      </c>
      <c r="S59" s="76">
        <v>0.12464084319952073</v>
      </c>
    </row>
    <row r="60" spans="11:19" ht="15" x14ac:dyDescent="0.25">
      <c r="K60" s="72">
        <v>36722</v>
      </c>
      <c r="L60" s="24">
        <v>94.812907964839795</v>
      </c>
      <c r="M60" s="75">
        <v>3.25786287113492E-2</v>
      </c>
      <c r="N60" s="75">
        <v>0.12575057301287051</v>
      </c>
      <c r="O60" s="75">
        <v>9.2864713737599747E-2</v>
      </c>
      <c r="P60" s="24">
        <v>94.083617927092703</v>
      </c>
      <c r="Q60" s="76">
        <v>7.6617076121259231E-3</v>
      </c>
      <c r="R60" s="76">
        <v>-4.1621221819350129E-3</v>
      </c>
      <c r="S60" s="76">
        <v>0.10850807685258967</v>
      </c>
    </row>
    <row r="61" spans="11:19" ht="15" x14ac:dyDescent="0.25">
      <c r="K61" s="72">
        <v>36753</v>
      </c>
      <c r="L61" s="24">
        <v>96.474222131844698</v>
      </c>
      <c r="M61" s="75">
        <v>1.7522025245982231E-2</v>
      </c>
      <c r="N61" s="75">
        <v>0.10048900123362214</v>
      </c>
      <c r="O61" s="75">
        <v>8.5753121114069186E-2</v>
      </c>
      <c r="P61" s="24">
        <v>94.968333637990796</v>
      </c>
      <c r="Q61" s="76">
        <v>9.4035043548568176E-3</v>
      </c>
      <c r="R61" s="76">
        <v>6.3370265328803743E-3</v>
      </c>
      <c r="S61" s="76">
        <v>6.8422778960068653E-2</v>
      </c>
    </row>
    <row r="62" spans="11:19" ht="15" x14ac:dyDescent="0.25">
      <c r="K62" s="72">
        <v>36784</v>
      </c>
      <c r="L62" s="24">
        <v>98.037290522644199</v>
      </c>
      <c r="M62" s="75">
        <v>1.6201927895965529E-2</v>
      </c>
      <c r="N62" s="75">
        <v>6.7694401357127898E-2</v>
      </c>
      <c r="O62" s="75">
        <v>9.5979767160238039E-2</v>
      </c>
      <c r="P62" s="24">
        <v>96.270456442790604</v>
      </c>
      <c r="Q62" s="76">
        <v>1.3711126171418009E-2</v>
      </c>
      <c r="R62" s="76">
        <v>3.1083356157866504E-2</v>
      </c>
      <c r="S62" s="76">
        <v>3.9805867942828366E-2</v>
      </c>
    </row>
    <row r="63" spans="11:19" ht="15" x14ac:dyDescent="0.25">
      <c r="K63" s="72">
        <v>36814</v>
      </c>
      <c r="L63" s="24">
        <v>99.608981439966797</v>
      </c>
      <c r="M63" s="75">
        <v>1.6031562163170809E-2</v>
      </c>
      <c r="N63" s="75">
        <v>5.0584604755563145E-2</v>
      </c>
      <c r="O63" s="75">
        <v>0.10417288482578146</v>
      </c>
      <c r="P63" s="24">
        <v>97.4641566133852</v>
      </c>
      <c r="Q63" s="76">
        <v>1.2399444385141845E-2</v>
      </c>
      <c r="R63" s="76">
        <v>3.5931214814805879E-2</v>
      </c>
      <c r="S63" s="76">
        <v>2.7344511164391072E-2</v>
      </c>
    </row>
    <row r="64" spans="11:19" ht="15" x14ac:dyDescent="0.25">
      <c r="K64" s="72">
        <v>36845</v>
      </c>
      <c r="L64" s="24">
        <v>100.370393858508</v>
      </c>
      <c r="M64" s="75">
        <v>7.6440136977014017E-3</v>
      </c>
      <c r="N64" s="75">
        <v>4.0385624683645149E-2</v>
      </c>
      <c r="O64" s="75">
        <v>0.10984145945271395</v>
      </c>
      <c r="P64" s="24">
        <v>98.659931685279304</v>
      </c>
      <c r="Q64" s="76">
        <v>1.2268870048682823E-2</v>
      </c>
      <c r="R64" s="76">
        <v>3.8871883983565336E-2</v>
      </c>
      <c r="S64" s="76">
        <v>4.4521335997877998E-2</v>
      </c>
    </row>
    <row r="65" spans="11:19" ht="15" x14ac:dyDescent="0.25">
      <c r="K65" s="72">
        <v>36875</v>
      </c>
      <c r="L65" s="24">
        <v>100</v>
      </c>
      <c r="M65" s="75">
        <v>-3.6902700514470643E-3</v>
      </c>
      <c r="N65" s="75">
        <v>2.0020029795728256E-2</v>
      </c>
      <c r="O65" s="75">
        <v>0.10060960430408272</v>
      </c>
      <c r="P65" s="24">
        <v>100</v>
      </c>
      <c r="Q65" s="76">
        <v>1.3582700614424237E-2</v>
      </c>
      <c r="R65" s="76">
        <v>3.8740270847533731E-2</v>
      </c>
      <c r="S65" s="76">
        <v>7.2742303534481634E-2</v>
      </c>
    </row>
    <row r="66" spans="11:19" ht="15" x14ac:dyDescent="0.25">
      <c r="K66" s="72">
        <v>36906</v>
      </c>
      <c r="L66" s="24">
        <v>99.711664808588196</v>
      </c>
      <c r="M66" s="75">
        <v>-2.8833519141180375E-3</v>
      </c>
      <c r="N66" s="75">
        <v>1.0308645579644171E-3</v>
      </c>
      <c r="O66" s="75">
        <v>8.8455253398997957E-2</v>
      </c>
      <c r="P66" s="24">
        <v>100.567540889486</v>
      </c>
      <c r="Q66" s="76">
        <v>5.6754088948600678E-3</v>
      </c>
      <c r="R66" s="76">
        <v>3.1841287955849396E-2</v>
      </c>
      <c r="S66" s="76">
        <v>8.2052368573511059E-2</v>
      </c>
    </row>
    <row r="67" spans="11:19" ht="15" x14ac:dyDescent="0.25">
      <c r="K67" s="72">
        <v>36937</v>
      </c>
      <c r="L67" s="24">
        <v>98.936912020107599</v>
      </c>
      <c r="M67" s="75">
        <v>-7.7699313311823115E-3</v>
      </c>
      <c r="N67" s="75">
        <v>-1.4281919033028556E-2</v>
      </c>
      <c r="O67" s="75">
        <v>0.11593436357539222</v>
      </c>
      <c r="P67" s="24">
        <v>101.087088070623</v>
      </c>
      <c r="Q67" s="76">
        <v>5.166151787562745E-3</v>
      </c>
      <c r="R67" s="76">
        <v>2.4601237238702112E-2</v>
      </c>
      <c r="S67" s="76">
        <v>8.5416233942152253E-2</v>
      </c>
    </row>
    <row r="68" spans="11:19" ht="15" x14ac:dyDescent="0.25">
      <c r="K68" s="72">
        <v>36965</v>
      </c>
      <c r="L68" s="24">
        <v>98.824390559656607</v>
      </c>
      <c r="M68" s="75">
        <v>-1.1373051589493866E-3</v>
      </c>
      <c r="N68" s="75">
        <v>-1.1756094403433948E-2</v>
      </c>
      <c r="O68" s="75">
        <v>0.14675986377232486</v>
      </c>
      <c r="P68" s="24">
        <v>100.732958006223</v>
      </c>
      <c r="Q68" s="76">
        <v>-3.5032175835610913E-3</v>
      </c>
      <c r="R68" s="76">
        <v>7.3295800622299456E-3</v>
      </c>
      <c r="S68" s="76">
        <v>6.6151117132655202E-2</v>
      </c>
    </row>
    <row r="69" spans="11:19" ht="15" x14ac:dyDescent="0.25">
      <c r="K69" s="72">
        <v>36996</v>
      </c>
      <c r="L69" s="24">
        <v>98.898960112541801</v>
      </c>
      <c r="M69" s="75">
        <v>7.5456628128844905E-4</v>
      </c>
      <c r="N69" s="75">
        <v>-8.1505478582321045E-3</v>
      </c>
      <c r="O69" s="75">
        <v>0.1742658611247152</v>
      </c>
      <c r="P69" s="24">
        <v>100.390694562645</v>
      </c>
      <c r="Q69" s="76">
        <v>-3.3977304980645773E-3</v>
      </c>
      <c r="R69" s="76">
        <v>-1.7584831574567472E-3</v>
      </c>
      <c r="S69" s="76">
        <v>6.2595789029041615E-2</v>
      </c>
    </row>
    <row r="70" spans="11:19" ht="15" x14ac:dyDescent="0.25">
      <c r="K70" s="72">
        <v>37026</v>
      </c>
      <c r="L70" s="24">
        <v>99.402184943958503</v>
      </c>
      <c r="M70" s="75">
        <v>5.0882722209015796E-3</v>
      </c>
      <c r="N70" s="75">
        <v>4.7027233249037348E-3</v>
      </c>
      <c r="O70" s="75">
        <v>0.13388850215262149</v>
      </c>
      <c r="P70" s="24">
        <v>100.91398071623099</v>
      </c>
      <c r="Q70" s="76">
        <v>5.2124965950850477E-3</v>
      </c>
      <c r="R70" s="76">
        <v>-1.7124576214032627E-3</v>
      </c>
      <c r="S70" s="76">
        <v>6.9340393785147336E-2</v>
      </c>
    </row>
    <row r="71" spans="11:19" ht="15" x14ac:dyDescent="0.25">
      <c r="K71" s="72">
        <v>37057</v>
      </c>
      <c r="L71" s="24">
        <v>99.846098982254404</v>
      </c>
      <c r="M71" s="75">
        <v>4.4658378339084148E-3</v>
      </c>
      <c r="N71" s="75">
        <v>1.0338626090297343E-2</v>
      </c>
      <c r="O71" s="75">
        <v>8.7393585771115223E-2</v>
      </c>
      <c r="P71" s="24">
        <v>102.191537050953</v>
      </c>
      <c r="Q71" s="76">
        <v>1.265985471640918E-2</v>
      </c>
      <c r="R71" s="76">
        <v>1.4479660615544399E-2</v>
      </c>
      <c r="S71" s="76">
        <v>9.449977580654001E-2</v>
      </c>
    </row>
    <row r="72" spans="11:19" ht="15" x14ac:dyDescent="0.25">
      <c r="K72" s="72">
        <v>37087</v>
      </c>
      <c r="L72" s="24">
        <v>100.576099629713</v>
      </c>
      <c r="M72" s="75">
        <v>7.3112585759442794E-3</v>
      </c>
      <c r="N72" s="75">
        <v>1.695811073506448E-2</v>
      </c>
      <c r="O72" s="75">
        <v>6.0784884554014651E-2</v>
      </c>
      <c r="P72" s="24">
        <v>103.44472167385899</v>
      </c>
      <c r="Q72" s="76">
        <v>1.2263095937985025E-2</v>
      </c>
      <c r="R72" s="76">
        <v>3.0421416292804482E-2</v>
      </c>
      <c r="S72" s="76">
        <v>9.9497701651103609E-2</v>
      </c>
    </row>
    <row r="73" spans="11:19" ht="15" x14ac:dyDescent="0.25">
      <c r="K73" s="72">
        <v>37118</v>
      </c>
      <c r="L73" s="24">
        <v>100.843022794186</v>
      </c>
      <c r="M73" s="75">
        <v>2.6539422930071943E-3</v>
      </c>
      <c r="N73" s="75">
        <v>1.4495031985864548E-2</v>
      </c>
      <c r="O73" s="75">
        <v>4.5284642527314345E-2</v>
      </c>
      <c r="P73" s="24">
        <v>103.86377148954701</v>
      </c>
      <c r="Q73" s="76">
        <v>4.0509540642315045E-3</v>
      </c>
      <c r="R73" s="76">
        <v>2.9230744366440131E-2</v>
      </c>
      <c r="S73" s="76">
        <v>9.3667410080761071E-2</v>
      </c>
    </row>
    <row r="74" spans="11:19" ht="15" x14ac:dyDescent="0.25">
      <c r="K74" s="72">
        <v>37149</v>
      </c>
      <c r="L74" s="24">
        <v>100.678378643979</v>
      </c>
      <c r="M74" s="75">
        <v>-1.6326776572636037E-3</v>
      </c>
      <c r="N74" s="75">
        <v>8.335625229309418E-3</v>
      </c>
      <c r="O74" s="75">
        <v>2.6939627842170744E-2</v>
      </c>
      <c r="P74" s="24">
        <v>104.16135229068</v>
      </c>
      <c r="Q74" s="76">
        <v>2.8651068304692551E-3</v>
      </c>
      <c r="R74" s="76">
        <v>1.9275717897704547E-2</v>
      </c>
      <c r="S74" s="76">
        <v>8.1965912902663085E-2</v>
      </c>
    </row>
    <row r="75" spans="11:19" ht="15" x14ac:dyDescent="0.25">
      <c r="K75" s="72">
        <v>37179</v>
      </c>
      <c r="L75" s="24">
        <v>98.866504701283006</v>
      </c>
      <c r="M75" s="75">
        <v>-1.7996653969798104E-2</v>
      </c>
      <c r="N75" s="75">
        <v>-1.6998023732518353E-2</v>
      </c>
      <c r="O75" s="75">
        <v>-7.4539135723546979E-3</v>
      </c>
      <c r="P75" s="24">
        <v>104.299156326361</v>
      </c>
      <c r="Q75" s="76">
        <v>1.3229862386621161E-3</v>
      </c>
      <c r="R75" s="76">
        <v>8.2598187580404936E-3</v>
      </c>
      <c r="S75" s="76">
        <v>7.012834205387386E-2</v>
      </c>
    </row>
    <row r="76" spans="11:19" ht="15" x14ac:dyDescent="0.25">
      <c r="K76" s="72">
        <v>37210</v>
      </c>
      <c r="L76" s="24">
        <v>97.1530184528402</v>
      </c>
      <c r="M76" s="75">
        <v>-1.7331312092199069E-2</v>
      </c>
      <c r="N76" s="75">
        <v>-3.6591568153176546E-2</v>
      </c>
      <c r="O76" s="75">
        <v>-3.2055024215639993E-2</v>
      </c>
      <c r="P76" s="24">
        <v>104.32262546064101</v>
      </c>
      <c r="Q76" s="76">
        <v>2.2501748917869158E-4</v>
      </c>
      <c r="R76" s="76">
        <v>4.4178443023339398E-3</v>
      </c>
      <c r="S76" s="76">
        <v>5.7396084495836108E-2</v>
      </c>
    </row>
    <row r="77" spans="11:19" ht="15" x14ac:dyDescent="0.25">
      <c r="K77" s="72">
        <v>37240</v>
      </c>
      <c r="L77" s="24">
        <v>95.473290752908497</v>
      </c>
      <c r="M77" s="75">
        <v>-1.7289506046042957E-2</v>
      </c>
      <c r="N77" s="75">
        <v>-5.1700156092867267E-2</v>
      </c>
      <c r="O77" s="75">
        <v>-4.5267092470914982E-2</v>
      </c>
      <c r="P77" s="24">
        <v>104.50929835014099</v>
      </c>
      <c r="Q77" s="76">
        <v>1.7893806705471249E-3</v>
      </c>
      <c r="R77" s="76">
        <v>3.3404525940676777E-3</v>
      </c>
      <c r="S77" s="76">
        <v>4.509298350141E-2</v>
      </c>
    </row>
    <row r="78" spans="11:19" ht="15" x14ac:dyDescent="0.25">
      <c r="K78" s="72">
        <v>37271</v>
      </c>
      <c r="L78" s="24">
        <v>96.079160628365898</v>
      </c>
      <c r="M78" s="75">
        <v>6.345962003398764E-3</v>
      </c>
      <c r="N78" s="75">
        <v>-2.8193007139666104E-2</v>
      </c>
      <c r="O78" s="75">
        <v>-3.6430082550476417E-2</v>
      </c>
      <c r="P78" s="24">
        <v>105.660668236381</v>
      </c>
      <c r="Q78" s="76">
        <v>1.1016913369588766E-2</v>
      </c>
      <c r="R78" s="76">
        <v>1.3053911057149037E-2</v>
      </c>
      <c r="S78" s="76">
        <v>5.064384891832896E-2</v>
      </c>
    </row>
    <row r="79" spans="11:19" ht="15" x14ac:dyDescent="0.25">
      <c r="K79" s="72">
        <v>37302</v>
      </c>
      <c r="L79" s="24">
        <v>97.138063842211395</v>
      </c>
      <c r="M79" s="75">
        <v>1.1021153878949086E-2</v>
      </c>
      <c r="N79" s="75">
        <v>-1.5392842000128137E-4</v>
      </c>
      <c r="O79" s="75">
        <v>-1.8181769990260221E-2</v>
      </c>
      <c r="P79" s="24">
        <v>107.597859213568</v>
      </c>
      <c r="Q79" s="76">
        <v>1.8334078418406063E-2</v>
      </c>
      <c r="R79" s="76">
        <v>3.1395238937527381E-2</v>
      </c>
      <c r="S79" s="76">
        <v>6.4407544694494945E-2</v>
      </c>
    </row>
    <row r="80" spans="11:19" ht="15" x14ac:dyDescent="0.25">
      <c r="K80" s="72">
        <v>37330</v>
      </c>
      <c r="L80" s="24">
        <v>98.151861872513095</v>
      </c>
      <c r="M80" s="75">
        <v>1.0436671168868372E-2</v>
      </c>
      <c r="N80" s="75">
        <v>2.8055711691523433E-2</v>
      </c>
      <c r="O80" s="75">
        <v>-6.8052905091029459E-3</v>
      </c>
      <c r="P80" s="24">
        <v>108.81040945111801</v>
      </c>
      <c r="Q80" s="76">
        <v>1.1269278463461374E-2</v>
      </c>
      <c r="R80" s="76">
        <v>4.1155295929428792E-2</v>
      </c>
      <c r="S80" s="76">
        <v>8.0186779032101807E-2</v>
      </c>
    </row>
    <row r="81" spans="11:19" ht="15" x14ac:dyDescent="0.25">
      <c r="K81" s="72">
        <v>37361</v>
      </c>
      <c r="L81" s="24">
        <v>97.325934497858995</v>
      </c>
      <c r="M81" s="75">
        <v>-8.4147907018501389E-3</v>
      </c>
      <c r="N81" s="75">
        <v>1.2976527493986145E-2</v>
      </c>
      <c r="O81" s="75">
        <v>-1.5905380732949892E-2</v>
      </c>
      <c r="P81" s="24">
        <v>110.432091249096</v>
      </c>
      <c r="Q81" s="76">
        <v>1.4903737667732342E-2</v>
      </c>
      <c r="R81" s="76">
        <v>4.5157986338308254E-2</v>
      </c>
      <c r="S81" s="76">
        <v>0.10002318173209823</v>
      </c>
    </row>
    <row r="82" spans="11:19" ht="15" x14ac:dyDescent="0.25">
      <c r="K82" s="72">
        <v>37391</v>
      </c>
      <c r="L82" s="24">
        <v>96.824103620962603</v>
      </c>
      <c r="M82" s="75">
        <v>-5.1561886303534976E-3</v>
      </c>
      <c r="N82" s="75">
        <v>-3.2321029350428354E-3</v>
      </c>
      <c r="O82" s="75">
        <v>-2.5935861716212649E-2</v>
      </c>
      <c r="P82" s="24">
        <v>110.561422572328</v>
      </c>
      <c r="Q82" s="76">
        <v>1.1711389485531409E-3</v>
      </c>
      <c r="R82" s="76">
        <v>2.7542958386167271E-2</v>
      </c>
      <c r="S82" s="76">
        <v>9.5600647082048074E-2</v>
      </c>
    </row>
    <row r="83" spans="11:19" ht="15" x14ac:dyDescent="0.25">
      <c r="K83" s="72">
        <v>37422</v>
      </c>
      <c r="L83" s="24">
        <v>96.906842795701607</v>
      </c>
      <c r="M83" s="75">
        <v>8.5453075881702922E-4</v>
      </c>
      <c r="N83" s="75">
        <v>-1.268462006791693E-2</v>
      </c>
      <c r="O83" s="75">
        <v>-2.9437867042508947E-2</v>
      </c>
      <c r="P83" s="24">
        <v>111.424978984877</v>
      </c>
      <c r="Q83" s="76">
        <v>7.8106485287314786E-3</v>
      </c>
      <c r="R83" s="76">
        <v>2.4028671033845983E-2</v>
      </c>
      <c r="S83" s="76">
        <v>9.035427199142898E-2</v>
      </c>
    </row>
    <row r="84" spans="11:19" ht="15" x14ac:dyDescent="0.25">
      <c r="K84" s="72">
        <v>37452</v>
      </c>
      <c r="L84" s="24">
        <v>97.833981685371299</v>
      </c>
      <c r="M84" s="75">
        <v>9.5673211810674008E-3</v>
      </c>
      <c r="N84" s="75">
        <v>5.2200596904978802E-3</v>
      </c>
      <c r="O84" s="75">
        <v>-2.7264111000896318E-2</v>
      </c>
      <c r="P84" s="24">
        <v>110.19661065802001</v>
      </c>
      <c r="Q84" s="76">
        <v>-1.1024173735978082E-2</v>
      </c>
      <c r="R84" s="76">
        <v>-2.1323565316248017E-3</v>
      </c>
      <c r="S84" s="76">
        <v>6.5270502688850485E-2</v>
      </c>
    </row>
    <row r="85" spans="11:19" ht="15" x14ac:dyDescent="0.25">
      <c r="K85" s="72">
        <v>37483</v>
      </c>
      <c r="L85" s="24">
        <v>98.309553805109502</v>
      </c>
      <c r="M85" s="75">
        <v>4.8610115988902969E-3</v>
      </c>
      <c r="N85" s="75">
        <v>1.5341739593706771E-2</v>
      </c>
      <c r="O85" s="75">
        <v>-2.5122898132944105E-2</v>
      </c>
      <c r="P85" s="24">
        <v>109.828104559396</v>
      </c>
      <c r="Q85" s="76">
        <v>-3.3440783380136452E-3</v>
      </c>
      <c r="R85" s="76">
        <v>-6.6326752665675226E-3</v>
      </c>
      <c r="S85" s="76">
        <v>5.7424576291736695E-2</v>
      </c>
    </row>
    <row r="86" spans="11:19" ht="15" x14ac:dyDescent="0.25">
      <c r="K86" s="72">
        <v>37514</v>
      </c>
      <c r="L86" s="24">
        <v>98.640705161837303</v>
      </c>
      <c r="M86" s="75">
        <v>3.3684554950201839E-3</v>
      </c>
      <c r="N86" s="75">
        <v>1.789205298733143E-2</v>
      </c>
      <c r="O86" s="75">
        <v>-2.0239434817949986E-2</v>
      </c>
      <c r="P86" s="24">
        <v>109.13092278298301</v>
      </c>
      <c r="Q86" s="76">
        <v>-6.3479359787725897E-3</v>
      </c>
      <c r="R86" s="76">
        <v>-2.0588347628993975E-2</v>
      </c>
      <c r="S86" s="76">
        <v>4.7710310811197809E-2</v>
      </c>
    </row>
    <row r="87" spans="11:19" ht="15" x14ac:dyDescent="0.25">
      <c r="K87" s="72">
        <v>37544</v>
      </c>
      <c r="L87" s="24">
        <v>99.000330246968105</v>
      </c>
      <c r="M87" s="75">
        <v>3.6458081330701386E-3</v>
      </c>
      <c r="N87" s="75">
        <v>1.192171208310544E-2</v>
      </c>
      <c r="O87" s="75">
        <v>1.3535984314347882E-3</v>
      </c>
      <c r="P87" s="24">
        <v>110.450645105598</v>
      </c>
      <c r="Q87" s="76">
        <v>1.2093018999201455E-2</v>
      </c>
      <c r="R87" s="76">
        <v>2.3052836748886918E-3</v>
      </c>
      <c r="S87" s="76">
        <v>5.8979276495664701E-2</v>
      </c>
    </row>
    <row r="88" spans="11:19" ht="15" x14ac:dyDescent="0.25">
      <c r="K88" s="72">
        <v>37575</v>
      </c>
      <c r="L88" s="24">
        <v>100.486188782298</v>
      </c>
      <c r="M88" s="75">
        <v>1.5008622007858463E-2</v>
      </c>
      <c r="N88" s="75">
        <v>2.2140625126866986E-2</v>
      </c>
      <c r="O88" s="75">
        <v>3.4308458785310636E-2</v>
      </c>
      <c r="P88" s="24">
        <v>112.56545409997899</v>
      </c>
      <c r="Q88" s="76">
        <v>1.9147094997580938E-2</v>
      </c>
      <c r="R88" s="76">
        <v>2.492394411762433E-2</v>
      </c>
      <c r="S88" s="76">
        <v>7.9012856539426801E-2</v>
      </c>
    </row>
    <row r="89" spans="11:19" ht="15" x14ac:dyDescent="0.25">
      <c r="K89" s="72">
        <v>37605</v>
      </c>
      <c r="L89" s="24">
        <v>102.41284120627</v>
      </c>
      <c r="M89" s="75">
        <v>1.9173305777832494E-2</v>
      </c>
      <c r="N89" s="75">
        <v>3.8241170703756211E-2</v>
      </c>
      <c r="O89" s="75">
        <v>7.2685778385093602E-2</v>
      </c>
      <c r="P89" s="24">
        <v>115.324290584285</v>
      </c>
      <c r="Q89" s="76">
        <v>2.4508731443091181E-2</v>
      </c>
      <c r="R89" s="76">
        <v>5.6751722090887746E-2</v>
      </c>
      <c r="S89" s="76">
        <v>0.10348354074591692</v>
      </c>
    </row>
    <row r="90" spans="11:19" ht="15" x14ac:dyDescent="0.25">
      <c r="K90" s="72">
        <v>37636</v>
      </c>
      <c r="L90" s="24">
        <v>105.26638033362001</v>
      </c>
      <c r="M90" s="75">
        <v>2.7863098940909881E-2</v>
      </c>
      <c r="N90" s="75">
        <v>6.3293224083399435E-2</v>
      </c>
      <c r="O90" s="75">
        <v>9.5621356859998619E-2</v>
      </c>
      <c r="P90" s="24">
        <v>117.06861237305</v>
      </c>
      <c r="Q90" s="76">
        <v>1.5125363268462255E-2</v>
      </c>
      <c r="R90" s="76">
        <v>5.9917868846531386E-2</v>
      </c>
      <c r="S90" s="76">
        <v>0.1079677454920831</v>
      </c>
    </row>
    <row r="91" spans="11:19" ht="15" x14ac:dyDescent="0.25">
      <c r="K91" s="72">
        <v>37667</v>
      </c>
      <c r="L91" s="24">
        <v>106.335380600269</v>
      </c>
      <c r="M91" s="75">
        <v>1.0155191650563333E-2</v>
      </c>
      <c r="N91" s="75">
        <v>5.8208912974530236E-2</v>
      </c>
      <c r="O91" s="75">
        <v>9.4682932665792974E-2</v>
      </c>
      <c r="P91" s="24">
        <v>117.92814063773901</v>
      </c>
      <c r="Q91" s="76">
        <v>7.3420897990148504E-3</v>
      </c>
      <c r="R91" s="76">
        <v>4.7640606797507701E-2</v>
      </c>
      <c r="S91" s="76">
        <v>9.600824309772471E-2</v>
      </c>
    </row>
    <row r="92" spans="11:19" ht="15" x14ac:dyDescent="0.25">
      <c r="K92" s="72">
        <v>37695</v>
      </c>
      <c r="L92" s="24">
        <v>106.56995084387199</v>
      </c>
      <c r="M92" s="75">
        <v>2.2059472800006752E-3</v>
      </c>
      <c r="N92" s="75">
        <v>4.0591683509972665E-2</v>
      </c>
      <c r="O92" s="75">
        <v>8.5765963179516014E-2</v>
      </c>
      <c r="P92" s="24">
        <v>118.19208457927699</v>
      </c>
      <c r="Q92" s="76">
        <v>2.2381760630720837E-3</v>
      </c>
      <c r="R92" s="76">
        <v>2.4867215574988277E-2</v>
      </c>
      <c r="S92" s="76">
        <v>8.622038254872666E-2</v>
      </c>
    </row>
    <row r="93" spans="11:19" ht="15" x14ac:dyDescent="0.25">
      <c r="K93" s="72">
        <v>37726</v>
      </c>
      <c r="L93" s="24">
        <v>104.994943287673</v>
      </c>
      <c r="M93" s="75">
        <v>-1.4779096206081865E-2</v>
      </c>
      <c r="N93" s="75">
        <v>-2.5785729982046313E-3</v>
      </c>
      <c r="O93" s="75">
        <v>7.8797175998168267E-2</v>
      </c>
      <c r="P93" s="24">
        <v>118.93373788218901</v>
      </c>
      <c r="Q93" s="76">
        <v>6.2749828429884413E-3</v>
      </c>
      <c r="R93" s="76">
        <v>1.593190071473316E-2</v>
      </c>
      <c r="S93" s="76">
        <v>7.6985290570258824E-2</v>
      </c>
    </row>
    <row r="94" spans="11:19" ht="15" x14ac:dyDescent="0.25">
      <c r="K94" s="72">
        <v>37756</v>
      </c>
      <c r="L94" s="24">
        <v>105.432725058526</v>
      </c>
      <c r="M94" s="75">
        <v>4.1695510006947156E-3</v>
      </c>
      <c r="N94" s="75">
        <v>-8.4887601534641144E-3</v>
      </c>
      <c r="O94" s="75">
        <v>8.8909900692327293E-2</v>
      </c>
      <c r="P94" s="24">
        <v>119.759990350523</v>
      </c>
      <c r="Q94" s="76">
        <v>6.9471664058220473E-3</v>
      </c>
      <c r="R94" s="76">
        <v>1.5533609729430076E-2</v>
      </c>
      <c r="S94" s="76">
        <v>8.3198710401699127E-2</v>
      </c>
    </row>
    <row r="95" spans="11:19" ht="15" x14ac:dyDescent="0.25">
      <c r="K95" s="72">
        <v>37787</v>
      </c>
      <c r="L95" s="24">
        <v>105.42399877898799</v>
      </c>
      <c r="M95" s="75">
        <v>-8.2766328321381977E-5</v>
      </c>
      <c r="N95" s="75">
        <v>-1.075305051573916E-2</v>
      </c>
      <c r="O95" s="75">
        <v>8.7890140031103847E-2</v>
      </c>
      <c r="P95" s="24">
        <v>120.925828678995</v>
      </c>
      <c r="Q95" s="76">
        <v>9.7347897662627414E-3</v>
      </c>
      <c r="R95" s="76">
        <v>2.3129671580370159E-2</v>
      </c>
      <c r="S95" s="76">
        <v>8.5266784707291654E-2</v>
      </c>
    </row>
    <row r="96" spans="11:19" ht="15" x14ac:dyDescent="0.25">
      <c r="K96" s="72">
        <v>37817</v>
      </c>
      <c r="L96" s="24">
        <v>105.903351309675</v>
      </c>
      <c r="M96" s="75">
        <v>4.5469014288854748E-3</v>
      </c>
      <c r="N96" s="75">
        <v>8.6519216407696664E-3</v>
      </c>
      <c r="O96" s="75">
        <v>8.2480233200099562E-2</v>
      </c>
      <c r="P96" s="24">
        <v>121.64712450778499</v>
      </c>
      <c r="Q96" s="76">
        <v>5.9647788786687528E-3</v>
      </c>
      <c r="R96" s="76">
        <v>2.2814271828266008E-2</v>
      </c>
      <c r="S96" s="76">
        <v>0.10390985513429341</v>
      </c>
    </row>
    <row r="97" spans="11:19" ht="15" x14ac:dyDescent="0.25">
      <c r="K97" s="72">
        <v>37848</v>
      </c>
      <c r="L97" s="24">
        <v>103.706223727609</v>
      </c>
      <c r="M97" s="75">
        <v>-2.0746534976417541E-2</v>
      </c>
      <c r="N97" s="75">
        <v>-1.6375383733642668E-2</v>
      </c>
      <c r="O97" s="75">
        <v>5.4894663983501957E-2</v>
      </c>
      <c r="P97" s="24">
        <v>122.010607411018</v>
      </c>
      <c r="Q97" s="76">
        <v>2.9880106472204293E-3</v>
      </c>
      <c r="R97" s="76">
        <v>1.8792729140238995E-2</v>
      </c>
      <c r="S97" s="76">
        <v>0.11092336429273075</v>
      </c>
    </row>
    <row r="98" spans="11:19" ht="15" x14ac:dyDescent="0.25">
      <c r="K98" s="72">
        <v>37879</v>
      </c>
      <c r="L98" s="24">
        <v>102.59006776566299</v>
      </c>
      <c r="M98" s="75">
        <v>-1.0762670954808429E-2</v>
      </c>
      <c r="N98" s="75">
        <v>-2.6881270357293929E-2</v>
      </c>
      <c r="O98" s="75">
        <v>4.0037858583290564E-2</v>
      </c>
      <c r="P98" s="24">
        <v>121.38965293145</v>
      </c>
      <c r="Q98" s="76">
        <v>-5.0893483176932541E-3</v>
      </c>
      <c r="R98" s="76">
        <v>3.8356094601281754E-3</v>
      </c>
      <c r="S98" s="76">
        <v>0.11233049108220783</v>
      </c>
    </row>
    <row r="99" spans="11:19" ht="15" x14ac:dyDescent="0.25">
      <c r="K99" s="72">
        <v>37909</v>
      </c>
      <c r="L99" s="24">
        <v>102.31831738868701</v>
      </c>
      <c r="M99" s="75">
        <v>-2.6488955792165481E-3</v>
      </c>
      <c r="N99" s="75">
        <v>-3.3851940251681922E-2</v>
      </c>
      <c r="O99" s="75">
        <v>3.3514909833550988E-2</v>
      </c>
      <c r="P99" s="24">
        <v>120.745580574489</v>
      </c>
      <c r="Q99" s="76">
        <v>-5.3058258377649548E-3</v>
      </c>
      <c r="R99" s="76">
        <v>-7.4111405176560119E-3</v>
      </c>
      <c r="S99" s="76">
        <v>9.3208468443514825E-2</v>
      </c>
    </row>
    <row r="100" spans="11:19" ht="15" x14ac:dyDescent="0.25">
      <c r="K100" s="72">
        <v>37940</v>
      </c>
      <c r="L100" s="24">
        <v>103.194912253295</v>
      </c>
      <c r="M100" s="75">
        <v>8.5673307280649258E-3</v>
      </c>
      <c r="N100" s="75">
        <v>-4.9303836928532574E-3</v>
      </c>
      <c r="O100" s="75">
        <v>2.6956176802221288E-2</v>
      </c>
      <c r="P100" s="24">
        <v>121.04685079620501</v>
      </c>
      <c r="Q100" s="76">
        <v>2.4950828037151318E-3</v>
      </c>
      <c r="R100" s="76">
        <v>-7.8989576010091156E-3</v>
      </c>
      <c r="S100" s="76">
        <v>7.5346355274265253E-2</v>
      </c>
    </row>
    <row r="101" spans="11:19" ht="15" x14ac:dyDescent="0.25">
      <c r="K101" s="72">
        <v>37970</v>
      </c>
      <c r="L101" s="24">
        <v>104.234656591412</v>
      </c>
      <c r="M101" s="75">
        <v>1.0075538758780311E-2</v>
      </c>
      <c r="N101" s="75">
        <v>1.6030682711952071E-2</v>
      </c>
      <c r="O101" s="75">
        <v>1.7788935095284453E-2</v>
      </c>
      <c r="P101" s="24">
        <v>122.56092651605501</v>
      </c>
      <c r="Q101" s="76">
        <v>1.2508179352795468E-2</v>
      </c>
      <c r="R101" s="76">
        <v>9.648874976736499E-3</v>
      </c>
      <c r="S101" s="76">
        <v>6.2750318212285938E-2</v>
      </c>
    </row>
    <row r="102" spans="11:19" ht="15" x14ac:dyDescent="0.25">
      <c r="K102" s="72">
        <v>38001</v>
      </c>
      <c r="L102" s="24">
        <v>104.86000334846899</v>
      </c>
      <c r="M102" s="75">
        <v>5.9994130311982197E-3</v>
      </c>
      <c r="N102" s="75">
        <v>2.4840967137160996E-2</v>
      </c>
      <c r="O102" s="75">
        <v>-3.860463177921436E-3</v>
      </c>
      <c r="P102" s="24">
        <v>123.63988887772101</v>
      </c>
      <c r="Q102" s="76">
        <v>8.8034775220524608E-3</v>
      </c>
      <c r="R102" s="76">
        <v>2.3970304250154228E-2</v>
      </c>
      <c r="S102" s="76">
        <v>5.6131839025570951E-2</v>
      </c>
    </row>
    <row r="103" spans="11:19" ht="15" x14ac:dyDescent="0.25">
      <c r="K103" s="72">
        <v>38032</v>
      </c>
      <c r="L103" s="24">
        <v>108.45148937623399</v>
      </c>
      <c r="M103" s="75">
        <v>3.4250294803346959E-2</v>
      </c>
      <c r="N103" s="75">
        <v>5.0938336088087066E-2</v>
      </c>
      <c r="O103" s="75">
        <v>1.9900326344998609E-2</v>
      </c>
      <c r="P103" s="24">
        <v>123.892088334896</v>
      </c>
      <c r="Q103" s="76">
        <v>2.0397903901743231E-3</v>
      </c>
      <c r="R103" s="76">
        <v>2.3505258666177475E-2</v>
      </c>
      <c r="S103" s="76">
        <v>5.0572727297359288E-2</v>
      </c>
    </row>
    <row r="104" spans="11:19" ht="15" x14ac:dyDescent="0.25">
      <c r="K104" s="72">
        <v>38061</v>
      </c>
      <c r="L104" s="24">
        <v>110.73417075735701</v>
      </c>
      <c r="M104" s="75">
        <v>2.1047948665822824E-2</v>
      </c>
      <c r="N104" s="75">
        <v>6.2354636917185458E-2</v>
      </c>
      <c r="O104" s="75">
        <v>3.907499140715287E-2</v>
      </c>
      <c r="P104" s="24">
        <v>124.274505346288</v>
      </c>
      <c r="Q104" s="76">
        <v>3.0866943687175574E-3</v>
      </c>
      <c r="R104" s="76">
        <v>1.3981444812336097E-2</v>
      </c>
      <c r="S104" s="76">
        <v>5.1462166765755324E-2</v>
      </c>
    </row>
    <row r="105" spans="11:19" ht="15" x14ac:dyDescent="0.25">
      <c r="K105" s="72">
        <v>38092</v>
      </c>
      <c r="L105" s="24">
        <v>113.62218571947101</v>
      </c>
      <c r="M105" s="75">
        <v>2.6080612175642504E-2</v>
      </c>
      <c r="N105" s="75">
        <v>8.3560767606345454E-2</v>
      </c>
      <c r="O105" s="75">
        <v>8.2168170786667716E-2</v>
      </c>
      <c r="P105" s="24">
        <v>125.55895478408701</v>
      </c>
      <c r="Q105" s="76">
        <v>1.0335582782807551E-2</v>
      </c>
      <c r="R105" s="76">
        <v>1.5521414033815129E-2</v>
      </c>
      <c r="S105" s="76">
        <v>5.570510958346131E-2</v>
      </c>
    </row>
    <row r="106" spans="11:19" ht="15" x14ac:dyDescent="0.25">
      <c r="K106" s="72">
        <v>38122</v>
      </c>
      <c r="L106" s="24">
        <v>113.86527804917201</v>
      </c>
      <c r="M106" s="75">
        <v>2.1394794349509638E-3</v>
      </c>
      <c r="N106" s="75">
        <v>4.9918988702467582E-2</v>
      </c>
      <c r="O106" s="75">
        <v>7.9980413917643434E-2</v>
      </c>
      <c r="P106" s="24">
        <v>127.549068233784</v>
      </c>
      <c r="Q106" s="76">
        <v>1.5850031987915347E-2</v>
      </c>
      <c r="R106" s="76">
        <v>2.9517461106981502E-2</v>
      </c>
      <c r="S106" s="76">
        <v>6.5039065721893552E-2</v>
      </c>
    </row>
    <row r="107" spans="11:19" ht="15" x14ac:dyDescent="0.25">
      <c r="K107" s="72">
        <v>38153</v>
      </c>
      <c r="L107" s="24">
        <v>116.438023085542</v>
      </c>
      <c r="M107" s="75">
        <v>2.2594640617827011E-2</v>
      </c>
      <c r="N107" s="75">
        <v>5.150941474681181E-2</v>
      </c>
      <c r="O107" s="75">
        <v>0.10447359646871224</v>
      </c>
      <c r="P107" s="24">
        <v>128.86266268915901</v>
      </c>
      <c r="Q107" s="76">
        <v>1.0298738152813014E-2</v>
      </c>
      <c r="R107" s="76">
        <v>3.6919538163408649E-2</v>
      </c>
      <c r="S107" s="76">
        <v>6.5633902176786441E-2</v>
      </c>
    </row>
    <row r="108" spans="11:19" ht="15" x14ac:dyDescent="0.25">
      <c r="K108" s="72">
        <v>38183</v>
      </c>
      <c r="L108" s="24">
        <v>119.041645393992</v>
      </c>
      <c r="M108" s="75">
        <v>2.2360584965765318E-2</v>
      </c>
      <c r="N108" s="75">
        <v>4.7697196108350104E-2</v>
      </c>
      <c r="O108" s="75">
        <v>0.12405928539408473</v>
      </c>
      <c r="P108" s="24">
        <v>131.074672970357</v>
      </c>
      <c r="Q108" s="76">
        <v>1.7165641583348101E-2</v>
      </c>
      <c r="R108" s="76">
        <v>4.3929309508468739E-2</v>
      </c>
      <c r="S108" s="76">
        <v>7.7499147642973387E-2</v>
      </c>
    </row>
    <row r="109" spans="11:19" ht="15" x14ac:dyDescent="0.25">
      <c r="K109" s="72">
        <v>38214</v>
      </c>
      <c r="L109" s="24">
        <v>121.813102777344</v>
      </c>
      <c r="M109" s="75">
        <v>2.328141025083541E-2</v>
      </c>
      <c r="N109" s="75">
        <v>6.9800248717960978E-2</v>
      </c>
      <c r="O109" s="75">
        <v>0.17459780521267332</v>
      </c>
      <c r="P109" s="24">
        <v>133.563184353038</v>
      </c>
      <c r="Q109" s="76">
        <v>1.8985447960978563E-2</v>
      </c>
      <c r="R109" s="76">
        <v>4.71513920292288E-2</v>
      </c>
      <c r="S109" s="76">
        <v>9.4685021140028747E-2</v>
      </c>
    </row>
    <row r="110" spans="11:19" ht="15" x14ac:dyDescent="0.25">
      <c r="K110" s="72">
        <v>38245</v>
      </c>
      <c r="L110" s="24">
        <v>123.34391152452</v>
      </c>
      <c r="M110" s="75">
        <v>1.2566864419947477E-2</v>
      </c>
      <c r="N110" s="75">
        <v>5.9309564487405764E-2</v>
      </c>
      <c r="O110" s="75">
        <v>0.2022987625494419</v>
      </c>
      <c r="P110" s="24">
        <v>136.55712183580701</v>
      </c>
      <c r="Q110" s="76">
        <v>2.2415888759101055E-2</v>
      </c>
      <c r="R110" s="76">
        <v>5.9710539779924243E-2</v>
      </c>
      <c r="S110" s="76">
        <v>0.12494861413700753</v>
      </c>
    </row>
    <row r="111" spans="11:19" ht="15" x14ac:dyDescent="0.25">
      <c r="K111" s="72">
        <v>38275</v>
      </c>
      <c r="L111" s="24">
        <v>124.289397116887</v>
      </c>
      <c r="M111" s="75">
        <v>7.6654419393782369E-3</v>
      </c>
      <c r="N111" s="75">
        <v>4.4083326515913956E-2</v>
      </c>
      <c r="O111" s="75">
        <v>0.21473261375806474</v>
      </c>
      <c r="P111" s="24">
        <v>137.316383358552</v>
      </c>
      <c r="Q111" s="76">
        <v>5.5600287450252583E-3</v>
      </c>
      <c r="R111" s="76">
        <v>4.7619499989952851E-2</v>
      </c>
      <c r="S111" s="76">
        <v>0.13723734405202781</v>
      </c>
    </row>
    <row r="112" spans="11:19" ht="15" x14ac:dyDescent="0.25">
      <c r="K112" s="72">
        <v>38306</v>
      </c>
      <c r="L112" s="24">
        <v>123.759629428022</v>
      </c>
      <c r="M112" s="75">
        <v>-4.2623723435297745E-3</v>
      </c>
      <c r="N112" s="75">
        <v>1.5979616365539462E-2</v>
      </c>
      <c r="O112" s="75">
        <v>0.19928033975405968</v>
      </c>
      <c r="P112" s="24">
        <v>138.15956835125499</v>
      </c>
      <c r="Q112" s="76">
        <v>6.1404544168726094E-3</v>
      </c>
      <c r="R112" s="76">
        <v>3.441355505621746E-2</v>
      </c>
      <c r="S112" s="76">
        <v>0.14137267878088822</v>
      </c>
    </row>
    <row r="113" spans="11:19" ht="15" x14ac:dyDescent="0.25">
      <c r="K113" s="72">
        <v>38336</v>
      </c>
      <c r="L113" s="24">
        <v>123.420949899551</v>
      </c>
      <c r="M113" s="75">
        <v>-2.7365913265599007E-3</v>
      </c>
      <c r="N113" s="75">
        <v>6.24581903385657E-4</v>
      </c>
      <c r="O113" s="75">
        <v>0.1840682737925361</v>
      </c>
      <c r="P113" s="24">
        <v>138.13242882279701</v>
      </c>
      <c r="Q113" s="76">
        <v>-1.9643611211195289E-4</v>
      </c>
      <c r="R113" s="76">
        <v>1.1535883048883422E-2</v>
      </c>
      <c r="S113" s="76">
        <v>0.12705111448959383</v>
      </c>
    </row>
    <row r="114" spans="11:19" ht="15" x14ac:dyDescent="0.25">
      <c r="K114" s="72">
        <v>38367</v>
      </c>
      <c r="L114" s="24">
        <v>122.859952156053</v>
      </c>
      <c r="M114" s="75">
        <v>-4.5454012787503606E-3</v>
      </c>
      <c r="N114" s="75">
        <v>-1.1500940498485934E-2</v>
      </c>
      <c r="O114" s="75">
        <v>0.17165695434671013</v>
      </c>
      <c r="P114" s="24">
        <v>140.200061736663</v>
      </c>
      <c r="Q114" s="76">
        <v>1.496848300928999E-2</v>
      </c>
      <c r="R114" s="76">
        <v>2.1000249988971209E-2</v>
      </c>
      <c r="S114" s="76">
        <v>0.13393875560111423</v>
      </c>
    </row>
    <row r="115" spans="11:19" ht="15" x14ac:dyDescent="0.25">
      <c r="K115" s="72">
        <v>38398</v>
      </c>
      <c r="L115" s="24">
        <v>126.165675189431</v>
      </c>
      <c r="M115" s="75">
        <v>2.6906432693211357E-2</v>
      </c>
      <c r="N115" s="75">
        <v>1.9441281236288299E-2</v>
      </c>
      <c r="O115" s="75">
        <v>0.16333741394499368</v>
      </c>
      <c r="P115" s="24">
        <v>141.67267590875099</v>
      </c>
      <c r="Q115" s="76">
        <v>1.0503662793344581E-2</v>
      </c>
      <c r="R115" s="76">
        <v>2.542789905484022E-2</v>
      </c>
      <c r="S115" s="76">
        <v>0.14351673147837984</v>
      </c>
    </row>
    <row r="116" spans="11:19" ht="15" x14ac:dyDescent="0.25">
      <c r="K116" s="72">
        <v>38426</v>
      </c>
      <c r="L116" s="24">
        <v>128.281131975287</v>
      </c>
      <c r="M116" s="75">
        <v>1.6767292551478352E-2</v>
      </c>
      <c r="N116" s="75">
        <v>3.9378906739022446E-2</v>
      </c>
      <c r="O116" s="75">
        <v>0.15846022142866145</v>
      </c>
      <c r="P116" s="24">
        <v>144.45456409784501</v>
      </c>
      <c r="Q116" s="76">
        <v>1.963602488094307E-2</v>
      </c>
      <c r="R116" s="76">
        <v>4.5768653522760605E-2</v>
      </c>
      <c r="S116" s="76">
        <v>0.16238293361398415</v>
      </c>
    </row>
    <row r="117" spans="11:19" ht="15" x14ac:dyDescent="0.25">
      <c r="K117" s="72">
        <v>38457</v>
      </c>
      <c r="L117" s="24">
        <v>130.38032711320301</v>
      </c>
      <c r="M117" s="75">
        <v>1.6364021002873708E-2</v>
      </c>
      <c r="N117" s="75">
        <v>6.1210954629038694E-2</v>
      </c>
      <c r="O117" s="75">
        <v>0.1474900459590458</v>
      </c>
      <c r="P117" s="24">
        <v>146.00147803637</v>
      </c>
      <c r="Q117" s="76">
        <v>1.070865395071352E-2</v>
      </c>
      <c r="R117" s="76">
        <v>4.1379555956285952E-2</v>
      </c>
      <c r="S117" s="76">
        <v>0.16281214898161789</v>
      </c>
    </row>
    <row r="118" spans="11:19" ht="15" x14ac:dyDescent="0.25">
      <c r="K118" s="72">
        <v>38487</v>
      </c>
      <c r="L118" s="24">
        <v>129.83152971663</v>
      </c>
      <c r="M118" s="75">
        <v>-4.2092040166190614E-3</v>
      </c>
      <c r="N118" s="75">
        <v>2.9055878484341546E-2</v>
      </c>
      <c r="O118" s="75">
        <v>0.14022054783516236</v>
      </c>
      <c r="P118" s="24">
        <v>147.391003119884</v>
      </c>
      <c r="Q118" s="76">
        <v>9.5171987448501305E-3</v>
      </c>
      <c r="R118" s="76">
        <v>4.0362950543943343E-2</v>
      </c>
      <c r="S118" s="76">
        <v>0.15556315040837321</v>
      </c>
    </row>
    <row r="119" spans="11:19" ht="15" x14ac:dyDescent="0.25">
      <c r="K119" s="72">
        <v>38518</v>
      </c>
      <c r="L119" s="24">
        <v>130.61756347575599</v>
      </c>
      <c r="M119" s="75">
        <v>6.0542593994046268E-3</v>
      </c>
      <c r="N119" s="75">
        <v>1.8213368283334974E-2</v>
      </c>
      <c r="O119" s="75">
        <v>0.12177757758560448</v>
      </c>
      <c r="P119" s="24">
        <v>149.109030899294</v>
      </c>
      <c r="Q119" s="76">
        <v>1.1656259493753485E-2</v>
      </c>
      <c r="R119" s="76">
        <v>3.2220974328622365E-2</v>
      </c>
      <c r="S119" s="76">
        <v>0.15711586108516973</v>
      </c>
    </row>
    <row r="120" spans="11:19" ht="15" x14ac:dyDescent="0.25">
      <c r="K120" s="72">
        <v>38548</v>
      </c>
      <c r="L120" s="24">
        <v>132.360100424373</v>
      </c>
      <c r="M120" s="75">
        <v>1.3340755272474913E-2</v>
      </c>
      <c r="N120" s="75">
        <v>1.5184601503960504E-2</v>
      </c>
      <c r="O120" s="75">
        <v>0.11188063627901745</v>
      </c>
      <c r="P120" s="24">
        <v>151.80112646979799</v>
      </c>
      <c r="Q120" s="76">
        <v>1.8054544076020473E-2</v>
      </c>
      <c r="R120" s="76">
        <v>3.9723217267589872E-2</v>
      </c>
      <c r="S120" s="76">
        <v>0.15812706627258466</v>
      </c>
    </row>
    <row r="121" spans="11:19" ht="15" x14ac:dyDescent="0.25">
      <c r="K121" s="72">
        <v>38579</v>
      </c>
      <c r="L121" s="24">
        <v>134.194595947777</v>
      </c>
      <c r="M121" s="75">
        <v>1.3859883133378048E-2</v>
      </c>
      <c r="N121" s="75">
        <v>3.3605598275471493E-2</v>
      </c>
      <c r="O121" s="75">
        <v>0.10164336092041348</v>
      </c>
      <c r="P121" s="24">
        <v>155.53025144871199</v>
      </c>
      <c r="Q121" s="76">
        <v>2.4565858407223029E-2</v>
      </c>
      <c r="R121" s="76">
        <v>5.5222151668292474E-2</v>
      </c>
      <c r="S121" s="76">
        <v>0.16446947713982341</v>
      </c>
    </row>
    <row r="122" spans="11:19" ht="15" x14ac:dyDescent="0.25">
      <c r="K122" s="72">
        <v>38610</v>
      </c>
      <c r="L122" s="24">
        <v>136.356639889235</v>
      </c>
      <c r="M122" s="75">
        <v>1.6111259370678255E-2</v>
      </c>
      <c r="N122" s="75">
        <v>4.3938014618870591E-2</v>
      </c>
      <c r="O122" s="75">
        <v>0.10549955975839276</v>
      </c>
      <c r="P122" s="24">
        <v>159.242302968785</v>
      </c>
      <c r="Q122" s="76">
        <v>2.3867070782027877E-2</v>
      </c>
      <c r="R122" s="76">
        <v>6.7958808452955877E-2</v>
      </c>
      <c r="S122" s="76">
        <v>0.16612228515078176</v>
      </c>
    </row>
    <row r="123" spans="11:19" ht="15" x14ac:dyDescent="0.25">
      <c r="K123" s="72">
        <v>38640</v>
      </c>
      <c r="L123" s="24">
        <v>138.290837256754</v>
      </c>
      <c r="M123" s="75">
        <v>1.4184841816945459E-2</v>
      </c>
      <c r="N123" s="75">
        <v>4.4807587886121825E-2</v>
      </c>
      <c r="O123" s="75">
        <v>0.1126519273940918</v>
      </c>
      <c r="P123" s="24">
        <v>163.96218340749701</v>
      </c>
      <c r="Q123" s="76">
        <v>2.963961429041384E-2</v>
      </c>
      <c r="R123" s="76">
        <v>8.0111770054081655E-2</v>
      </c>
      <c r="S123" s="76">
        <v>0.19404676555869638</v>
      </c>
    </row>
    <row r="124" spans="11:19" ht="15" x14ac:dyDescent="0.25">
      <c r="K124" s="72">
        <v>38671</v>
      </c>
      <c r="L124" s="24">
        <v>139.98460871343201</v>
      </c>
      <c r="M124" s="75">
        <v>1.2247893571815771E-2</v>
      </c>
      <c r="N124" s="75">
        <v>4.3146392928581356E-2</v>
      </c>
      <c r="O124" s="75">
        <v>0.13110074230503721</v>
      </c>
      <c r="P124" s="24">
        <v>167.15274407244601</v>
      </c>
      <c r="Q124" s="76">
        <v>1.9459125260728349E-2</v>
      </c>
      <c r="R124" s="76">
        <v>7.4728179987329835E-2</v>
      </c>
      <c r="S124" s="76">
        <v>0.20985282501374902</v>
      </c>
    </row>
    <row r="125" spans="11:19" ht="15" x14ac:dyDescent="0.25">
      <c r="K125" s="72">
        <v>38701</v>
      </c>
      <c r="L125" s="24">
        <v>140.19468237342801</v>
      </c>
      <c r="M125" s="75">
        <v>1.5006911254511479E-3</v>
      </c>
      <c r="N125" s="75">
        <v>2.814708904026042E-2</v>
      </c>
      <c r="O125" s="75">
        <v>0.13590668753990864</v>
      </c>
      <c r="P125" s="24">
        <v>168.39626297500001</v>
      </c>
      <c r="Q125" s="76">
        <v>7.4394166213331836E-3</v>
      </c>
      <c r="R125" s="76">
        <v>5.7484473883861131E-2</v>
      </c>
      <c r="S125" s="76">
        <v>0.21909289809872901</v>
      </c>
    </row>
    <row r="126" spans="11:19" ht="15" x14ac:dyDescent="0.25">
      <c r="K126" s="72">
        <v>38732</v>
      </c>
      <c r="L126" s="24">
        <v>140.46673504395801</v>
      </c>
      <c r="M126" s="75">
        <v>1.9405348756762475E-3</v>
      </c>
      <c r="N126" s="75">
        <v>1.5734215153851316E-2</v>
      </c>
      <c r="O126" s="75">
        <v>0.14330774657588519</v>
      </c>
      <c r="P126" s="24">
        <v>166.05677533127599</v>
      </c>
      <c r="Q126" s="76">
        <v>-1.3892752739241843E-2</v>
      </c>
      <c r="R126" s="76">
        <v>1.2774847713349136E-2</v>
      </c>
      <c r="S126" s="76">
        <v>0.18442726254414565</v>
      </c>
    </row>
    <row r="127" spans="11:19" ht="15" x14ac:dyDescent="0.25">
      <c r="K127" s="72">
        <v>38763</v>
      </c>
      <c r="L127" s="24">
        <v>141.73195238983399</v>
      </c>
      <c r="M127" s="75">
        <v>9.0072382296066955E-3</v>
      </c>
      <c r="N127" s="75">
        <v>1.2482398546964868E-2</v>
      </c>
      <c r="O127" s="75">
        <v>0.12337965280200858</v>
      </c>
      <c r="P127" s="24">
        <v>164.896584027741</v>
      </c>
      <c r="Q127" s="76">
        <v>-6.986714641546321E-3</v>
      </c>
      <c r="R127" s="76">
        <v>-1.3497595012422647E-2</v>
      </c>
      <c r="S127" s="76">
        <v>0.1639265156108729</v>
      </c>
    </row>
    <row r="128" spans="11:19" ht="15" x14ac:dyDescent="0.25">
      <c r="K128" s="72">
        <v>38791</v>
      </c>
      <c r="L128" s="24">
        <v>144.748186634733</v>
      </c>
      <c r="M128" s="75">
        <v>2.1281257994688829E-2</v>
      </c>
      <c r="N128" s="75">
        <v>3.24798643159383E-2</v>
      </c>
      <c r="O128" s="75">
        <v>0.12836692665464122</v>
      </c>
      <c r="P128" s="24">
        <v>164.41488764255499</v>
      </c>
      <c r="Q128" s="76">
        <v>-2.9212029347132074E-3</v>
      </c>
      <c r="R128" s="76">
        <v>-2.3642896000822144E-2</v>
      </c>
      <c r="S128" s="76">
        <v>0.13817717473564928</v>
      </c>
    </row>
    <row r="129" spans="11:19" ht="15" x14ac:dyDescent="0.25">
      <c r="K129" s="72">
        <v>38822</v>
      </c>
      <c r="L129" s="24">
        <v>147.331440601048</v>
      </c>
      <c r="M129" s="75">
        <v>1.7846537676038388E-2</v>
      </c>
      <c r="N129" s="75">
        <v>4.8870684969944955E-2</v>
      </c>
      <c r="O129" s="75">
        <v>0.13001281606792681</v>
      </c>
      <c r="P129" s="24">
        <v>164.836393065697</v>
      </c>
      <c r="Q129" s="76">
        <v>2.5636694412878303E-3</v>
      </c>
      <c r="R129" s="76">
        <v>-7.3491868256768678E-3</v>
      </c>
      <c r="S129" s="76">
        <v>0.12900496133768646</v>
      </c>
    </row>
    <row r="130" spans="11:19" ht="15" x14ac:dyDescent="0.25">
      <c r="K130" s="72">
        <v>38852</v>
      </c>
      <c r="L130" s="24">
        <v>149.36009424979699</v>
      </c>
      <c r="M130" s="75">
        <v>1.3769319301250027E-2</v>
      </c>
      <c r="N130" s="75">
        <v>5.3820904399748626E-2</v>
      </c>
      <c r="O130" s="75">
        <v>0.15041465332642989</v>
      </c>
      <c r="P130" s="24">
        <v>164.72710329426801</v>
      </c>
      <c r="Q130" s="76">
        <v>-6.6301967300042008E-4</v>
      </c>
      <c r="R130" s="76">
        <v>-1.0278001480278354E-3</v>
      </c>
      <c r="S130" s="76">
        <v>0.11761979908830167</v>
      </c>
    </row>
    <row r="131" spans="11:19" ht="15" x14ac:dyDescent="0.25">
      <c r="K131" s="72">
        <v>38883</v>
      </c>
      <c r="L131" s="24">
        <v>151.061142987561</v>
      </c>
      <c r="M131" s="75">
        <v>1.138891044698398E-2</v>
      </c>
      <c r="N131" s="75">
        <v>4.3613370913989646E-2</v>
      </c>
      <c r="O131" s="75">
        <v>0.1565147822987798</v>
      </c>
      <c r="P131" s="24">
        <v>164.019353244418</v>
      </c>
      <c r="Q131" s="76">
        <v>-4.2965003068480279E-3</v>
      </c>
      <c r="R131" s="76">
        <v>-2.4057091411143761E-3</v>
      </c>
      <c r="S131" s="76">
        <v>9.9996105233855381E-2</v>
      </c>
    </row>
    <row r="132" spans="11:19" ht="15" x14ac:dyDescent="0.25">
      <c r="K132" s="72">
        <v>38913</v>
      </c>
      <c r="L132" s="24">
        <v>153.22392435483701</v>
      </c>
      <c r="M132" s="75">
        <v>1.4317258061883553E-2</v>
      </c>
      <c r="N132" s="75">
        <v>3.9994747419493493E-2</v>
      </c>
      <c r="O132" s="75">
        <v>0.15762925431130981</v>
      </c>
      <c r="P132" s="24">
        <v>164.00358558073299</v>
      </c>
      <c r="Q132" s="76">
        <v>-9.6132946345139914E-5</v>
      </c>
      <c r="R132" s="76">
        <v>-5.0523277625474927E-3</v>
      </c>
      <c r="S132" s="76">
        <v>8.0384509619319422E-2</v>
      </c>
    </row>
    <row r="133" spans="11:19" ht="15" x14ac:dyDescent="0.25">
      <c r="K133" s="72">
        <v>38944</v>
      </c>
      <c r="L133" s="24">
        <v>154.866035967134</v>
      </c>
      <c r="M133" s="75">
        <v>1.0717070582882071E-2</v>
      </c>
      <c r="N133" s="75">
        <v>3.6863539387760547E-2</v>
      </c>
      <c r="O133" s="75">
        <v>0.1540407784185398</v>
      </c>
      <c r="P133" s="24">
        <v>162.693592601658</v>
      </c>
      <c r="Q133" s="76">
        <v>-7.9875874325329166E-3</v>
      </c>
      <c r="R133" s="76">
        <v>-1.2344724407478691E-2</v>
      </c>
      <c r="S133" s="76">
        <v>4.6057542415201436E-2</v>
      </c>
    </row>
    <row r="134" spans="11:19" ht="15" x14ac:dyDescent="0.25">
      <c r="K134" s="72">
        <v>38975</v>
      </c>
      <c r="L134" s="24">
        <v>154.82822754044199</v>
      </c>
      <c r="M134" s="75">
        <v>-2.441363366466609E-4</v>
      </c>
      <c r="N134" s="75">
        <v>2.4937482123984722E-2</v>
      </c>
      <c r="O134" s="75">
        <v>0.1354652598231505</v>
      </c>
      <c r="P134" s="24">
        <v>161.787587619383</v>
      </c>
      <c r="Q134" s="76">
        <v>-5.5687809691022938E-3</v>
      </c>
      <c r="R134" s="76">
        <v>-1.3606721285562395E-2</v>
      </c>
      <c r="S134" s="76">
        <v>1.5983721681649854E-2</v>
      </c>
    </row>
    <row r="135" spans="11:19" ht="15" x14ac:dyDescent="0.25">
      <c r="K135" s="72">
        <v>39005</v>
      </c>
      <c r="L135" s="24">
        <v>154.741798930111</v>
      </c>
      <c r="M135" s="75">
        <v>-5.5822256512239044E-4</v>
      </c>
      <c r="N135" s="75">
        <v>9.9062504870903734E-3</v>
      </c>
      <c r="O135" s="75">
        <v>0.11895915882564045</v>
      </c>
      <c r="P135" s="24">
        <v>167.55546183005401</v>
      </c>
      <c r="Q135" s="76">
        <v>3.5650906818886163E-2</v>
      </c>
      <c r="R135" s="76">
        <v>2.1657308507883499E-2</v>
      </c>
      <c r="S135" s="76">
        <v>2.191528770769402E-2</v>
      </c>
    </row>
    <row r="136" spans="11:19" ht="15" x14ac:dyDescent="0.25">
      <c r="K136" s="72">
        <v>39036</v>
      </c>
      <c r="L136" s="24">
        <v>155.921444593453</v>
      </c>
      <c r="M136" s="75">
        <v>7.6233162047882885E-3</v>
      </c>
      <c r="N136" s="75">
        <v>6.8149779887372031E-3</v>
      </c>
      <c r="O136" s="75">
        <v>0.11384705809083573</v>
      </c>
      <c r="P136" s="24">
        <v>174.055159689693</v>
      </c>
      <c r="Q136" s="76">
        <v>3.8791321921999966E-2</v>
      </c>
      <c r="R136" s="76">
        <v>6.9834139786026261E-2</v>
      </c>
      <c r="S136" s="76">
        <v>4.1294061043086527E-2</v>
      </c>
    </row>
    <row r="137" spans="11:19" ht="15" x14ac:dyDescent="0.25">
      <c r="K137" s="72">
        <v>39066</v>
      </c>
      <c r="L137" s="24">
        <v>159.47034625960501</v>
      </c>
      <c r="M137" s="75">
        <v>2.2760831105723467E-2</v>
      </c>
      <c r="N137" s="75">
        <v>2.9982379782462321E-2</v>
      </c>
      <c r="O137" s="75">
        <v>0.13749211853009946</v>
      </c>
      <c r="P137" s="24">
        <v>181.38218577378399</v>
      </c>
      <c r="Q137" s="76">
        <v>4.2096000469929562E-2</v>
      </c>
      <c r="R137" s="76">
        <v>0.12111311159727967</v>
      </c>
      <c r="S137" s="76">
        <v>7.7115267104899132E-2</v>
      </c>
    </row>
    <row r="138" spans="11:19" ht="15" x14ac:dyDescent="0.25">
      <c r="K138" s="72">
        <v>39097</v>
      </c>
      <c r="L138" s="24">
        <v>162.119224842177</v>
      </c>
      <c r="M138" s="75">
        <v>1.6610477400355261E-2</v>
      </c>
      <c r="N138" s="75">
        <v>4.7675715049674494E-2</v>
      </c>
      <c r="O138" s="75">
        <v>0.1541467436503241</v>
      </c>
      <c r="P138" s="24">
        <v>177.14854812651299</v>
      </c>
      <c r="Q138" s="76">
        <v>-2.3340978217955222E-2</v>
      </c>
      <c r="R138" s="76">
        <v>5.7253199577516289E-2</v>
      </c>
      <c r="S138" s="76">
        <v>6.679506315300543E-2</v>
      </c>
    </row>
    <row r="139" spans="11:19" ht="15" x14ac:dyDescent="0.25">
      <c r="K139" s="72">
        <v>39128</v>
      </c>
      <c r="L139" s="24">
        <v>163.97536605222899</v>
      </c>
      <c r="M139" s="75">
        <v>1.1449235658873569E-2</v>
      </c>
      <c r="N139" s="75">
        <v>5.1653712417657927E-2</v>
      </c>
      <c r="O139" s="75">
        <v>0.15694000743893266</v>
      </c>
      <c r="P139" s="24">
        <v>174.17690494717701</v>
      </c>
      <c r="Q139" s="76">
        <v>-1.6774866126555765E-2</v>
      </c>
      <c r="R139" s="76">
        <v>6.9946365106932085E-4</v>
      </c>
      <c r="S139" s="76">
        <v>5.6279643233086984E-2</v>
      </c>
    </row>
    <row r="140" spans="11:19" ht="15" x14ac:dyDescent="0.25">
      <c r="K140" s="72">
        <v>39156</v>
      </c>
      <c r="L140" s="24">
        <v>163.79430641991601</v>
      </c>
      <c r="M140" s="75">
        <v>-1.1041880050159936E-3</v>
      </c>
      <c r="N140" s="75">
        <v>2.7114509134331E-2</v>
      </c>
      <c r="O140" s="75">
        <v>0.13158105968709122</v>
      </c>
      <c r="P140" s="24">
        <v>170.79123780841701</v>
      </c>
      <c r="Q140" s="76">
        <v>-1.9438094503899772E-2</v>
      </c>
      <c r="R140" s="76">
        <v>-5.8390232316285928E-2</v>
      </c>
      <c r="S140" s="76">
        <v>3.8782072945392043E-2</v>
      </c>
    </row>
    <row r="141" spans="11:19" ht="15" x14ac:dyDescent="0.25">
      <c r="K141" s="72">
        <v>39187</v>
      </c>
      <c r="L141" s="24">
        <v>165.27477240011001</v>
      </c>
      <c r="M141" s="75">
        <v>9.0385680220077536E-3</v>
      </c>
      <c r="N141" s="75">
        <v>1.9464363717535127E-2</v>
      </c>
      <c r="O141" s="75">
        <v>0.12178888447612435</v>
      </c>
      <c r="P141" s="24">
        <v>170.23062054871201</v>
      </c>
      <c r="Q141" s="76">
        <v>-3.2824708509570089E-3</v>
      </c>
      <c r="R141" s="76">
        <v>-3.9051562380632343E-2</v>
      </c>
      <c r="S141" s="76">
        <v>3.2724736222935258E-2</v>
      </c>
    </row>
    <row r="142" spans="11:19" ht="15" x14ac:dyDescent="0.25">
      <c r="K142" s="72">
        <v>39217</v>
      </c>
      <c r="L142" s="24">
        <v>166.95641999616601</v>
      </c>
      <c r="M142" s="75">
        <v>1.0174859548346182E-2</v>
      </c>
      <c r="N142" s="75">
        <v>1.8179888941290745E-2</v>
      </c>
      <c r="O142" s="75">
        <v>0.11781142637028652</v>
      </c>
      <c r="P142" s="24">
        <v>170.54287694142499</v>
      </c>
      <c r="Q142" s="76">
        <v>1.8343138955052574E-3</v>
      </c>
      <c r="R142" s="76">
        <v>-2.0864006091129705E-2</v>
      </c>
      <c r="S142" s="76">
        <v>3.5305505474516385E-2</v>
      </c>
    </row>
    <row r="143" spans="11:19" ht="15" x14ac:dyDescent="0.25">
      <c r="K143" s="72">
        <v>39248</v>
      </c>
      <c r="L143" s="24">
        <v>169.68306230823899</v>
      </c>
      <c r="M143" s="75">
        <v>1.6331461300713057E-2</v>
      </c>
      <c r="N143" s="75">
        <v>3.5952140321813708E-2</v>
      </c>
      <c r="O143" s="75">
        <v>0.12327405282648618</v>
      </c>
      <c r="P143" s="24">
        <v>170.13209483353799</v>
      </c>
      <c r="Q143" s="76">
        <v>-2.4086734975632407E-3</v>
      </c>
      <c r="R143" s="76">
        <v>-3.8593488948092114E-3</v>
      </c>
      <c r="S143" s="76">
        <v>3.7268416611855093E-2</v>
      </c>
    </row>
    <row r="144" spans="11:19" ht="15" x14ac:dyDescent="0.25">
      <c r="K144" s="72">
        <v>39278</v>
      </c>
      <c r="L144" s="24">
        <v>171.59343666204401</v>
      </c>
      <c r="M144" s="75">
        <v>1.1258485837170484E-2</v>
      </c>
      <c r="N144" s="75">
        <v>3.8231268875308366E-2</v>
      </c>
      <c r="O144" s="75">
        <v>0.11988671080285584</v>
      </c>
      <c r="P144" s="24">
        <v>172.36382292795801</v>
      </c>
      <c r="Q144" s="76">
        <v>1.311761955675439E-2</v>
      </c>
      <c r="R144" s="76">
        <v>1.2531249503584974E-2</v>
      </c>
      <c r="S144" s="76">
        <v>5.0975942493096227E-2</v>
      </c>
    </row>
    <row r="145" spans="11:19" ht="15" x14ac:dyDescent="0.25">
      <c r="K145" s="72">
        <v>39309</v>
      </c>
      <c r="L145" s="24">
        <v>172.80125723127301</v>
      </c>
      <c r="M145" s="75">
        <v>7.0388506269492002E-3</v>
      </c>
      <c r="N145" s="75">
        <v>3.500816102334503E-2</v>
      </c>
      <c r="O145" s="75">
        <v>0.1158111987056043</v>
      </c>
      <c r="P145" s="24">
        <v>170.92928700838601</v>
      </c>
      <c r="Q145" s="76">
        <v>-8.3227204827754919E-3</v>
      </c>
      <c r="R145" s="76">
        <v>2.2657649143196235E-3</v>
      </c>
      <c r="S145" s="76">
        <v>5.0620889704565242E-2</v>
      </c>
    </row>
    <row r="146" spans="11:19" ht="15" x14ac:dyDescent="0.25">
      <c r="K146" s="72">
        <v>39340</v>
      </c>
      <c r="L146" s="24">
        <v>173.15041031527801</v>
      </c>
      <c r="M146" s="75">
        <v>2.0205471279510778E-3</v>
      </c>
      <c r="N146" s="75">
        <v>2.0434261144700372E-2</v>
      </c>
      <c r="O146" s="75">
        <v>0.11833877495013079</v>
      </c>
      <c r="P146" s="24">
        <v>171.29263411129</v>
      </c>
      <c r="Q146" s="76">
        <v>2.1257158984473445E-3</v>
      </c>
      <c r="R146" s="76">
        <v>6.8214012111442734E-3</v>
      </c>
      <c r="S146" s="76">
        <v>5.8750158969353761E-2</v>
      </c>
    </row>
    <row r="147" spans="11:19" ht="15" x14ac:dyDescent="0.25">
      <c r="K147" s="72">
        <v>39370</v>
      </c>
      <c r="L147" s="24">
        <v>172.50981843344701</v>
      </c>
      <c r="M147" s="75">
        <v>-3.6996267041157216E-3</v>
      </c>
      <c r="N147" s="75">
        <v>5.3404243730359457E-3</v>
      </c>
      <c r="O147" s="75">
        <v>0.11482365867648281</v>
      </c>
      <c r="P147" s="24">
        <v>168.536922820211</v>
      </c>
      <c r="Q147" s="76">
        <v>-1.6087739588898975E-2</v>
      </c>
      <c r="R147" s="76">
        <v>-2.2202455496397988E-2</v>
      </c>
      <c r="S147" s="76">
        <v>5.8575290798486002E-3</v>
      </c>
    </row>
    <row r="148" spans="11:19" ht="15" x14ac:dyDescent="0.25">
      <c r="K148" s="72">
        <v>39401</v>
      </c>
      <c r="L148" s="24">
        <v>172.65047670729399</v>
      </c>
      <c r="M148" s="75">
        <v>8.1536387391922815E-4</v>
      </c>
      <c r="N148" s="75">
        <v>-8.7256612825004076E-4</v>
      </c>
      <c r="O148" s="75">
        <v>0.1072914130410989</v>
      </c>
      <c r="P148" s="24">
        <v>167.83242478266399</v>
      </c>
      <c r="Q148" s="76">
        <v>-4.1800812887662353E-3</v>
      </c>
      <c r="R148" s="76">
        <v>-1.8117797598781848E-2</v>
      </c>
      <c r="S148" s="76">
        <v>-3.5751510717194179E-2</v>
      </c>
    </row>
    <row r="149" spans="11:19" ht="15" x14ac:dyDescent="0.25">
      <c r="K149" s="72">
        <v>39431</v>
      </c>
      <c r="L149" s="24">
        <v>171.71388075353599</v>
      </c>
      <c r="M149" s="75">
        <v>-5.4248095436532084E-3</v>
      </c>
      <c r="N149" s="75">
        <v>-8.296425975118038E-3</v>
      </c>
      <c r="O149" s="75">
        <v>7.6776245747905314E-2</v>
      </c>
      <c r="P149" s="24">
        <v>165.569396626246</v>
      </c>
      <c r="Q149" s="76">
        <v>-1.3483855454918925E-2</v>
      </c>
      <c r="R149" s="76">
        <v>-3.3412046669359818E-2</v>
      </c>
      <c r="S149" s="76">
        <v>-8.7179394603058569E-2</v>
      </c>
    </row>
    <row r="150" spans="11:19" ht="15" x14ac:dyDescent="0.25">
      <c r="K150" s="72">
        <v>39462</v>
      </c>
      <c r="L150" s="24">
        <v>170.34123290611399</v>
      </c>
      <c r="M150" s="75">
        <v>-7.9938083129819093E-3</v>
      </c>
      <c r="N150" s="75">
        <v>-1.257079479316503E-2</v>
      </c>
      <c r="O150" s="75">
        <v>5.0715811600635874E-2</v>
      </c>
      <c r="P150" s="24">
        <v>164.78416933911501</v>
      </c>
      <c r="Q150" s="76">
        <v>-4.7425871153202737E-3</v>
      </c>
      <c r="R150" s="76">
        <v>-2.2266654797650998E-2</v>
      </c>
      <c r="S150" s="76">
        <v>-6.9796670185339527E-2</v>
      </c>
    </row>
    <row r="151" spans="11:19" ht="15" x14ac:dyDescent="0.25">
      <c r="K151" s="72">
        <v>39493</v>
      </c>
      <c r="L151" s="24">
        <v>163.73699074737399</v>
      </c>
      <c r="M151" s="75">
        <v>-3.8770660785225286E-2</v>
      </c>
      <c r="N151" s="75">
        <v>-5.1627346358455894E-2</v>
      </c>
      <c r="O151" s="75">
        <v>-1.4537263162996972E-3</v>
      </c>
      <c r="P151" s="24">
        <v>164.254838233595</v>
      </c>
      <c r="Q151" s="76">
        <v>-3.2122691617948451E-3</v>
      </c>
      <c r="R151" s="76">
        <v>-2.1316420552833115E-2</v>
      </c>
      <c r="S151" s="76">
        <v>-5.6965455417818389E-2</v>
      </c>
    </row>
    <row r="152" spans="11:19" ht="15" x14ac:dyDescent="0.25">
      <c r="K152" s="72">
        <v>39522</v>
      </c>
      <c r="L152" s="24">
        <v>157.765566122895</v>
      </c>
      <c r="M152" s="75">
        <v>-3.6469612622184844E-2</v>
      </c>
      <c r="N152" s="75">
        <v>-8.1229977270511178E-2</v>
      </c>
      <c r="O152" s="75">
        <v>-3.6806775698083549E-2</v>
      </c>
      <c r="P152" s="24">
        <v>163.698790053343</v>
      </c>
      <c r="Q152" s="76">
        <v>-3.3852773302252004E-3</v>
      </c>
      <c r="R152" s="76">
        <v>-1.1298021319276041E-2</v>
      </c>
      <c r="S152" s="76">
        <v>-4.1527000132348002E-2</v>
      </c>
    </row>
    <row r="153" spans="11:19" ht="15" x14ac:dyDescent="0.25">
      <c r="K153" s="72">
        <v>39553</v>
      </c>
      <c r="L153" s="24">
        <v>152.467004721889</v>
      </c>
      <c r="M153" s="75">
        <v>-3.3585030822749773E-2</v>
      </c>
      <c r="N153" s="75">
        <v>-0.10493189393595992</v>
      </c>
      <c r="O153" s="75">
        <v>-7.7493784999533855E-2</v>
      </c>
      <c r="P153" s="24">
        <v>161.81337799256599</v>
      </c>
      <c r="Q153" s="76">
        <v>-1.1517568701409631E-2</v>
      </c>
      <c r="R153" s="76">
        <v>-1.8028378323377225E-2</v>
      </c>
      <c r="S153" s="76">
        <v>-4.9446113331516606E-2</v>
      </c>
    </row>
    <row r="154" spans="11:19" ht="15" x14ac:dyDescent="0.25">
      <c r="K154" s="72">
        <v>39583</v>
      </c>
      <c r="L154" s="24">
        <v>155.43221266385501</v>
      </c>
      <c r="M154" s="75">
        <v>1.9448194364247939E-2</v>
      </c>
      <c r="N154" s="75">
        <v>-5.0720231547019434E-2</v>
      </c>
      <c r="O154" s="75">
        <v>-6.9025242231329775E-2</v>
      </c>
      <c r="P154" s="24">
        <v>159.24017750999801</v>
      </c>
      <c r="Q154" s="76">
        <v>-1.5902272818791308E-2</v>
      </c>
      <c r="R154" s="76">
        <v>-3.0529759595059214E-2</v>
      </c>
      <c r="S154" s="76">
        <v>-6.6274825628214518E-2</v>
      </c>
    </row>
    <row r="155" spans="11:19" ht="15" x14ac:dyDescent="0.25">
      <c r="K155" s="72">
        <v>39614</v>
      </c>
      <c r="L155" s="24">
        <v>159.71027957670299</v>
      </c>
      <c r="M155" s="75">
        <v>2.7523682765167479E-2</v>
      </c>
      <c r="N155" s="75">
        <v>1.2326602702982248E-2</v>
      </c>
      <c r="O155" s="75">
        <v>-5.8773000651177965E-2</v>
      </c>
      <c r="P155" s="24">
        <v>157.13947935462201</v>
      </c>
      <c r="Q155" s="76">
        <v>-1.3192010887102312E-2</v>
      </c>
      <c r="R155" s="76">
        <v>-4.0069390229357071E-2</v>
      </c>
      <c r="S155" s="76">
        <v>-7.6367809916337737E-2</v>
      </c>
    </row>
    <row r="156" spans="11:19" ht="15" x14ac:dyDescent="0.25">
      <c r="K156" s="72">
        <v>39644</v>
      </c>
      <c r="L156" s="24">
        <v>163.364879417591</v>
      </c>
      <c r="M156" s="75">
        <v>2.2882683885935062E-2</v>
      </c>
      <c r="N156" s="75">
        <v>7.1476938342040164E-2</v>
      </c>
      <c r="O156" s="75">
        <v>-4.7953799425669685E-2</v>
      </c>
      <c r="P156" s="24">
        <v>157.41820281960199</v>
      </c>
      <c r="Q156" s="76">
        <v>1.7737329035625304E-3</v>
      </c>
      <c r="R156" s="76">
        <v>-2.7162001235558675E-2</v>
      </c>
      <c r="S156" s="76">
        <v>-8.67097274501899E-2</v>
      </c>
    </row>
    <row r="157" spans="11:19" ht="15" x14ac:dyDescent="0.25">
      <c r="K157" s="72">
        <v>39675</v>
      </c>
      <c r="L157" s="24">
        <v>159.80345702016501</v>
      </c>
      <c r="M157" s="75">
        <v>-2.1800416406039913E-2</v>
      </c>
      <c r="N157" s="75">
        <v>2.8123155949426382E-2</v>
      </c>
      <c r="O157" s="75">
        <v>-7.5218203960819907E-2</v>
      </c>
      <c r="P157" s="24">
        <v>157.57603848136799</v>
      </c>
      <c r="Q157" s="76">
        <v>1.0026519102550591E-3</v>
      </c>
      <c r="R157" s="76">
        <v>-1.0450497196447417E-2</v>
      </c>
      <c r="S157" s="76">
        <v>-7.8121477955751972E-2</v>
      </c>
    </row>
    <row r="158" spans="11:19" ht="15" x14ac:dyDescent="0.25">
      <c r="K158" s="72">
        <v>39706</v>
      </c>
      <c r="L158" s="24">
        <v>156.370962110546</v>
      </c>
      <c r="M158" s="75">
        <v>-2.147947843948006E-2</v>
      </c>
      <c r="N158" s="75">
        <v>-2.0908594456208629E-2</v>
      </c>
      <c r="O158" s="75">
        <v>-9.6906777028015312E-2</v>
      </c>
      <c r="P158" s="24">
        <v>157.085726965395</v>
      </c>
      <c r="Q158" s="76">
        <v>-3.1115867659724517E-3</v>
      </c>
      <c r="R158" s="76">
        <v>-3.4206801147473875E-4</v>
      </c>
      <c r="S158" s="76">
        <v>-8.2939393276331264E-2</v>
      </c>
    </row>
    <row r="159" spans="11:19" ht="15" x14ac:dyDescent="0.25">
      <c r="K159" s="72">
        <v>39736</v>
      </c>
      <c r="L159" s="24">
        <v>153.863150993038</v>
      </c>
      <c r="M159" s="75">
        <v>-1.6037575542542926E-2</v>
      </c>
      <c r="N159" s="75">
        <v>-5.8162614011208702E-2</v>
      </c>
      <c r="O159" s="75">
        <v>-0.108090470500395</v>
      </c>
      <c r="P159" s="24">
        <v>154.36287044720299</v>
      </c>
      <c r="Q159" s="76">
        <v>-1.7333570470039139E-2</v>
      </c>
      <c r="R159" s="76">
        <v>-1.9409015715293965E-2</v>
      </c>
      <c r="S159" s="76">
        <v>-8.4100576513600922E-2</v>
      </c>
    </row>
    <row r="160" spans="11:19" ht="15" x14ac:dyDescent="0.25">
      <c r="K160" s="72">
        <v>39767</v>
      </c>
      <c r="L160" s="24">
        <v>153.060921071904</v>
      </c>
      <c r="M160" s="75">
        <v>-5.2139184460761046E-3</v>
      </c>
      <c r="N160" s="75">
        <v>-4.2192678894363289E-2</v>
      </c>
      <c r="O160" s="75">
        <v>-0.11346366374997896</v>
      </c>
      <c r="P160" s="24">
        <v>148.43255723663799</v>
      </c>
      <c r="Q160" s="76">
        <v>-3.841800293933606E-2</v>
      </c>
      <c r="R160" s="76">
        <v>-5.8025835227550338E-2</v>
      </c>
      <c r="S160" s="76">
        <v>-0.11559070049275655</v>
      </c>
    </row>
    <row r="161" spans="11:19" ht="15" x14ac:dyDescent="0.25">
      <c r="K161" s="72">
        <v>39797</v>
      </c>
      <c r="L161" s="24">
        <v>151.325341823613</v>
      </c>
      <c r="M161" s="75">
        <v>-1.1339140233421641E-2</v>
      </c>
      <c r="N161" s="75">
        <v>-3.2266990103738125E-2</v>
      </c>
      <c r="O161" s="75">
        <v>-0.11873553169057438</v>
      </c>
      <c r="P161" s="24">
        <v>141.85488680623001</v>
      </c>
      <c r="Q161" s="76">
        <v>-4.4314202711751127E-2</v>
      </c>
      <c r="R161" s="76">
        <v>-9.6958778199627504E-2</v>
      </c>
      <c r="S161" s="76">
        <v>-0.14323003105186638</v>
      </c>
    </row>
    <row r="162" spans="11:19" ht="15" x14ac:dyDescent="0.25">
      <c r="K162" s="72">
        <v>39828</v>
      </c>
      <c r="L162" s="24">
        <v>150.030903680249</v>
      </c>
      <c r="M162" s="75">
        <v>-8.5540077277527216E-3</v>
      </c>
      <c r="N162" s="75">
        <v>-2.4906855787467985E-2</v>
      </c>
      <c r="O162" s="75">
        <v>-0.11923319374504771</v>
      </c>
      <c r="P162" s="24">
        <v>136.21848864926699</v>
      </c>
      <c r="Q162" s="76">
        <v>-3.9733549431132387E-2</v>
      </c>
      <c r="R162" s="76">
        <v>-0.11754369263392239</v>
      </c>
      <c r="S162" s="76">
        <v>-0.1733520932527306</v>
      </c>
    </row>
    <row r="163" spans="11:19" ht="15" x14ac:dyDescent="0.25">
      <c r="K163" s="72">
        <v>39859</v>
      </c>
      <c r="L163" s="24">
        <v>147.03198161274</v>
      </c>
      <c r="M163" s="75">
        <v>-1.9988695621672714E-2</v>
      </c>
      <c r="N163" s="75">
        <v>-3.9389149215505959E-2</v>
      </c>
      <c r="O163" s="75">
        <v>-0.10202342829426836</v>
      </c>
      <c r="P163" s="24">
        <v>136.18338503005799</v>
      </c>
      <c r="Q163" s="76">
        <v>-2.5770084191278908E-4</v>
      </c>
      <c r="R163" s="76">
        <v>-8.2523486993839268E-2</v>
      </c>
      <c r="S163" s="76">
        <v>-0.17090183464559616</v>
      </c>
    </row>
    <row r="164" spans="11:19" ht="15" x14ac:dyDescent="0.25">
      <c r="K164" s="72">
        <v>39887</v>
      </c>
      <c r="L164" s="24">
        <v>142.14786885917701</v>
      </c>
      <c r="M164" s="75">
        <v>-3.3218029846234454E-2</v>
      </c>
      <c r="N164" s="75">
        <v>-6.0647297100662634E-2</v>
      </c>
      <c r="O164" s="75">
        <v>-9.8993067039433891E-2</v>
      </c>
      <c r="P164" s="24">
        <v>134.46180018321201</v>
      </c>
      <c r="Q164" s="76">
        <v>-1.2641665842466732E-2</v>
      </c>
      <c r="R164" s="76">
        <v>-5.2117250166480056E-2</v>
      </c>
      <c r="S164" s="76">
        <v>-0.17860235778531908</v>
      </c>
    </row>
    <row r="165" spans="11:19" ht="15" x14ac:dyDescent="0.25">
      <c r="K165" s="72">
        <v>39918</v>
      </c>
      <c r="L165" s="24">
        <v>134.90191517337999</v>
      </c>
      <c r="M165" s="75">
        <v>-5.0974761309826144E-2</v>
      </c>
      <c r="N165" s="75">
        <v>-0.1008391480405425</v>
      </c>
      <c r="O165" s="75">
        <v>-0.11520584129365574</v>
      </c>
      <c r="P165" s="24">
        <v>131.97963754929</v>
      </c>
      <c r="Q165" s="76">
        <v>-1.8459983657365231E-2</v>
      </c>
      <c r="R165" s="76">
        <v>-3.1118030613972669E-2</v>
      </c>
      <c r="S165" s="76">
        <v>-0.18437128507784195</v>
      </c>
    </row>
    <row r="166" spans="11:19" ht="15" x14ac:dyDescent="0.25">
      <c r="K166" s="72">
        <v>39948</v>
      </c>
      <c r="L166" s="24">
        <v>125.35139133509701</v>
      </c>
      <c r="M166" s="75">
        <v>-7.0796058202793999E-2</v>
      </c>
      <c r="N166" s="75">
        <v>-0.14745492810364469</v>
      </c>
      <c r="O166" s="75">
        <v>-0.19353016220525798</v>
      </c>
      <c r="P166" s="24">
        <v>126.52241328641701</v>
      </c>
      <c r="Q166" s="76">
        <v>-4.1348986587684045E-2</v>
      </c>
      <c r="R166" s="76">
        <v>-7.0940898858613655E-2</v>
      </c>
      <c r="S166" s="76">
        <v>-0.20546174172360987</v>
      </c>
    </row>
    <row r="167" spans="11:19" ht="15" x14ac:dyDescent="0.25">
      <c r="K167" s="72">
        <v>39979</v>
      </c>
      <c r="L167" s="24">
        <v>117.851015725716</v>
      </c>
      <c r="M167" s="75">
        <v>-5.9834801428972906E-2</v>
      </c>
      <c r="N167" s="75">
        <v>-0.17092660852714869</v>
      </c>
      <c r="O167" s="75">
        <v>-0.26209498826206434</v>
      </c>
      <c r="P167" s="24">
        <v>124.02413215989699</v>
      </c>
      <c r="Q167" s="76">
        <v>-1.9745759360948134E-2</v>
      </c>
      <c r="R167" s="76">
        <v>-7.7625526425297631E-2</v>
      </c>
      <c r="S167" s="76">
        <v>-0.21073855743146819</v>
      </c>
    </row>
    <row r="168" spans="11:19" ht="15" x14ac:dyDescent="0.25">
      <c r="K168" s="72">
        <v>40009</v>
      </c>
      <c r="L168" s="24">
        <v>112.422555130855</v>
      </c>
      <c r="M168" s="75">
        <v>-4.606206031770721E-2</v>
      </c>
      <c r="N168" s="75">
        <v>-0.1666348473528626</v>
      </c>
      <c r="O168" s="75">
        <v>-0.31183155442191435</v>
      </c>
      <c r="P168" s="24">
        <v>121.405630995274</v>
      </c>
      <c r="Q168" s="76">
        <v>-2.1112836018454262E-2</v>
      </c>
      <c r="R168" s="76">
        <v>-8.0118469412124083E-2</v>
      </c>
      <c r="S168" s="76">
        <v>-0.22877006076354245</v>
      </c>
    </row>
    <row r="169" spans="11:19" ht="15" x14ac:dyDescent="0.25">
      <c r="K169" s="72">
        <v>40040</v>
      </c>
      <c r="L169" s="24">
        <v>113.356518336531</v>
      </c>
      <c r="M169" s="75">
        <v>8.3076141134570403E-3</v>
      </c>
      <c r="N169" s="75">
        <v>-9.5689986930424853E-2</v>
      </c>
      <c r="O169" s="75">
        <v>-0.29065039987071772</v>
      </c>
      <c r="P169" s="24">
        <v>120.98946992930701</v>
      </c>
      <c r="Q169" s="76">
        <v>-3.4278563733438627E-3</v>
      </c>
      <c r="R169" s="76">
        <v>-4.373093441226672E-2</v>
      </c>
      <c r="S169" s="76">
        <v>-0.23218357882748164</v>
      </c>
    </row>
    <row r="170" spans="11:19" ht="15" x14ac:dyDescent="0.25">
      <c r="K170" s="72">
        <v>40071</v>
      </c>
      <c r="L170" s="24">
        <v>114.349470508501</v>
      </c>
      <c r="M170" s="75">
        <v>8.7595507213986679E-3</v>
      </c>
      <c r="N170" s="75">
        <v>-2.9711625272406783E-2</v>
      </c>
      <c r="O170" s="75">
        <v>-0.26872950728753608</v>
      </c>
      <c r="P170" s="24">
        <v>119.590099325994</v>
      </c>
      <c r="Q170" s="76">
        <v>-1.1566052848488773E-2</v>
      </c>
      <c r="R170" s="76">
        <v>-3.5751371581350444E-2</v>
      </c>
      <c r="S170" s="76">
        <v>-0.23869531856106219</v>
      </c>
    </row>
    <row r="171" spans="11:19" ht="15" x14ac:dyDescent="0.25">
      <c r="K171" s="72">
        <v>40101</v>
      </c>
      <c r="L171" s="24">
        <v>113.43980987421899</v>
      </c>
      <c r="M171" s="75">
        <v>-7.9550926666894783E-3</v>
      </c>
      <c r="N171" s="75">
        <v>9.0484933577603677E-3</v>
      </c>
      <c r="O171" s="75">
        <v>-0.26272269128719505</v>
      </c>
      <c r="P171" s="24">
        <v>119.57253873627</v>
      </c>
      <c r="Q171" s="76">
        <v>-1.468398289069528E-4</v>
      </c>
      <c r="R171" s="76">
        <v>-1.5098906401428303E-2</v>
      </c>
      <c r="S171" s="76">
        <v>-0.2253801811934586</v>
      </c>
    </row>
    <row r="172" spans="11:19" ht="15" x14ac:dyDescent="0.25">
      <c r="K172" s="72">
        <v>40132</v>
      </c>
      <c r="L172" s="24">
        <v>109.809096853566</v>
      </c>
      <c r="M172" s="75">
        <v>-3.2005633865912597E-2</v>
      </c>
      <c r="N172" s="75">
        <v>-3.1294375789078677E-2</v>
      </c>
      <c r="O172" s="75">
        <v>-0.28257914505832238</v>
      </c>
      <c r="P172" s="24">
        <v>117.959749412824</v>
      </c>
      <c r="Q172" s="76">
        <v>-1.3487957523451E-2</v>
      </c>
      <c r="R172" s="76">
        <v>-2.5041191752085967E-2</v>
      </c>
      <c r="S172" s="76">
        <v>-0.20529733093011959</v>
      </c>
    </row>
    <row r="173" spans="11:19" ht="15" x14ac:dyDescent="0.25">
      <c r="K173" s="72">
        <v>40162</v>
      </c>
      <c r="L173" s="24">
        <v>106.05894202826801</v>
      </c>
      <c r="M173" s="75">
        <v>-3.4151586095812703E-2</v>
      </c>
      <c r="N173" s="75">
        <v>-7.250167791215667E-2</v>
      </c>
      <c r="O173" s="75">
        <v>-0.2991329756790384</v>
      </c>
      <c r="P173" s="24">
        <v>117.539459228352</v>
      </c>
      <c r="Q173" s="76">
        <v>-3.5629965862431501E-3</v>
      </c>
      <c r="R173" s="76">
        <v>-1.7147239689567439E-2</v>
      </c>
      <c r="S173" s="76">
        <v>-0.17141057404030247</v>
      </c>
    </row>
    <row r="174" spans="11:19" ht="15" x14ac:dyDescent="0.25">
      <c r="K174" s="72">
        <v>40193</v>
      </c>
      <c r="L174" s="24">
        <v>105.143349208602</v>
      </c>
      <c r="M174" s="75">
        <v>-8.6328677446355639E-3</v>
      </c>
      <c r="N174" s="75">
        <v>-7.3135354112599749E-2</v>
      </c>
      <c r="O174" s="75">
        <v>-0.2991887229267971</v>
      </c>
      <c r="P174" s="24">
        <v>117.431012480576</v>
      </c>
      <c r="Q174" s="76">
        <v>-9.2264120056329002E-4</v>
      </c>
      <c r="R174" s="76">
        <v>-1.7909850190747978E-2</v>
      </c>
      <c r="S174" s="76">
        <v>-0.13792163130707358</v>
      </c>
    </row>
    <row r="175" spans="11:19" ht="15" x14ac:dyDescent="0.25">
      <c r="K175" s="72">
        <v>40224</v>
      </c>
      <c r="L175" s="24">
        <v>106.323678202134</v>
      </c>
      <c r="M175" s="75">
        <v>1.1225902564604873E-2</v>
      </c>
      <c r="N175" s="75">
        <v>-3.1740709570536985E-2</v>
      </c>
      <c r="O175" s="75">
        <v>-0.2768669983502331</v>
      </c>
      <c r="P175" s="24">
        <v>118.29629666835</v>
      </c>
      <c r="Q175" s="76">
        <v>7.3684469672534725E-3</v>
      </c>
      <c r="R175" s="76">
        <v>2.8530685865411076E-3</v>
      </c>
      <c r="S175" s="76">
        <v>-0.13134559959542791</v>
      </c>
    </row>
    <row r="176" spans="11:19" ht="15" x14ac:dyDescent="0.25">
      <c r="K176" s="72">
        <v>40252</v>
      </c>
      <c r="L176" s="24">
        <v>109.688806865308</v>
      </c>
      <c r="M176" s="75">
        <v>3.1649851849335775E-2</v>
      </c>
      <c r="N176" s="75">
        <v>3.4224976863077794E-2</v>
      </c>
      <c r="O176" s="75">
        <v>-0.22834715887316992</v>
      </c>
      <c r="P176" s="24">
        <v>119.085731971793</v>
      </c>
      <c r="Q176" s="76">
        <v>6.6733729260877173E-3</v>
      </c>
      <c r="R176" s="76">
        <v>1.3155350157234791E-2</v>
      </c>
      <c r="S176" s="76">
        <v>-0.11435268745820915</v>
      </c>
    </row>
    <row r="177" spans="11:19" ht="15" x14ac:dyDescent="0.25">
      <c r="K177" s="72">
        <v>40283</v>
      </c>
      <c r="L177" s="24">
        <v>114.196208928823</v>
      </c>
      <c r="M177" s="75">
        <v>4.1092634629984248E-2</v>
      </c>
      <c r="N177" s="75">
        <v>8.6100165044774579E-2</v>
      </c>
      <c r="O177" s="75">
        <v>-0.15348711853308683</v>
      </c>
      <c r="P177" s="24">
        <v>120.256152162924</v>
      </c>
      <c r="Q177" s="76">
        <v>9.8283830627856617E-3</v>
      </c>
      <c r="R177" s="76">
        <v>2.4057867020564894E-2</v>
      </c>
      <c r="S177" s="76">
        <v>-8.8827985923113917E-2</v>
      </c>
    </row>
    <row r="178" spans="11:19" ht="15" x14ac:dyDescent="0.25">
      <c r="K178" s="72">
        <v>40313</v>
      </c>
      <c r="L178" s="24">
        <v>117.44444979742801</v>
      </c>
      <c r="M178" s="75">
        <v>2.8444384442128046E-2</v>
      </c>
      <c r="N178" s="75">
        <v>0.10459355604827825</v>
      </c>
      <c r="O178" s="75">
        <v>-6.307821120654078E-2</v>
      </c>
      <c r="P178" s="24">
        <v>121.132783117076</v>
      </c>
      <c r="Q178" s="76">
        <v>7.2896973533989051E-3</v>
      </c>
      <c r="R178" s="76">
        <v>2.3977812734732096E-2</v>
      </c>
      <c r="S178" s="76">
        <v>-4.2598224530701501E-2</v>
      </c>
    </row>
    <row r="179" spans="11:19" ht="15" x14ac:dyDescent="0.25">
      <c r="K179" s="72">
        <v>40344</v>
      </c>
      <c r="L179" s="24">
        <v>117.98170476156599</v>
      </c>
      <c r="M179" s="75">
        <v>4.5745453707235484E-3</v>
      </c>
      <c r="N179" s="75">
        <v>7.5603866367524919E-2</v>
      </c>
      <c r="O179" s="75">
        <v>1.108934318853505E-3</v>
      </c>
      <c r="P179" s="24">
        <v>122.779283774343</v>
      </c>
      <c r="Q179" s="76">
        <v>1.3592527265518628E-2</v>
      </c>
      <c r="R179" s="76">
        <v>3.1015905443860126E-2</v>
      </c>
      <c r="S179" s="76">
        <v>-1.0037146512334227E-2</v>
      </c>
    </row>
    <row r="180" spans="11:19" ht="15" x14ac:dyDescent="0.25">
      <c r="K180" s="72">
        <v>40374</v>
      </c>
      <c r="L180" s="24">
        <v>116.408644547512</v>
      </c>
      <c r="M180" s="75">
        <v>-1.3333085983399329E-2</v>
      </c>
      <c r="N180" s="75">
        <v>1.9373984823506607E-2</v>
      </c>
      <c r="O180" s="75">
        <v>3.5456314011164114E-2</v>
      </c>
      <c r="P180" s="24">
        <v>124.233630490406</v>
      </c>
      <c r="Q180" s="76">
        <v>1.1845212574590036E-2</v>
      </c>
      <c r="R180" s="76">
        <v>3.3075050680927198E-2</v>
      </c>
      <c r="S180" s="76">
        <v>2.3293808301544816E-2</v>
      </c>
    </row>
    <row r="181" spans="11:19" ht="15" x14ac:dyDescent="0.25">
      <c r="K181" s="72">
        <v>40405</v>
      </c>
      <c r="L181" s="24">
        <v>115.969895716125</v>
      </c>
      <c r="M181" s="75">
        <v>-3.7690399462381174E-3</v>
      </c>
      <c r="N181" s="75">
        <v>-1.2555332191911739E-2</v>
      </c>
      <c r="O181" s="75">
        <v>2.3054495832656396E-2</v>
      </c>
      <c r="P181" s="24">
        <v>128.91084106536101</v>
      </c>
      <c r="Q181" s="76">
        <v>3.7648505935888421E-2</v>
      </c>
      <c r="R181" s="76">
        <v>6.4211006699709472E-2</v>
      </c>
      <c r="S181" s="76">
        <v>6.5471574845995972E-2</v>
      </c>
    </row>
    <row r="182" spans="11:19" ht="15" x14ac:dyDescent="0.25">
      <c r="K182" s="72">
        <v>40436</v>
      </c>
      <c r="L182" s="24">
        <v>116.723721030204</v>
      </c>
      <c r="M182" s="75">
        <v>6.5001810118399117E-3</v>
      </c>
      <c r="N182" s="75">
        <v>-1.0662532245184098E-2</v>
      </c>
      <c r="O182" s="75">
        <v>2.0763109012616798E-2</v>
      </c>
      <c r="P182" s="24">
        <v>133.738443957561</v>
      </c>
      <c r="Q182" s="76">
        <v>3.7449161391727159E-2</v>
      </c>
      <c r="R182" s="76">
        <v>8.9259033334645688E-2</v>
      </c>
      <c r="S182" s="76">
        <v>0.11830698955270225</v>
      </c>
    </row>
    <row r="183" spans="11:19" ht="15" x14ac:dyDescent="0.25">
      <c r="K183" s="72">
        <v>40466</v>
      </c>
      <c r="L183" s="24">
        <v>118.314230805664</v>
      </c>
      <c r="M183" s="75">
        <v>1.3626277173329759E-2</v>
      </c>
      <c r="N183" s="75">
        <v>1.6369800246013755E-2</v>
      </c>
      <c r="O183" s="75">
        <v>4.296922691293048E-2</v>
      </c>
      <c r="P183" s="24">
        <v>138.15624572898801</v>
      </c>
      <c r="Q183" s="76">
        <v>3.3033147692588027E-2</v>
      </c>
      <c r="R183" s="76">
        <v>0.11206800593062605</v>
      </c>
      <c r="S183" s="76">
        <v>0.1554178508637869</v>
      </c>
    </row>
    <row r="184" spans="11:19" ht="15" x14ac:dyDescent="0.25">
      <c r="K184" s="72">
        <v>40497</v>
      </c>
      <c r="L184" s="24">
        <v>117.679104912979</v>
      </c>
      <c r="M184" s="75">
        <v>-5.3681276407756551E-3</v>
      </c>
      <c r="N184" s="75">
        <v>1.4738386943434545E-2</v>
      </c>
      <c r="O184" s="75">
        <v>7.1669909733506953E-2</v>
      </c>
      <c r="P184" s="24">
        <v>139.75442390890299</v>
      </c>
      <c r="Q184" s="76">
        <v>1.1567903944422531E-2</v>
      </c>
      <c r="R184" s="76">
        <v>8.4116919523036904E-2</v>
      </c>
      <c r="S184" s="76">
        <v>0.18476365543812845</v>
      </c>
    </row>
    <row r="185" spans="11:19" ht="15" x14ac:dyDescent="0.25">
      <c r="K185" s="72">
        <v>40527</v>
      </c>
      <c r="L185" s="24">
        <v>118.41164890451699</v>
      </c>
      <c r="M185" s="75">
        <v>6.2249283088930962E-3</v>
      </c>
      <c r="N185" s="75">
        <v>1.4460881296580741E-2</v>
      </c>
      <c r="O185" s="75">
        <v>0.11647020647213902</v>
      </c>
      <c r="P185" s="24">
        <v>141.17795612028999</v>
      </c>
      <c r="Q185" s="76">
        <v>1.0185954559226662E-2</v>
      </c>
      <c r="R185" s="76">
        <v>5.5627327061542164E-2</v>
      </c>
      <c r="S185" s="76">
        <v>0.20111115915561473</v>
      </c>
    </row>
    <row r="186" spans="11:19" ht="15" x14ac:dyDescent="0.25">
      <c r="K186" s="72">
        <v>40558</v>
      </c>
      <c r="L186" s="24">
        <v>119.325423769803</v>
      </c>
      <c r="M186" s="75">
        <v>7.7169338805749277E-3</v>
      </c>
      <c r="N186" s="75">
        <v>8.546672342399253E-3</v>
      </c>
      <c r="O186" s="75">
        <v>0.13488323006587977</v>
      </c>
      <c r="P186" s="24">
        <v>142.903118497516</v>
      </c>
      <c r="Q186" s="76">
        <v>1.2219771589242256E-2</v>
      </c>
      <c r="R186" s="76">
        <v>3.4358727276359469E-2</v>
      </c>
      <c r="S186" s="76">
        <v>0.21691123561719516</v>
      </c>
    </row>
    <row r="187" spans="11:19" ht="15" x14ac:dyDescent="0.25">
      <c r="K187" s="72">
        <v>40589</v>
      </c>
      <c r="L187" s="24">
        <v>122.11146001801001</v>
      </c>
      <c r="M187" s="75">
        <v>2.3348220020418253E-2</v>
      </c>
      <c r="N187" s="75">
        <v>3.7664758822805844E-2</v>
      </c>
      <c r="O187" s="75">
        <v>0.14848791993314547</v>
      </c>
      <c r="P187" s="24">
        <v>141.66183123654699</v>
      </c>
      <c r="Q187" s="76">
        <v>-8.6862153465923075E-3</v>
      </c>
      <c r="R187" s="76">
        <v>1.3648278704131211E-2</v>
      </c>
      <c r="S187" s="76">
        <v>0.1975170417524017</v>
      </c>
    </row>
    <row r="188" spans="11:19" ht="15" x14ac:dyDescent="0.25">
      <c r="K188" s="72">
        <v>40617</v>
      </c>
      <c r="L188" s="24">
        <v>121.907837459403</v>
      </c>
      <c r="M188" s="75">
        <v>-1.6675139137389827E-3</v>
      </c>
      <c r="N188" s="75">
        <v>2.9525714633914069E-2</v>
      </c>
      <c r="O188" s="75">
        <v>0.11139724228288239</v>
      </c>
      <c r="P188" s="24">
        <v>139.37038005362501</v>
      </c>
      <c r="Q188" s="76">
        <v>-1.617550163597492E-2</v>
      </c>
      <c r="R188" s="76">
        <v>-1.2803529080169129E-2</v>
      </c>
      <c r="S188" s="76">
        <v>0.17033651089818802</v>
      </c>
    </row>
    <row r="189" spans="11:19" ht="15" x14ac:dyDescent="0.25">
      <c r="K189" s="72">
        <v>40648</v>
      </c>
      <c r="L189" s="24">
        <v>120.788910977588</v>
      </c>
      <c r="M189" s="75">
        <v>-9.1784622312540698E-3</v>
      </c>
      <c r="N189" s="75">
        <v>1.2264672201024895E-2</v>
      </c>
      <c r="O189" s="75">
        <v>5.7731356501284026E-2</v>
      </c>
      <c r="P189" s="24">
        <v>137.62510055903601</v>
      </c>
      <c r="Q189" s="76">
        <v>-1.2522599808635682E-2</v>
      </c>
      <c r="R189" s="76">
        <v>-3.6934239042318295E-2</v>
      </c>
      <c r="S189" s="76">
        <v>0.14443292990599299</v>
      </c>
    </row>
    <row r="190" spans="11:19" ht="15" x14ac:dyDescent="0.25">
      <c r="K190" s="72">
        <v>40678</v>
      </c>
      <c r="L190" s="24">
        <v>119.425206082876</v>
      </c>
      <c r="M190" s="75">
        <v>-1.1289984185427704E-2</v>
      </c>
      <c r="N190" s="75">
        <v>-2.199837701340901E-2</v>
      </c>
      <c r="O190" s="75">
        <v>1.686547375260794E-2</v>
      </c>
      <c r="P190" s="24">
        <v>139.436339807113</v>
      </c>
      <c r="Q190" s="76">
        <v>1.3160675201832284E-2</v>
      </c>
      <c r="R190" s="76">
        <v>-1.5709887483508989E-2</v>
      </c>
      <c r="S190" s="76">
        <v>0.15110324570307632</v>
      </c>
    </row>
    <row r="191" spans="11:19" ht="15" x14ac:dyDescent="0.25">
      <c r="K191" s="72">
        <v>40709</v>
      </c>
      <c r="L191" s="24">
        <v>119.66832410276101</v>
      </c>
      <c r="M191" s="75">
        <v>2.035734564412639E-3</v>
      </c>
      <c r="N191" s="75">
        <v>-1.837054453031195E-2</v>
      </c>
      <c r="O191" s="75">
        <v>1.4295600700155786E-2</v>
      </c>
      <c r="P191" s="24">
        <v>141.77461595488299</v>
      </c>
      <c r="Q191" s="76">
        <v>1.6769488864987414E-2</v>
      </c>
      <c r="R191" s="76">
        <v>1.7250694877440242E-2</v>
      </c>
      <c r="S191" s="76">
        <v>0.15471121508944186</v>
      </c>
    </row>
    <row r="192" spans="11:19" ht="15" x14ac:dyDescent="0.25">
      <c r="K192" s="72">
        <v>40739</v>
      </c>
      <c r="L192" s="24">
        <v>118.590681454836</v>
      </c>
      <c r="M192" s="75">
        <v>-9.0052455903002482E-3</v>
      </c>
      <c r="N192" s="75">
        <v>-1.819893486050117E-2</v>
      </c>
      <c r="O192" s="75">
        <v>1.8744629454330752E-2</v>
      </c>
      <c r="P192" s="24">
        <v>144.171047355241</v>
      </c>
      <c r="Q192" s="76">
        <v>1.6903106273415291E-2</v>
      </c>
      <c r="R192" s="76">
        <v>4.75636113587945E-2</v>
      </c>
      <c r="S192" s="76">
        <v>0.16048325067965141</v>
      </c>
    </row>
    <row r="193" spans="11:19" ht="15" x14ac:dyDescent="0.25">
      <c r="K193" s="72">
        <v>40770</v>
      </c>
      <c r="L193" s="24">
        <v>118.130076135831</v>
      </c>
      <c r="M193" s="75">
        <v>-3.8839925140359277E-3</v>
      </c>
      <c r="N193" s="75">
        <v>-1.0844695098505719E-2</v>
      </c>
      <c r="O193" s="75">
        <v>1.8627079091230403E-2</v>
      </c>
      <c r="P193" s="24">
        <v>145.74514588029601</v>
      </c>
      <c r="Q193" s="76">
        <v>1.0918270720309042E-2</v>
      </c>
      <c r="R193" s="76">
        <v>4.5245063675008801E-2</v>
      </c>
      <c r="S193" s="76">
        <v>0.13058874393969377</v>
      </c>
    </row>
    <row r="194" spans="11:19" ht="15" x14ac:dyDescent="0.25">
      <c r="K194" s="72">
        <v>40801</v>
      </c>
      <c r="L194" s="24">
        <v>118.452809678243</v>
      </c>
      <c r="M194" s="75">
        <v>2.7320184069035136E-3</v>
      </c>
      <c r="N194" s="75">
        <v>-1.015736147081181E-2</v>
      </c>
      <c r="O194" s="75">
        <v>1.4813515477214434E-2</v>
      </c>
      <c r="P194" s="24">
        <v>149.079333517089</v>
      </c>
      <c r="Q194" s="76">
        <v>2.2876834879505648E-2</v>
      </c>
      <c r="R194" s="76">
        <v>5.1523451592565772E-2</v>
      </c>
      <c r="S194" s="76">
        <v>0.11470815051800742</v>
      </c>
    </row>
    <row r="195" spans="11:19" ht="15" x14ac:dyDescent="0.25">
      <c r="K195" s="72">
        <v>40831</v>
      </c>
      <c r="L195" s="24">
        <v>121.259567857514</v>
      </c>
      <c r="M195" s="75">
        <v>2.3695159168407143E-2</v>
      </c>
      <c r="N195" s="75">
        <v>2.2505026279779017E-2</v>
      </c>
      <c r="O195" s="75">
        <v>2.4894190933699711E-2</v>
      </c>
      <c r="P195" s="24">
        <v>151.340894412788</v>
      </c>
      <c r="Q195" s="76">
        <v>1.51701838366467E-2</v>
      </c>
      <c r="R195" s="76">
        <v>4.9731532017523117E-2</v>
      </c>
      <c r="S195" s="76">
        <v>9.5432881910119782E-2</v>
      </c>
    </row>
    <row r="196" spans="11:19" ht="15" x14ac:dyDescent="0.25">
      <c r="K196" s="72">
        <v>40862</v>
      </c>
      <c r="L196" s="24">
        <v>123.72960384571201</v>
      </c>
      <c r="M196" s="75">
        <v>2.0369823444368773E-2</v>
      </c>
      <c r="N196" s="75">
        <v>4.7401372224990634E-2</v>
      </c>
      <c r="O196" s="75">
        <v>5.1415235841632212E-2</v>
      </c>
      <c r="P196" s="24">
        <v>153.69666114885499</v>
      </c>
      <c r="Q196" s="76">
        <v>1.5565962823250734E-2</v>
      </c>
      <c r="R196" s="76">
        <v>5.4557667910873242E-2</v>
      </c>
      <c r="S196" s="76">
        <v>9.9762403579009673E-2</v>
      </c>
    </row>
    <row r="197" spans="11:19" ht="15" x14ac:dyDescent="0.25">
      <c r="K197" s="72">
        <v>40892</v>
      </c>
      <c r="L197" s="24">
        <v>125.972008866484</v>
      </c>
      <c r="M197" s="75">
        <v>1.812343166933772E-2</v>
      </c>
      <c r="N197" s="75">
        <v>6.3478436760306733E-2</v>
      </c>
      <c r="O197" s="75">
        <v>6.3848109809393927E-2</v>
      </c>
      <c r="P197" s="24">
        <v>152.89201790986999</v>
      </c>
      <c r="Q197" s="76">
        <v>-5.2352681767477982E-3</v>
      </c>
      <c r="R197" s="76">
        <v>2.5574868781821802E-2</v>
      </c>
      <c r="S197" s="76">
        <v>8.2973731250217897E-2</v>
      </c>
    </row>
    <row r="198" spans="11:19" ht="15" x14ac:dyDescent="0.25">
      <c r="K198" s="72">
        <v>40923</v>
      </c>
      <c r="L198" s="24">
        <v>126.721477947963</v>
      </c>
      <c r="M198" s="75">
        <v>5.9494890033335857E-3</v>
      </c>
      <c r="N198" s="75">
        <v>4.504312679777156E-2</v>
      </c>
      <c r="O198" s="75">
        <v>6.1982215897494974E-2</v>
      </c>
      <c r="P198" s="24">
        <v>152.07232867444</v>
      </c>
      <c r="Q198" s="76">
        <v>-5.3612297531006048E-3</v>
      </c>
      <c r="R198" s="76">
        <v>4.8330245733647637E-3</v>
      </c>
      <c r="S198" s="76">
        <v>6.4163821429015E-2</v>
      </c>
    </row>
    <row r="199" spans="11:19" ht="15" x14ac:dyDescent="0.25">
      <c r="K199" s="72">
        <v>40954</v>
      </c>
      <c r="L199" s="24">
        <v>127.21790432840599</v>
      </c>
      <c r="M199" s="75">
        <v>3.9174604690679349E-3</v>
      </c>
      <c r="N199" s="75">
        <v>2.8192933415060573E-2</v>
      </c>
      <c r="O199" s="75">
        <v>4.1817895794897808E-2</v>
      </c>
      <c r="P199" s="24">
        <v>148.99355682322101</v>
      </c>
      <c r="Q199" s="76">
        <v>-2.0245444243903843E-2</v>
      </c>
      <c r="R199" s="76">
        <v>-3.0599912128728812E-2</v>
      </c>
      <c r="S199" s="76">
        <v>5.1755123611465281E-2</v>
      </c>
    </row>
    <row r="200" spans="11:19" ht="15" x14ac:dyDescent="0.25">
      <c r="K200" s="72">
        <v>40983</v>
      </c>
      <c r="L200" s="24">
        <v>125.490768260832</v>
      </c>
      <c r="M200" s="75">
        <v>-1.3576202789156833E-2</v>
      </c>
      <c r="N200" s="75">
        <v>-3.8202185547590028E-3</v>
      </c>
      <c r="O200" s="75">
        <v>2.9390487733179205E-2</v>
      </c>
      <c r="P200" s="24">
        <v>147.84877330880099</v>
      </c>
      <c r="Q200" s="76">
        <v>-7.6834430886048022E-3</v>
      </c>
      <c r="R200" s="76">
        <v>-3.2985663149805555E-2</v>
      </c>
      <c r="S200" s="76">
        <v>6.0833537598977472E-2</v>
      </c>
    </row>
    <row r="201" spans="11:19" ht="15" x14ac:dyDescent="0.25">
      <c r="K201" s="72">
        <v>41014</v>
      </c>
      <c r="L201" s="24">
        <v>124.899303396186</v>
      </c>
      <c r="M201" s="75">
        <v>-4.713214149877909E-3</v>
      </c>
      <c r="N201" s="75">
        <v>-1.4379366318038489E-2</v>
      </c>
      <c r="O201" s="75">
        <v>3.4029551101430799E-2</v>
      </c>
      <c r="P201" s="24">
        <v>147.544542638618</v>
      </c>
      <c r="Q201" s="76">
        <v>-2.0577152138256949E-3</v>
      </c>
      <c r="R201" s="76">
        <v>-2.9773898218624639E-2</v>
      </c>
      <c r="S201" s="76">
        <v>7.2075820757180331E-2</v>
      </c>
    </row>
    <row r="202" spans="11:19" ht="15" x14ac:dyDescent="0.25">
      <c r="K202" s="72">
        <v>41044</v>
      </c>
      <c r="L202" s="24">
        <v>123.757819963454</v>
      </c>
      <c r="M202" s="75">
        <v>-9.1392297770561681E-3</v>
      </c>
      <c r="N202" s="75">
        <v>-2.7198092778041527E-2</v>
      </c>
      <c r="O202" s="75">
        <v>3.6278889714214557E-2</v>
      </c>
      <c r="P202" s="24">
        <v>149.53999017608501</v>
      </c>
      <c r="Q202" s="76">
        <v>1.3524373736780504E-2</v>
      </c>
      <c r="R202" s="76">
        <v>3.6674965314931196E-3</v>
      </c>
      <c r="S202" s="76">
        <v>7.2460668308912402E-2</v>
      </c>
    </row>
    <row r="203" spans="11:19" ht="15" x14ac:dyDescent="0.25">
      <c r="K203" s="72">
        <v>41075</v>
      </c>
      <c r="L203" s="24">
        <v>125.273138884818</v>
      </c>
      <c r="M203" s="75">
        <v>1.224422765213129E-2</v>
      </c>
      <c r="N203" s="75">
        <v>-1.7342261827711924E-3</v>
      </c>
      <c r="O203" s="75">
        <v>4.6836243626542817E-2</v>
      </c>
      <c r="P203" s="24">
        <v>150.28809725612899</v>
      </c>
      <c r="Q203" s="76">
        <v>5.0027225437361267E-3</v>
      </c>
      <c r="R203" s="76">
        <v>1.6498777045874879E-2</v>
      </c>
      <c r="S203" s="76">
        <v>6.0049404781708171E-2</v>
      </c>
    </row>
    <row r="204" spans="11:19" ht="15" x14ac:dyDescent="0.25">
      <c r="K204" s="72">
        <v>41105</v>
      </c>
      <c r="L204" s="24">
        <v>126.24397387314301</v>
      </c>
      <c r="M204" s="75">
        <v>7.7497458510848993E-3</v>
      </c>
      <c r="N204" s="75">
        <v>1.0766036642267274E-2</v>
      </c>
      <c r="O204" s="75">
        <v>6.4535360826151189E-2</v>
      </c>
      <c r="P204" s="24">
        <v>152.998524614318</v>
      </c>
      <c r="Q204" s="76">
        <v>1.8034877063948462E-2</v>
      </c>
      <c r="R204" s="76">
        <v>3.6964986153764423E-2</v>
      </c>
      <c r="S204" s="76">
        <v>6.122919560489759E-2</v>
      </c>
    </row>
    <row r="205" spans="11:19" ht="15" x14ac:dyDescent="0.25">
      <c r="K205" s="72">
        <v>41136</v>
      </c>
      <c r="L205" s="24">
        <v>127.68193542114599</v>
      </c>
      <c r="M205" s="75">
        <v>1.1390338119805499E-2</v>
      </c>
      <c r="N205" s="75">
        <v>3.1708020219254118E-2</v>
      </c>
      <c r="O205" s="75">
        <v>8.0858826115813631E-2</v>
      </c>
      <c r="P205" s="24">
        <v>155.54586225695201</v>
      </c>
      <c r="Q205" s="76">
        <v>1.6649426189274674E-2</v>
      </c>
      <c r="R205" s="76">
        <v>4.0162314266538379E-2</v>
      </c>
      <c r="S205" s="76">
        <v>6.7245576636257631E-2</v>
      </c>
    </row>
    <row r="206" spans="11:19" ht="15" x14ac:dyDescent="0.25">
      <c r="K206" s="72">
        <v>41167</v>
      </c>
      <c r="L206" s="24">
        <v>127.468639292137</v>
      </c>
      <c r="M206" s="75">
        <v>-1.6705270663814886E-3</v>
      </c>
      <c r="N206" s="75">
        <v>1.7525707640627219E-2</v>
      </c>
      <c r="O206" s="75">
        <v>7.6113260955007922E-2</v>
      </c>
      <c r="P206" s="24">
        <v>160.30622410869299</v>
      </c>
      <c r="Q206" s="76">
        <v>3.0604233263866298E-2</v>
      </c>
      <c r="R206" s="76">
        <v>6.6659482922926117E-2</v>
      </c>
      <c r="S206" s="76">
        <v>7.5308161947994279E-2</v>
      </c>
    </row>
    <row r="207" spans="11:19" ht="15" x14ac:dyDescent="0.25">
      <c r="K207" s="72">
        <v>41197</v>
      </c>
      <c r="L207" s="24">
        <v>128.14699186106299</v>
      </c>
      <c r="M207" s="75">
        <v>5.3217212695846339E-3</v>
      </c>
      <c r="N207" s="75">
        <v>1.5074129319093243E-2</v>
      </c>
      <c r="O207" s="75">
        <v>5.6799014916844026E-2</v>
      </c>
      <c r="P207" s="24">
        <v>162.27379632942299</v>
      </c>
      <c r="Q207" s="76">
        <v>1.2273835477504047E-2</v>
      </c>
      <c r="R207" s="76">
        <v>6.0623275541292321E-2</v>
      </c>
      <c r="S207" s="76">
        <v>7.2240235919414308E-2</v>
      </c>
    </row>
    <row r="208" spans="11:19" ht="15" x14ac:dyDescent="0.25">
      <c r="K208" s="72">
        <v>41228</v>
      </c>
      <c r="L208" s="24">
        <v>128.66637133293301</v>
      </c>
      <c r="M208" s="75">
        <v>4.0529977670731299E-3</v>
      </c>
      <c r="N208" s="75">
        <v>7.71006414133657E-3</v>
      </c>
      <c r="O208" s="75">
        <v>3.9899646760180651E-2</v>
      </c>
      <c r="P208" s="24">
        <v>163.36025528683999</v>
      </c>
      <c r="Q208" s="76">
        <v>6.6952211755213487E-3</v>
      </c>
      <c r="R208" s="76">
        <v>5.0238514329485007E-2</v>
      </c>
      <c r="S208" s="76">
        <v>6.2874457166156805E-2</v>
      </c>
    </row>
    <row r="209" spans="11:19" ht="15" x14ac:dyDescent="0.25">
      <c r="K209" s="72">
        <v>41258</v>
      </c>
      <c r="L209" s="24">
        <v>130.21564455203199</v>
      </c>
      <c r="M209" s="75">
        <v>1.2041011206340269E-2</v>
      </c>
      <c r="N209" s="75">
        <v>2.1550439976057989E-2</v>
      </c>
      <c r="O209" s="75">
        <v>3.3687131956796401E-2</v>
      </c>
      <c r="P209" s="24">
        <v>162.87998354279301</v>
      </c>
      <c r="Q209" s="76">
        <v>-2.9399546615771488E-3</v>
      </c>
      <c r="R209" s="76">
        <v>1.6055268274268286E-2</v>
      </c>
      <c r="S209" s="76">
        <v>6.532692660784245E-2</v>
      </c>
    </row>
    <row r="210" spans="11:19" ht="15" x14ac:dyDescent="0.25">
      <c r="K210" s="72">
        <v>41289</v>
      </c>
      <c r="L210" s="24">
        <v>130.04216687087401</v>
      </c>
      <c r="M210" s="75">
        <v>-1.3322337861535472E-3</v>
      </c>
      <c r="N210" s="75">
        <v>1.4789071380354901E-2</v>
      </c>
      <c r="O210" s="75">
        <v>2.6204625898339273E-2</v>
      </c>
      <c r="P210" s="24">
        <v>162.444631232734</v>
      </c>
      <c r="Q210" s="76">
        <v>-2.6728410734683239E-3</v>
      </c>
      <c r="R210" s="76">
        <v>1.0527571744498587E-3</v>
      </c>
      <c r="S210" s="76">
        <v>6.8206376851762895E-2</v>
      </c>
    </row>
    <row r="211" spans="11:19" ht="15" x14ac:dyDescent="0.25">
      <c r="K211" s="72">
        <v>41320</v>
      </c>
      <c r="L211" s="24">
        <v>130.404224817673</v>
      </c>
      <c r="M211" s="75">
        <v>2.7841580581973169E-3</v>
      </c>
      <c r="N211" s="75">
        <v>1.3506664303473359E-2</v>
      </c>
      <c r="O211" s="75">
        <v>2.5046163950647182E-2</v>
      </c>
      <c r="P211" s="24">
        <v>163.43112354455201</v>
      </c>
      <c r="Q211" s="76">
        <v>6.0727911063103157E-3</v>
      </c>
      <c r="R211" s="76">
        <v>4.3381578700141255E-4</v>
      </c>
      <c r="S211" s="76">
        <v>9.6900611202006548E-2</v>
      </c>
    </row>
    <row r="212" spans="11:19" ht="15" x14ac:dyDescent="0.25">
      <c r="K212" s="72">
        <v>41348</v>
      </c>
      <c r="L212" s="24">
        <v>130.94510610002601</v>
      </c>
      <c r="M212" s="75">
        <v>4.1477282128647985E-3</v>
      </c>
      <c r="N212" s="75">
        <v>5.6019501381996406E-3</v>
      </c>
      <c r="O212" s="75">
        <v>4.346405647829954E-2</v>
      </c>
      <c r="P212" s="24">
        <v>163.71384842302999</v>
      </c>
      <c r="Q212" s="76">
        <v>1.7299329059614621E-3</v>
      </c>
      <c r="R212" s="76">
        <v>5.1195049391559166E-3</v>
      </c>
      <c r="S212" s="76">
        <v>0.10730609905766864</v>
      </c>
    </row>
    <row r="213" spans="11:19" ht="15" x14ac:dyDescent="0.25">
      <c r="K213" s="72">
        <v>41379</v>
      </c>
      <c r="L213" s="24">
        <v>132.51621812718901</v>
      </c>
      <c r="M213" s="75">
        <v>1.1998249296639285E-2</v>
      </c>
      <c r="N213" s="75">
        <v>1.9024992553158704E-2</v>
      </c>
      <c r="O213" s="75">
        <v>6.0984445260209519E-2</v>
      </c>
      <c r="P213" s="24">
        <v>165.23097811171101</v>
      </c>
      <c r="Q213" s="76">
        <v>9.2669600238144412E-3</v>
      </c>
      <c r="R213" s="76">
        <v>1.7152594442995328E-2</v>
      </c>
      <c r="S213" s="76">
        <v>0.1198718377297936</v>
      </c>
    </row>
    <row r="214" spans="11:19" ht="15" x14ac:dyDescent="0.25">
      <c r="K214" s="72">
        <v>41409</v>
      </c>
      <c r="L214" s="24">
        <v>135.290101248761</v>
      </c>
      <c r="M214" s="75">
        <v>2.0932404808818417E-2</v>
      </c>
      <c r="N214" s="75">
        <v>3.7467163643810419E-2</v>
      </c>
      <c r="O214" s="75">
        <v>9.3184263335541306E-2</v>
      </c>
      <c r="P214" s="24">
        <v>166.26718233410801</v>
      </c>
      <c r="Q214" s="76">
        <v>6.2712466768575226E-3</v>
      </c>
      <c r="R214" s="76">
        <v>1.7353235589687932E-2</v>
      </c>
      <c r="S214" s="76">
        <v>0.11185765184501184</v>
      </c>
    </row>
    <row r="215" spans="11:19" ht="15" x14ac:dyDescent="0.25">
      <c r="K215" s="72">
        <v>41440</v>
      </c>
      <c r="L215" s="24">
        <v>138.11749565903</v>
      </c>
      <c r="M215" s="75">
        <v>2.0898753006845627E-2</v>
      </c>
      <c r="N215" s="75">
        <v>5.4774017698112187E-2</v>
      </c>
      <c r="O215" s="75">
        <v>0.10253081297836486</v>
      </c>
      <c r="P215" s="24">
        <v>168.79256809793901</v>
      </c>
      <c r="Q215" s="76">
        <v>1.5188720518257925E-2</v>
      </c>
      <c r="R215" s="76">
        <v>3.1021930788565966E-2</v>
      </c>
      <c r="S215" s="76">
        <v>0.12312665593386085</v>
      </c>
    </row>
    <row r="216" spans="11:19" ht="15" x14ac:dyDescent="0.25">
      <c r="K216" s="72">
        <v>41470</v>
      </c>
      <c r="L216" s="24">
        <v>142.197789117414</v>
      </c>
      <c r="M216" s="75">
        <v>2.9542191153371311E-2</v>
      </c>
      <c r="N216" s="75">
        <v>7.3059517748481406E-2</v>
      </c>
      <c r="O216" s="75">
        <v>0.1263728854123547</v>
      </c>
      <c r="P216" s="24">
        <v>169.726051776438</v>
      </c>
      <c r="Q216" s="76">
        <v>5.5303600686811283E-3</v>
      </c>
      <c r="R216" s="76">
        <v>2.720478760155931E-2</v>
      </c>
      <c r="S216" s="76">
        <v>0.10933129717614665</v>
      </c>
    </row>
    <row r="217" spans="11:19" ht="15" x14ac:dyDescent="0.25">
      <c r="K217" s="72">
        <v>41501</v>
      </c>
      <c r="L217" s="24">
        <v>143.961233088764</v>
      </c>
      <c r="M217" s="75">
        <v>1.2401345916102091E-2</v>
      </c>
      <c r="N217" s="75">
        <v>6.4092877157798878E-2</v>
      </c>
      <c r="O217" s="75">
        <v>0.12749883226567937</v>
      </c>
      <c r="P217" s="24">
        <v>170.21575577152899</v>
      </c>
      <c r="Q217" s="76">
        <v>2.8852612192735716E-3</v>
      </c>
      <c r="R217" s="76">
        <v>2.3748363218704549E-2</v>
      </c>
      <c r="S217" s="76">
        <v>9.4312335292746186E-2</v>
      </c>
    </row>
    <row r="218" spans="11:19" ht="15" x14ac:dyDescent="0.25">
      <c r="K218" s="72">
        <v>41532</v>
      </c>
      <c r="L218" s="24">
        <v>146.67276636515001</v>
      </c>
      <c r="M218" s="75">
        <v>1.8835162899126567E-2</v>
      </c>
      <c r="N218" s="75">
        <v>6.1941976758979056E-2</v>
      </c>
      <c r="O218" s="75">
        <v>0.1506576612071644</v>
      </c>
      <c r="P218" s="24">
        <v>171.53788915437499</v>
      </c>
      <c r="Q218" s="76">
        <v>7.767397188663594E-3</v>
      </c>
      <c r="R218" s="76">
        <v>1.6264466423918877E-2</v>
      </c>
      <c r="S218" s="76">
        <v>7.0063811359355244E-2</v>
      </c>
    </row>
    <row r="219" spans="11:19" ht="15" x14ac:dyDescent="0.25">
      <c r="K219" s="72">
        <v>41562</v>
      </c>
      <c r="L219" s="24">
        <v>147.41969581938</v>
      </c>
      <c r="M219" s="75">
        <v>5.0924890335160011E-3</v>
      </c>
      <c r="N219" s="75">
        <v>3.6722840308397675E-2</v>
      </c>
      <c r="O219" s="75">
        <v>0.15039528964684923</v>
      </c>
      <c r="P219" s="24">
        <v>174.020146165028</v>
      </c>
      <c r="Q219" s="76">
        <v>1.4470604849399216E-2</v>
      </c>
      <c r="R219" s="76">
        <v>2.530014893792587E-2</v>
      </c>
      <c r="S219" s="76">
        <v>7.2385992694466772E-2</v>
      </c>
    </row>
    <row r="220" spans="11:19" ht="15" x14ac:dyDescent="0.25">
      <c r="K220" s="72">
        <v>41593</v>
      </c>
      <c r="L220" s="24">
        <v>148.60848005455199</v>
      </c>
      <c r="M220" s="75">
        <v>8.0639444313364006E-3</v>
      </c>
      <c r="N220" s="75">
        <v>3.2281238956341607E-2</v>
      </c>
      <c r="O220" s="75">
        <v>0.15499083804902991</v>
      </c>
      <c r="P220" s="24">
        <v>176.485929672635</v>
      </c>
      <c r="Q220" s="76">
        <v>1.4169528999640191E-2</v>
      </c>
      <c r="R220" s="76">
        <v>3.6836624627875958E-2</v>
      </c>
      <c r="S220" s="76">
        <v>8.0348028121944193E-2</v>
      </c>
    </row>
    <row r="221" spans="11:19" ht="15" x14ac:dyDescent="0.25">
      <c r="K221" s="72">
        <v>41623</v>
      </c>
      <c r="L221" s="24">
        <v>147.02226263611999</v>
      </c>
      <c r="M221" s="75">
        <v>-1.0673801507489533E-2</v>
      </c>
      <c r="N221" s="75">
        <v>2.3828300210817499E-3</v>
      </c>
      <c r="O221" s="75">
        <v>0.12906757972059468</v>
      </c>
      <c r="P221" s="24">
        <v>176.76661020936399</v>
      </c>
      <c r="Q221" s="76">
        <v>1.5903847816629568E-3</v>
      </c>
      <c r="R221" s="76">
        <v>3.0481435213904451E-2</v>
      </c>
      <c r="S221" s="76">
        <v>8.525680298170335E-2</v>
      </c>
    </row>
    <row r="222" spans="11:19" ht="15" x14ac:dyDescent="0.25">
      <c r="K222" s="72">
        <v>41654</v>
      </c>
      <c r="L222" s="24">
        <v>145.93796826248601</v>
      </c>
      <c r="M222" s="75">
        <v>-7.3750352782803175E-3</v>
      </c>
      <c r="N222" s="75">
        <v>-1.0051082717667637E-2</v>
      </c>
      <c r="O222" s="75">
        <v>0.12223574686659755</v>
      </c>
      <c r="P222" s="24">
        <v>177.62682329191099</v>
      </c>
      <c r="Q222" s="76">
        <v>4.8663776576818307E-3</v>
      </c>
      <c r="R222" s="76">
        <v>2.0725629798418188E-2</v>
      </c>
      <c r="S222" s="76">
        <v>9.3460719162983708E-2</v>
      </c>
    </row>
    <row r="223" spans="11:19" ht="15" x14ac:dyDescent="0.25">
      <c r="K223" s="72">
        <v>41685</v>
      </c>
      <c r="L223" s="24">
        <v>144.045569222095</v>
      </c>
      <c r="M223" s="75">
        <v>-1.2967146678288133E-2</v>
      </c>
      <c r="N223" s="75">
        <v>-3.0704242656825587E-2</v>
      </c>
      <c r="O223" s="75">
        <v>0.10460814765391913</v>
      </c>
      <c r="P223" s="24">
        <v>178.401895576974</v>
      </c>
      <c r="Q223" s="76">
        <v>4.3634867228878882E-3</v>
      </c>
      <c r="R223" s="76">
        <v>1.0856196343203894E-2</v>
      </c>
      <c r="S223" s="76">
        <v>9.1602943844052431E-2</v>
      </c>
    </row>
    <row r="224" spans="11:19" ht="15" x14ac:dyDescent="0.25">
      <c r="K224" s="72">
        <v>41713</v>
      </c>
      <c r="L224" s="24">
        <v>144.34728097954601</v>
      </c>
      <c r="M224" s="75">
        <v>2.0945577089277467E-3</v>
      </c>
      <c r="N224" s="75">
        <v>-1.8194398648281984E-2</v>
      </c>
      <c r="O224" s="75">
        <v>0.10234956676641582</v>
      </c>
      <c r="P224" s="24">
        <v>180.188976077294</v>
      </c>
      <c r="Q224" s="76">
        <v>1.0017160941818259E-2</v>
      </c>
      <c r="R224" s="76">
        <v>1.9360929441802011E-2</v>
      </c>
      <c r="S224" s="76">
        <v>0.10063368379010273</v>
      </c>
    </row>
    <row r="225" spans="11:19" ht="15" x14ac:dyDescent="0.25">
      <c r="K225" s="72">
        <v>41744</v>
      </c>
      <c r="L225" s="24">
        <v>145.60189273863099</v>
      </c>
      <c r="M225" s="75">
        <v>8.6916203102069822E-3</v>
      </c>
      <c r="N225" s="75">
        <v>-2.3028655795079844E-3</v>
      </c>
      <c r="O225" s="75">
        <v>9.8747721572331359E-2</v>
      </c>
      <c r="P225" s="24">
        <v>179.94729622211099</v>
      </c>
      <c r="Q225" s="76">
        <v>-1.3412577197804421E-3</v>
      </c>
      <c r="R225" s="76">
        <v>1.3063752912962689E-2</v>
      </c>
      <c r="S225" s="76">
        <v>8.9065127366433794E-2</v>
      </c>
    </row>
    <row r="226" spans="11:19" ht="15" x14ac:dyDescent="0.25">
      <c r="K226" s="72">
        <v>41774</v>
      </c>
      <c r="L226" s="24">
        <v>148.80370505857999</v>
      </c>
      <c r="M226" s="75">
        <v>2.1990183367303739E-2</v>
      </c>
      <c r="N226" s="75">
        <v>3.3032156852729866E-2</v>
      </c>
      <c r="O226" s="75">
        <v>9.9886123855959186E-2</v>
      </c>
      <c r="P226" s="24">
        <v>176.92291745097199</v>
      </c>
      <c r="Q226" s="76">
        <v>-1.6807025360392025E-2</v>
      </c>
      <c r="R226" s="76">
        <v>-8.2901480458983379E-3</v>
      </c>
      <c r="S226" s="76">
        <v>6.4088023669347294E-2</v>
      </c>
    </row>
    <row r="227" spans="11:19" ht="15" x14ac:dyDescent="0.25">
      <c r="K227" s="72">
        <v>41805</v>
      </c>
      <c r="L227" s="24">
        <v>151.16973564839</v>
      </c>
      <c r="M227" s="75">
        <v>1.5900347299004247E-2</v>
      </c>
      <c r="N227" s="75">
        <v>4.7264171673664812E-2</v>
      </c>
      <c r="O227" s="75">
        <v>9.4500989371991029E-2</v>
      </c>
      <c r="P227" s="24">
        <v>174.366134885245</v>
      </c>
      <c r="Q227" s="76">
        <v>-1.4451392745292724E-2</v>
      </c>
      <c r="R227" s="76">
        <v>-3.2315191077789462E-2</v>
      </c>
      <c r="S227" s="76">
        <v>3.302021439754399E-2</v>
      </c>
    </row>
    <row r="228" spans="11:19" ht="15" x14ac:dyDescent="0.25">
      <c r="K228" s="72">
        <v>41835</v>
      </c>
      <c r="L228" s="24">
        <v>152.36805040586299</v>
      </c>
      <c r="M228" s="75">
        <v>7.9269488190425452E-3</v>
      </c>
      <c r="N228" s="75">
        <v>4.647025900534052E-2</v>
      </c>
      <c r="O228" s="75">
        <v>7.1521936814722853E-2</v>
      </c>
      <c r="P228" s="24">
        <v>173.676528712314</v>
      </c>
      <c r="Q228" s="76">
        <v>-3.9549318070556394E-3</v>
      </c>
      <c r="R228" s="76">
        <v>-3.4847800669685625E-2</v>
      </c>
      <c r="S228" s="76">
        <v>2.3275607336223914E-2</v>
      </c>
    </row>
    <row r="229" spans="11:19" ht="15" x14ac:dyDescent="0.25">
      <c r="K229" s="72">
        <v>41866</v>
      </c>
      <c r="L229" s="24">
        <v>153.048056774484</v>
      </c>
      <c r="M229" s="75">
        <v>4.4629196659646819E-3</v>
      </c>
      <c r="N229" s="75">
        <v>2.8523158843613006E-2</v>
      </c>
      <c r="O229" s="75">
        <v>6.3119935073890465E-2</v>
      </c>
      <c r="P229" s="24">
        <v>179.607806533412</v>
      </c>
      <c r="Q229" s="76">
        <v>3.4151291858918187E-2</v>
      </c>
      <c r="R229" s="76">
        <v>1.5175473709809317E-2</v>
      </c>
      <c r="S229" s="76">
        <v>5.5177329027574995E-2</v>
      </c>
    </row>
    <row r="230" spans="11:19" ht="15" x14ac:dyDescent="0.25">
      <c r="K230" s="72">
        <v>41897</v>
      </c>
      <c r="L230" s="24">
        <v>153.70692493604699</v>
      </c>
      <c r="M230" s="75">
        <v>4.3049756752797652E-3</v>
      </c>
      <c r="N230" s="75">
        <v>1.6783711877080387E-2</v>
      </c>
      <c r="O230" s="75">
        <v>4.7958177548687253E-2</v>
      </c>
      <c r="P230" s="24">
        <v>184.69518769152899</v>
      </c>
      <c r="Q230" s="76">
        <v>2.8324944535028207E-2</v>
      </c>
      <c r="R230" s="76">
        <v>5.923772304227426E-2</v>
      </c>
      <c r="S230" s="76">
        <v>7.6701996287905416E-2</v>
      </c>
    </row>
    <row r="231" spans="11:19" ht="15" x14ac:dyDescent="0.25">
      <c r="K231" s="72">
        <v>41927</v>
      </c>
      <c r="L231" s="24">
        <v>155.00516608491901</v>
      </c>
      <c r="M231" s="75">
        <v>8.4462111867256162E-3</v>
      </c>
      <c r="N231" s="75">
        <v>1.7307537059321421E-2</v>
      </c>
      <c r="O231" s="75">
        <v>5.1454930926141618E-2</v>
      </c>
      <c r="P231" s="24">
        <v>189.56976648111399</v>
      </c>
      <c r="Q231" s="76">
        <v>2.6392559819838679E-2</v>
      </c>
      <c r="R231" s="76">
        <v>9.1510567873718252E-2</v>
      </c>
      <c r="S231" s="76">
        <v>8.935528821668659E-2</v>
      </c>
    </row>
    <row r="232" spans="11:19" ht="15" x14ac:dyDescent="0.25">
      <c r="K232" s="72">
        <v>41958</v>
      </c>
      <c r="L232" s="24">
        <v>155.807239599903</v>
      </c>
      <c r="M232" s="75">
        <v>5.1744953748482647E-3</v>
      </c>
      <c r="N232" s="75">
        <v>1.8028212076450334E-2</v>
      </c>
      <c r="O232" s="75">
        <v>4.844110876249097E-2</v>
      </c>
      <c r="P232" s="24">
        <v>191.78423133043501</v>
      </c>
      <c r="Q232" s="76">
        <v>1.1681529657534551E-2</v>
      </c>
      <c r="R232" s="76">
        <v>6.7794518690688754E-2</v>
      </c>
      <c r="S232" s="76">
        <v>8.668284030447615E-2</v>
      </c>
    </row>
    <row r="233" spans="11:19" ht="15" x14ac:dyDescent="0.25">
      <c r="K233" s="72">
        <v>41988</v>
      </c>
      <c r="L233" s="24">
        <v>158.93977387713301</v>
      </c>
      <c r="M233" s="75">
        <v>2.0105190781083415E-2</v>
      </c>
      <c r="N233" s="75">
        <v>3.4044327822336351E-2</v>
      </c>
      <c r="O233" s="75">
        <v>8.1059228904052816E-2</v>
      </c>
      <c r="P233" s="24">
        <v>194.897592644452</v>
      </c>
      <c r="Q233" s="76">
        <v>1.6233666826616311E-2</v>
      </c>
      <c r="R233" s="76">
        <v>5.5239148785850789E-2</v>
      </c>
      <c r="S233" s="76">
        <v>0.1025701766505196</v>
      </c>
    </row>
    <row r="234" spans="11:19" ht="15" x14ac:dyDescent="0.25">
      <c r="K234" s="72">
        <v>42019</v>
      </c>
      <c r="L234" s="24">
        <v>162.166371340328</v>
      </c>
      <c r="M234" s="75">
        <v>2.0300755339499155E-2</v>
      </c>
      <c r="N234" s="75">
        <v>4.6199784409028943E-2</v>
      </c>
      <c r="O234" s="75">
        <v>0.11120069212319961</v>
      </c>
      <c r="P234" s="24">
        <v>197.45373040347701</v>
      </c>
      <c r="Q234" s="76">
        <v>1.3115286465790854E-2</v>
      </c>
      <c r="R234" s="76">
        <v>4.1588719914092742E-2</v>
      </c>
      <c r="S234" s="76">
        <v>0.11162113212475</v>
      </c>
    </row>
    <row r="235" spans="11:19" ht="15" x14ac:dyDescent="0.25">
      <c r="K235" s="72">
        <v>42050</v>
      </c>
      <c r="L235" s="24">
        <v>166.73865569463399</v>
      </c>
      <c r="M235" s="75">
        <v>2.8195021671357789E-2</v>
      </c>
      <c r="N235" s="75">
        <v>7.0159872691421432E-2</v>
      </c>
      <c r="O235" s="75">
        <v>0.15754102396270109</v>
      </c>
      <c r="P235" s="24">
        <v>198.121545629911</v>
      </c>
      <c r="Q235" s="76">
        <v>3.3821352732581467E-3</v>
      </c>
      <c r="R235" s="76">
        <v>3.3043979974334281E-2</v>
      </c>
      <c r="S235" s="76">
        <v>0.11053498052339172</v>
      </c>
    </row>
    <row r="236" spans="11:19" ht="15" x14ac:dyDescent="0.25">
      <c r="K236" s="72">
        <v>42078</v>
      </c>
      <c r="L236" s="24">
        <v>166.089123920476</v>
      </c>
      <c r="M236" s="75">
        <v>-3.8955080419237342E-3</v>
      </c>
      <c r="N236" s="75">
        <v>4.4981503804514933E-2</v>
      </c>
      <c r="O236" s="75">
        <v>0.15062176989680043</v>
      </c>
      <c r="P236" s="24">
        <v>199.65815960625901</v>
      </c>
      <c r="Q236" s="76">
        <v>7.7559155490256604E-3</v>
      </c>
      <c r="R236" s="76">
        <v>2.4425991605199648E-2</v>
      </c>
      <c r="S236" s="76">
        <v>0.10804869394792216</v>
      </c>
    </row>
    <row r="237" spans="11:19" ht="15" x14ac:dyDescent="0.25">
      <c r="K237" s="72">
        <v>42109</v>
      </c>
      <c r="L237" s="24">
        <v>166.95542542859599</v>
      </c>
      <c r="M237" s="75">
        <v>5.2158834225339845E-3</v>
      </c>
      <c r="N237" s="75">
        <v>2.9531733667626625E-2</v>
      </c>
      <c r="O237" s="75">
        <v>0.14665697188632421</v>
      </c>
      <c r="P237" s="24">
        <v>201.67095291915501</v>
      </c>
      <c r="Q237" s="76">
        <v>1.0081197366866412E-2</v>
      </c>
      <c r="R237" s="76">
        <v>2.1358029078815122E-2</v>
      </c>
      <c r="S237" s="76">
        <v>0.12072232899921032</v>
      </c>
    </row>
    <row r="238" spans="11:19" ht="15" x14ac:dyDescent="0.25">
      <c r="K238" s="72">
        <v>42139</v>
      </c>
      <c r="L238" s="24">
        <v>166.89667430381999</v>
      </c>
      <c r="M238" s="75">
        <v>-3.5189706848504088E-4</v>
      </c>
      <c r="N238" s="75">
        <v>9.4770231010743444E-4</v>
      </c>
      <c r="O238" s="75">
        <v>0.12158950772171484</v>
      </c>
      <c r="P238" s="24">
        <v>204.77880992492601</v>
      </c>
      <c r="Q238" s="76">
        <v>1.5410533647931324E-2</v>
      </c>
      <c r="R238" s="76">
        <v>3.3601919840917871E-2</v>
      </c>
      <c r="S238" s="76">
        <v>0.15744649068243688</v>
      </c>
    </row>
    <row r="239" spans="11:19" ht="15" x14ac:dyDescent="0.25">
      <c r="K239" s="72">
        <v>42170</v>
      </c>
      <c r="L239" s="24">
        <v>169.64875196257901</v>
      </c>
      <c r="M239" s="75">
        <v>1.6489709397978336E-2</v>
      </c>
      <c r="N239" s="75">
        <v>2.1432035753330636E-2</v>
      </c>
      <c r="O239" s="75">
        <v>0.12224018408797033</v>
      </c>
      <c r="P239" s="24">
        <v>205.80157545517801</v>
      </c>
      <c r="Q239" s="76">
        <v>4.9944890813016229E-3</v>
      </c>
      <c r="R239" s="76">
        <v>3.0769670826548134E-2</v>
      </c>
      <c r="S239" s="76">
        <v>0.18028409352895003</v>
      </c>
    </row>
    <row r="240" spans="11:19" ht="15" x14ac:dyDescent="0.25">
      <c r="K240" s="72">
        <v>42200</v>
      </c>
      <c r="L240" s="24">
        <v>170.01299541508001</v>
      </c>
      <c r="M240" s="75">
        <v>2.1470446925617725E-3</v>
      </c>
      <c r="N240" s="75">
        <v>1.8313690487355316E-2</v>
      </c>
      <c r="O240" s="75">
        <v>0.115804756720429</v>
      </c>
      <c r="P240" s="24">
        <v>206.85532931042599</v>
      </c>
      <c r="Q240" s="76">
        <v>5.1202419268043808E-3</v>
      </c>
      <c r="R240" s="76">
        <v>2.5707105144434195E-2</v>
      </c>
      <c r="S240" s="76">
        <v>0.1910379073332984</v>
      </c>
    </row>
    <row r="241" spans="11:19" ht="15" x14ac:dyDescent="0.25">
      <c r="K241" s="72">
        <v>42231</v>
      </c>
      <c r="L241" s="24">
        <v>169.58653395922599</v>
      </c>
      <c r="M241" s="75">
        <v>-2.5084050475837616E-3</v>
      </c>
      <c r="N241" s="75">
        <v>1.6116915850038716E-2</v>
      </c>
      <c r="O241" s="75">
        <v>0.10806068063387042</v>
      </c>
      <c r="P241" s="24">
        <v>207.21763352139999</v>
      </c>
      <c r="Q241" s="76">
        <v>1.7514859886944567E-3</v>
      </c>
      <c r="R241" s="76">
        <v>1.1909550589575435E-2</v>
      </c>
      <c r="S241" s="76">
        <v>0.15372286717867012</v>
      </c>
    </row>
    <row r="242" spans="11:19" ht="15" x14ac:dyDescent="0.25">
      <c r="K242" s="72">
        <v>42262</v>
      </c>
      <c r="L242" s="24">
        <v>169.92277766126799</v>
      </c>
      <c r="M242" s="75">
        <v>1.9827264240381837E-3</v>
      </c>
      <c r="N242" s="75">
        <v>1.6152532542614839E-3</v>
      </c>
      <c r="O242" s="75">
        <v>0.10549851759748585</v>
      </c>
      <c r="P242" s="24">
        <v>207.95088782010899</v>
      </c>
      <c r="Q242" s="76">
        <v>3.5385709519419883E-3</v>
      </c>
      <c r="R242" s="76">
        <v>1.0443614730243356E-2</v>
      </c>
      <c r="S242" s="76">
        <v>0.12591394729472216</v>
      </c>
    </row>
    <row r="243" spans="11:19" ht="15" x14ac:dyDescent="0.25">
      <c r="K243" s="72">
        <v>42292</v>
      </c>
      <c r="L243" s="24">
        <v>169.21411047576899</v>
      </c>
      <c r="M243" s="75">
        <v>-4.170524959941968E-3</v>
      </c>
      <c r="N243" s="75">
        <v>-4.6989639666107363E-3</v>
      </c>
      <c r="O243" s="75">
        <v>9.1667553732148965E-2</v>
      </c>
      <c r="P243" s="24">
        <v>206.71975892655001</v>
      </c>
      <c r="Q243" s="76">
        <v>-5.9202867872532039E-3</v>
      </c>
      <c r="R243" s="76">
        <v>-6.553874358853351E-4</v>
      </c>
      <c r="S243" s="76">
        <v>9.0467972629721061E-2</v>
      </c>
    </row>
    <row r="244" spans="11:19" ht="15" x14ac:dyDescent="0.25">
      <c r="K244" s="72">
        <v>42323</v>
      </c>
      <c r="L244" s="24">
        <v>169.55356142785899</v>
      </c>
      <c r="M244" s="75">
        <v>2.0060440062332763E-3</v>
      </c>
      <c r="N244" s="75">
        <v>-1.9442894784871267E-4</v>
      </c>
      <c r="O244" s="75">
        <v>8.8226464079943501E-2</v>
      </c>
      <c r="P244" s="24">
        <v>207.106427274043</v>
      </c>
      <c r="Q244" s="76">
        <v>1.8704953483927866E-3</v>
      </c>
      <c r="R244" s="76">
        <v>-5.3666401583296608E-4</v>
      </c>
      <c r="S244" s="76">
        <v>7.9892887112333E-2</v>
      </c>
    </row>
    <row r="245" spans="11:19" ht="15" x14ac:dyDescent="0.25">
      <c r="K245" s="72">
        <v>42353</v>
      </c>
      <c r="L245" s="24">
        <v>168.26709603712899</v>
      </c>
      <c r="M245" s="75">
        <v>-7.5873687340820561E-3</v>
      </c>
      <c r="N245" s="75">
        <v>-9.7437297514021415E-3</v>
      </c>
      <c r="O245" s="75">
        <v>5.8684632124910374E-2</v>
      </c>
      <c r="P245" s="24">
        <v>208.22876289394699</v>
      </c>
      <c r="Q245" s="76">
        <v>5.4191250106347955E-3</v>
      </c>
      <c r="R245" s="76">
        <v>1.3362533661236409E-3</v>
      </c>
      <c r="S245" s="76">
        <v>6.8400897459081511E-2</v>
      </c>
    </row>
    <row r="246" spans="11:19" ht="15" x14ac:dyDescent="0.25">
      <c r="K246" s="72">
        <v>42384</v>
      </c>
      <c r="L246" s="24">
        <v>167.83738563482601</v>
      </c>
      <c r="M246" s="75">
        <v>-2.5537399314727871E-3</v>
      </c>
      <c r="N246" s="75">
        <v>-8.1359931336230096E-3</v>
      </c>
      <c r="O246" s="75">
        <v>3.4970347104805288E-2</v>
      </c>
      <c r="P246" s="24">
        <v>212.07743375866599</v>
      </c>
      <c r="Q246" s="76">
        <v>1.8482897421232547E-2</v>
      </c>
      <c r="R246" s="76">
        <v>2.5917574884651629E-2</v>
      </c>
      <c r="S246" s="76">
        <v>7.406141846652825E-2</v>
      </c>
    </row>
    <row r="247" spans="11:19" ht="15" x14ac:dyDescent="0.25">
      <c r="K247" s="72">
        <v>42415</v>
      </c>
      <c r="L247" s="24">
        <v>165.530393582367</v>
      </c>
      <c r="M247" s="75">
        <v>-1.3745400309550071E-2</v>
      </c>
      <c r="N247" s="75">
        <v>-2.3728005543568353E-2</v>
      </c>
      <c r="O247" s="75">
        <v>-7.2464426874102594E-3</v>
      </c>
      <c r="P247" s="24">
        <v>213.95529748209299</v>
      </c>
      <c r="Q247" s="76">
        <v>8.8546135727194386E-3</v>
      </c>
      <c r="R247" s="76">
        <v>3.3069327196628029E-2</v>
      </c>
      <c r="S247" s="76">
        <v>7.9919383840055813E-2</v>
      </c>
    </row>
    <row r="248" spans="11:19" ht="15" x14ac:dyDescent="0.25">
      <c r="K248" s="72">
        <v>42444</v>
      </c>
      <c r="L248" s="24">
        <v>164.12483217028</v>
      </c>
      <c r="M248" s="75">
        <v>-8.4912588055171545E-3</v>
      </c>
      <c r="N248" s="75">
        <v>-2.4617194712476476E-2</v>
      </c>
      <c r="O248" s="75">
        <v>-1.1826733164879033E-2</v>
      </c>
      <c r="P248" s="24">
        <v>216.29373787489101</v>
      </c>
      <c r="Q248" s="76">
        <v>1.0929574636934225E-2</v>
      </c>
      <c r="R248" s="76">
        <v>3.8731320634371569E-2</v>
      </c>
      <c r="S248" s="76">
        <v>8.3320302568342886E-2</v>
      </c>
    </row>
    <row r="249" spans="11:19" ht="15" x14ac:dyDescent="0.25">
      <c r="K249" s="72">
        <v>42475</v>
      </c>
      <c r="L249" s="24">
        <v>163.17227647968599</v>
      </c>
      <c r="M249" s="75">
        <v>-5.8038486802882705E-3</v>
      </c>
      <c r="N249" s="75">
        <v>-2.7795411239842416E-2</v>
      </c>
      <c r="O249" s="75">
        <v>-2.2659634685115337E-2</v>
      </c>
      <c r="P249" s="24">
        <v>216.803770933322</v>
      </c>
      <c r="Q249" s="76">
        <v>2.3580574428188061E-3</v>
      </c>
      <c r="R249" s="76">
        <v>2.2285903270756968E-2</v>
      </c>
      <c r="S249" s="76">
        <v>7.5037172161493082E-2</v>
      </c>
    </row>
    <row r="250" spans="11:19" ht="15" x14ac:dyDescent="0.25">
      <c r="K250" s="72">
        <v>42505</v>
      </c>
      <c r="L250" s="24">
        <v>166.10571487031501</v>
      </c>
      <c r="M250" s="75">
        <v>1.7977553870765606E-2</v>
      </c>
      <c r="N250" s="75">
        <v>3.4756232707302548E-3</v>
      </c>
      <c r="O250" s="75">
        <v>-4.7392162654188441E-3</v>
      </c>
      <c r="P250" s="24">
        <v>218.495438530988</v>
      </c>
      <c r="Q250" s="76">
        <v>7.802759105081547E-3</v>
      </c>
      <c r="R250" s="76">
        <v>2.1220045038964352E-2</v>
      </c>
      <c r="S250" s="76">
        <v>6.69826561209661E-2</v>
      </c>
    </row>
    <row r="251" spans="11:19" ht="15" x14ac:dyDescent="0.25">
      <c r="K251" s="72">
        <v>42536</v>
      </c>
      <c r="L251" s="24">
        <v>169.61169001753299</v>
      </c>
      <c r="M251" s="75">
        <v>2.1106890572399895E-2</v>
      </c>
      <c r="N251" s="75">
        <v>3.3431003551981364E-2</v>
      </c>
      <c r="O251" s="75">
        <v>-2.1846282166693154E-4</v>
      </c>
      <c r="P251" s="24">
        <v>219.47635670438899</v>
      </c>
      <c r="Q251" s="76">
        <v>4.4894217471815878E-3</v>
      </c>
      <c r="R251" s="76">
        <v>1.4714336442504417E-2</v>
      </c>
      <c r="S251" s="76">
        <v>6.6446436179927293E-2</v>
      </c>
    </row>
    <row r="252" spans="11:19" ht="15" x14ac:dyDescent="0.25">
      <c r="K252" s="72">
        <v>42566</v>
      </c>
      <c r="L252" s="24">
        <v>173.94311670693199</v>
      </c>
      <c r="M252" s="75">
        <v>2.5537312251008526E-2</v>
      </c>
      <c r="N252" s="75">
        <v>6.6009008758218135E-2</v>
      </c>
      <c r="O252" s="75">
        <v>2.3116593424265863E-2</v>
      </c>
      <c r="P252" s="24">
        <v>221.74871060455001</v>
      </c>
      <c r="Q252" s="76">
        <v>1.0353524790926105E-2</v>
      </c>
      <c r="R252" s="76">
        <v>2.2808365601485914E-2</v>
      </c>
      <c r="S252" s="76">
        <v>7.1999021459938639E-2</v>
      </c>
    </row>
    <row r="253" spans="11:19" ht="15" x14ac:dyDescent="0.25">
      <c r="K253" s="72">
        <v>42597</v>
      </c>
      <c r="L253" s="24">
        <v>175.579941408368</v>
      </c>
      <c r="M253" s="75">
        <v>9.4101148261809264E-3</v>
      </c>
      <c r="N253" s="75">
        <v>5.70373303859526E-2</v>
      </c>
      <c r="O253" s="75">
        <v>3.5341293375233507E-2</v>
      </c>
      <c r="P253" s="24">
        <v>223.26118773166101</v>
      </c>
      <c r="Q253" s="76">
        <v>6.8206805937565118E-3</v>
      </c>
      <c r="R253" s="76">
        <v>2.1811664502996653E-2</v>
      </c>
      <c r="S253" s="76">
        <v>7.7423691881917778E-2</v>
      </c>
    </row>
    <row r="254" spans="11:19" ht="15" x14ac:dyDescent="0.25">
      <c r="K254" s="72">
        <v>42628</v>
      </c>
      <c r="L254" s="24">
        <v>176.15658882506699</v>
      </c>
      <c r="M254" s="75">
        <v>3.2842442711482622E-3</v>
      </c>
      <c r="N254" s="75">
        <v>3.8587545509731314E-2</v>
      </c>
      <c r="O254" s="75">
        <v>3.6686142079349615E-2</v>
      </c>
      <c r="P254" s="24">
        <v>224.664430593124</v>
      </c>
      <c r="Q254" s="76">
        <v>6.285207365059664E-3</v>
      </c>
      <c r="R254" s="76">
        <v>2.3638418126845417E-2</v>
      </c>
      <c r="S254" s="76">
        <v>8.0372548288773382E-2</v>
      </c>
    </row>
    <row r="255" spans="11:19" ht="15" x14ac:dyDescent="0.25">
      <c r="K255" s="72">
        <v>42658</v>
      </c>
      <c r="L255" s="24">
        <v>177.46497921708399</v>
      </c>
      <c r="M255" s="75">
        <v>7.4274280669472947E-3</v>
      </c>
      <c r="N255" s="75">
        <v>2.024720826456039E-2</v>
      </c>
      <c r="O255" s="75">
        <v>4.875993330648698E-2</v>
      </c>
      <c r="P255" s="24">
        <v>226.007430834166</v>
      </c>
      <c r="Q255" s="76">
        <v>5.9778053762067351E-3</v>
      </c>
      <c r="R255" s="76">
        <v>1.9205163439307116E-2</v>
      </c>
      <c r="S255" s="76">
        <v>9.3303475235132716E-2</v>
      </c>
    </row>
    <row r="256" spans="11:19" ht="15" x14ac:dyDescent="0.25">
      <c r="K256" s="72">
        <v>42689</v>
      </c>
      <c r="L256" s="24">
        <v>177.63811920499501</v>
      </c>
      <c r="M256" s="75">
        <v>9.7562904340242618E-4</v>
      </c>
      <c r="N256" s="75">
        <v>1.1722169287208262E-2</v>
      </c>
      <c r="O256" s="75">
        <v>4.7681438886058469E-2</v>
      </c>
      <c r="P256" s="24">
        <v>227.727455555098</v>
      </c>
      <c r="Q256" s="76">
        <v>7.6104786226878218E-3</v>
      </c>
      <c r="R256" s="76">
        <v>2.0004676445621206E-2</v>
      </c>
      <c r="S256" s="76">
        <v>9.9567302437066685E-2</v>
      </c>
    </row>
    <row r="257" spans="11:19" ht="15" x14ac:dyDescent="0.25">
      <c r="K257" s="72">
        <v>42719</v>
      </c>
      <c r="L257" s="24">
        <v>177.139576962462</v>
      </c>
      <c r="M257" s="75">
        <v>-2.8065048468436382E-3</v>
      </c>
      <c r="N257" s="75">
        <v>5.5801951204401679E-3</v>
      </c>
      <c r="O257" s="75">
        <v>5.2728555577943981E-2</v>
      </c>
      <c r="P257" s="24">
        <v>228.99113905764801</v>
      </c>
      <c r="Q257" s="76">
        <v>5.5491047378091185E-3</v>
      </c>
      <c r="R257" s="76">
        <v>1.9258537958595889E-2</v>
      </c>
      <c r="S257" s="76">
        <v>9.9709453560339778E-2</v>
      </c>
    </row>
    <row r="258" spans="11:19" ht="15" x14ac:dyDescent="0.25">
      <c r="K258" s="72">
        <v>42750</v>
      </c>
      <c r="L258" s="24">
        <v>173.96883079791701</v>
      </c>
      <c r="M258" s="75">
        <v>-1.7899704961003238E-2</v>
      </c>
      <c r="N258" s="75">
        <v>-1.9700497724062682E-2</v>
      </c>
      <c r="O258" s="75">
        <v>3.6532058336701922E-2</v>
      </c>
      <c r="P258" s="24">
        <v>228.02111140480599</v>
      </c>
      <c r="Q258" s="76">
        <v>-4.2360925266973215E-3</v>
      </c>
      <c r="R258" s="76">
        <v>8.909798068177377E-3</v>
      </c>
      <c r="S258" s="76">
        <v>7.5178567391960938E-2</v>
      </c>
    </row>
    <row r="259" spans="11:19" ht="15" x14ac:dyDescent="0.25">
      <c r="K259" s="72">
        <v>42781</v>
      </c>
      <c r="L259" s="24">
        <v>172.06121413126701</v>
      </c>
      <c r="M259" s="75">
        <v>-1.0965278423155533E-2</v>
      </c>
      <c r="N259" s="75">
        <v>-3.1394754114077439E-2</v>
      </c>
      <c r="O259" s="75">
        <v>3.9453905760516994E-2</v>
      </c>
      <c r="P259" s="24">
        <v>226.41323322359401</v>
      </c>
      <c r="Q259" s="76">
        <v>-7.0514443654189352E-3</v>
      </c>
      <c r="R259" s="76">
        <v>-5.771031553048811E-3</v>
      </c>
      <c r="S259" s="76">
        <v>5.8226816013021043E-2</v>
      </c>
    </row>
    <row r="260" spans="11:19" ht="15" x14ac:dyDescent="0.25">
      <c r="K260" s="72">
        <v>42809</v>
      </c>
      <c r="L260" s="24">
        <v>173.024423462459</v>
      </c>
      <c r="M260" s="75">
        <v>5.5980619226432271E-3</v>
      </c>
      <c r="N260" s="75">
        <v>-2.3231135416311055E-2</v>
      </c>
      <c r="O260" s="75">
        <v>5.422452638334252E-2</v>
      </c>
      <c r="P260" s="24">
        <v>224.821132413074</v>
      </c>
      <c r="Q260" s="76">
        <v>-7.0318363809933615E-3</v>
      </c>
      <c r="R260" s="76">
        <v>-1.8210340634727484E-2</v>
      </c>
      <c r="S260" s="76">
        <v>3.9425064368324048E-2</v>
      </c>
    </row>
    <row r="261" spans="11:19" ht="15" x14ac:dyDescent="0.25">
      <c r="K261" s="72">
        <v>42840</v>
      </c>
      <c r="L261" s="24">
        <v>177.66467354181501</v>
      </c>
      <c r="M261" s="75">
        <v>2.6818468667591411E-2</v>
      </c>
      <c r="N261" s="75">
        <v>2.12442810987854E-2</v>
      </c>
      <c r="O261" s="75">
        <v>8.8816540252983689E-2</v>
      </c>
      <c r="P261" s="24">
        <v>225.63490440254199</v>
      </c>
      <c r="Q261" s="76">
        <v>3.6196418936846886E-3</v>
      </c>
      <c r="R261" s="76">
        <v>-1.0464851204184167E-2</v>
      </c>
      <c r="S261" s="76">
        <v>4.0733301967962543E-2</v>
      </c>
    </row>
    <row r="262" spans="11:19" ht="15" x14ac:dyDescent="0.25">
      <c r="K262" s="72">
        <v>42870</v>
      </c>
      <c r="L262" s="24">
        <v>183.00311503074701</v>
      </c>
      <c r="M262" s="75">
        <v>3.004785015787359E-2</v>
      </c>
      <c r="N262" s="75">
        <v>6.3593070377454985E-2</v>
      </c>
      <c r="O262" s="75">
        <v>0.10172678389557177</v>
      </c>
      <c r="P262" s="24">
        <v>228.445330921134</v>
      </c>
      <c r="Q262" s="76">
        <v>1.2455637242977602E-2</v>
      </c>
      <c r="R262" s="76">
        <v>8.9751719394122187E-3</v>
      </c>
      <c r="S262" s="76">
        <v>4.5538215612381583E-2</v>
      </c>
    </row>
    <row r="263" spans="11:19" ht="15" x14ac:dyDescent="0.25">
      <c r="K263" s="72">
        <v>42901</v>
      </c>
      <c r="L263" s="24">
        <v>186.76276068147399</v>
      </c>
      <c r="M263" s="75">
        <v>2.054416204934717E-2</v>
      </c>
      <c r="N263" s="75">
        <v>7.9401144324551254E-2</v>
      </c>
      <c r="O263" s="75">
        <v>0.10111962602440938</v>
      </c>
      <c r="P263" s="24">
        <v>232.23368224038799</v>
      </c>
      <c r="Q263" s="76">
        <v>1.6583185587460525E-2</v>
      </c>
      <c r="R263" s="76">
        <v>3.2970876659826454E-2</v>
      </c>
      <c r="S263" s="76">
        <v>5.8126195128989533E-2</v>
      </c>
    </row>
    <row r="264" spans="11:19" ht="15" x14ac:dyDescent="0.25">
      <c r="K264" s="72">
        <v>42931</v>
      </c>
      <c r="L264" s="24">
        <v>184.77656602187699</v>
      </c>
      <c r="M264" s="75">
        <v>-1.0634853823908053E-2</v>
      </c>
      <c r="N264" s="75">
        <v>4.0029862652398052E-2</v>
      </c>
      <c r="O264" s="75">
        <v>6.2281563766606096E-2</v>
      </c>
      <c r="P264" s="24">
        <v>235.26373753476801</v>
      </c>
      <c r="Q264" s="76">
        <v>1.3047441116847081E-2</v>
      </c>
      <c r="R264" s="76">
        <v>4.2674395425309708E-2</v>
      </c>
      <c r="S264" s="76">
        <v>6.0947488232838909E-2</v>
      </c>
    </row>
    <row r="265" spans="11:19" ht="15" x14ac:dyDescent="0.25">
      <c r="K265" s="72">
        <v>42962</v>
      </c>
      <c r="L265" s="24">
        <v>183.09086000356001</v>
      </c>
      <c r="M265" s="75">
        <v>-9.1229426685924819E-3</v>
      </c>
      <c r="N265" s="75">
        <v>4.7947256415969974E-4</v>
      </c>
      <c r="O265" s="75">
        <v>4.2777771395440478E-2</v>
      </c>
      <c r="P265" s="24">
        <v>236.91378174124</v>
      </c>
      <c r="Q265" s="76">
        <v>7.0135934409703005E-3</v>
      </c>
      <c r="R265" s="76">
        <v>3.7069922970014879E-2</v>
      </c>
      <c r="S265" s="76">
        <v>6.1150772099215489E-2</v>
      </c>
    </row>
    <row r="266" spans="11:19" ht="15" x14ac:dyDescent="0.25">
      <c r="K266" s="72">
        <v>42993</v>
      </c>
      <c r="L266" s="24">
        <v>182.18203173401099</v>
      </c>
      <c r="M266" s="75">
        <v>-4.9638101515899757E-3</v>
      </c>
      <c r="N266" s="75">
        <v>-2.4526993126191221E-2</v>
      </c>
      <c r="O266" s="75">
        <v>3.4205038534934395E-2</v>
      </c>
      <c r="P266" s="24">
        <v>238.43418044194701</v>
      </c>
      <c r="Q266" s="76">
        <v>6.4175190211923638E-3</v>
      </c>
      <c r="R266" s="76">
        <v>2.669939236092711E-2</v>
      </c>
      <c r="S266" s="76">
        <v>6.1290297767520485E-2</v>
      </c>
    </row>
    <row r="267" spans="11:19" ht="15" x14ac:dyDescent="0.25">
      <c r="K267" s="72">
        <v>43023</v>
      </c>
      <c r="L267" s="24">
        <v>185.84353277173301</v>
      </c>
      <c r="M267" s="75">
        <v>2.009803602952398E-2</v>
      </c>
      <c r="N267" s="75">
        <v>5.7743618296797194E-3</v>
      </c>
      <c r="O267" s="75">
        <v>4.7212433639653328E-2</v>
      </c>
      <c r="P267" s="24">
        <v>240.469095297384</v>
      </c>
      <c r="Q267" s="76">
        <v>8.5344930482080805E-3</v>
      </c>
      <c r="R267" s="76">
        <v>2.2125627252039815E-2</v>
      </c>
      <c r="S267" s="76">
        <v>6.3987561868394049E-2</v>
      </c>
    </row>
    <row r="268" spans="11:19" ht="15" x14ac:dyDescent="0.25">
      <c r="K268" s="72">
        <v>43054</v>
      </c>
      <c r="L268" s="24">
        <v>187.17304768273399</v>
      </c>
      <c r="M268" s="75">
        <v>7.1539476847655159E-3</v>
      </c>
      <c r="N268" s="75">
        <v>2.2295966489504826E-2</v>
      </c>
      <c r="O268" s="75">
        <v>5.3676139560651759E-2</v>
      </c>
      <c r="P268" s="24">
        <v>243.31736735315801</v>
      </c>
      <c r="Q268" s="76">
        <v>1.1844649110737571E-2</v>
      </c>
      <c r="R268" s="76">
        <v>2.7029181522719936E-2</v>
      </c>
      <c r="S268" s="76">
        <v>6.8458639561306933E-2</v>
      </c>
    </row>
    <row r="269" spans="11:19" ht="15" x14ac:dyDescent="0.25">
      <c r="K269" s="72">
        <v>43084</v>
      </c>
      <c r="L269" s="24">
        <v>186.155980085685</v>
      </c>
      <c r="M269" s="75">
        <v>-5.4338357452669017E-3</v>
      </c>
      <c r="N269" s="75">
        <v>2.1813064185583597E-2</v>
      </c>
      <c r="O269" s="75">
        <v>5.0899992411823858E-2</v>
      </c>
      <c r="P269" s="24">
        <v>245.592738157437</v>
      </c>
      <c r="Q269" s="76">
        <v>9.3514525043190133E-3</v>
      </c>
      <c r="R269" s="76">
        <v>3.0023202639073432E-2</v>
      </c>
      <c r="S269" s="76">
        <v>7.2498871214442762E-2</v>
      </c>
    </row>
    <row r="270" spans="11:19" ht="15" x14ac:dyDescent="0.25">
      <c r="K270" s="72">
        <v>43115</v>
      </c>
      <c r="L270" s="24">
        <v>183.13814174631901</v>
      </c>
      <c r="M270" s="75">
        <v>-1.6211342434322651E-2</v>
      </c>
      <c r="N270" s="75">
        <v>-1.4557359005529458E-2</v>
      </c>
      <c r="O270" s="75">
        <v>5.2706630873740279E-2</v>
      </c>
      <c r="P270" s="24">
        <v>247.76012215922501</v>
      </c>
      <c r="Q270" s="76">
        <v>8.8251143663644616E-3</v>
      </c>
      <c r="R270" s="76">
        <v>3.0320016186796472E-2</v>
      </c>
      <c r="S270" s="76">
        <v>8.6566593035222628E-2</v>
      </c>
    </row>
    <row r="271" spans="11:19" ht="15" x14ac:dyDescent="0.25">
      <c r="K271" s="72">
        <v>43146</v>
      </c>
      <c r="L271" s="24">
        <v>184.50140045324301</v>
      </c>
      <c r="M271" s="75">
        <v>7.4438819457520733E-3</v>
      </c>
      <c r="N271" s="75">
        <v>-1.4273674883039433E-2</v>
      </c>
      <c r="O271" s="75">
        <v>7.2300933041686388E-2</v>
      </c>
      <c r="P271" s="24">
        <v>248.72440771675599</v>
      </c>
      <c r="Q271" s="76">
        <v>3.8920127626966838E-3</v>
      </c>
      <c r="R271" s="76">
        <v>2.2222171900085019E-2</v>
      </c>
      <c r="S271" s="76">
        <v>9.8541830684996334E-2</v>
      </c>
    </row>
    <row r="272" spans="11:19" ht="15" x14ac:dyDescent="0.25">
      <c r="K272" s="72">
        <v>43174</v>
      </c>
      <c r="L272" s="24">
        <v>188.437263759057</v>
      </c>
      <c r="M272" s="75">
        <v>2.1332430518929524E-2</v>
      </c>
      <c r="N272" s="75">
        <v>1.2254689171532274E-2</v>
      </c>
      <c r="O272" s="75">
        <v>8.907898658562563E-2</v>
      </c>
      <c r="P272" s="24">
        <v>250.556457680428</v>
      </c>
      <c r="Q272" s="76">
        <v>7.3657827974740187E-3</v>
      </c>
      <c r="R272" s="76">
        <v>2.0211181976435455E-2</v>
      </c>
      <c r="S272" s="76">
        <v>0.11447022346666835</v>
      </c>
    </row>
    <row r="273" spans="11:19" ht="15" x14ac:dyDescent="0.25">
      <c r="K273" s="72">
        <v>43205</v>
      </c>
      <c r="L273" s="24">
        <v>192.76168745574799</v>
      </c>
      <c r="M273" s="75">
        <v>2.2948877575617699E-2</v>
      </c>
      <c r="N273" s="75">
        <v>5.2548014398657639E-2</v>
      </c>
      <c r="O273" s="75">
        <v>8.4974765174010702E-2</v>
      </c>
      <c r="P273" s="24">
        <v>251.37784409954199</v>
      </c>
      <c r="Q273" s="76">
        <v>3.2782488494533801E-3</v>
      </c>
      <c r="R273" s="76">
        <v>1.460171196554394E-2</v>
      </c>
      <c r="S273" s="76">
        <v>0.11409112329125071</v>
      </c>
    </row>
    <row r="274" spans="11:19" ht="15" x14ac:dyDescent="0.25">
      <c r="K274" s="72">
        <v>43235</v>
      </c>
      <c r="L274" s="24">
        <v>191.242664139602</v>
      </c>
      <c r="M274" s="75">
        <v>-7.8803175890163057E-3</v>
      </c>
      <c r="N274" s="75">
        <v>3.6537737219330069E-2</v>
      </c>
      <c r="O274" s="75">
        <v>4.5024092117069259E-2</v>
      </c>
      <c r="P274" s="24">
        <v>251.663532249621</v>
      </c>
      <c r="Q274" s="76">
        <v>1.1364889817651047E-3</v>
      </c>
      <c r="R274" s="76">
        <v>1.1816791765012713E-2</v>
      </c>
      <c r="S274" s="76">
        <v>0.10163570091306706</v>
      </c>
    </row>
    <row r="275" spans="11:19" ht="15" x14ac:dyDescent="0.25">
      <c r="K275" s="72">
        <v>43266</v>
      </c>
      <c r="L275" s="24">
        <v>187.833983032487</v>
      </c>
      <c r="M275" s="75">
        <v>-1.7823852864896073E-2</v>
      </c>
      <c r="N275" s="75">
        <v>-3.2014937732347537E-3</v>
      </c>
      <c r="O275" s="75">
        <v>5.735738468976681E-3</v>
      </c>
      <c r="P275" s="24">
        <v>250.95864871752499</v>
      </c>
      <c r="Q275" s="76">
        <v>-2.8008966010889536E-3</v>
      </c>
      <c r="R275" s="76">
        <v>1.6051912643575417E-3</v>
      </c>
      <c r="S275" s="76">
        <v>8.0629847903606722E-2</v>
      </c>
    </row>
    <row r="276" spans="11:19" ht="15" x14ac:dyDescent="0.25">
      <c r="K276" s="72">
        <v>43296</v>
      </c>
      <c r="L276" s="24">
        <v>185.96294918555</v>
      </c>
      <c r="M276" s="75">
        <v>-9.9611040384177674E-3</v>
      </c>
      <c r="N276" s="75">
        <v>-3.5270174067960292E-2</v>
      </c>
      <c r="O276" s="75">
        <v>6.4206364974470631E-3</v>
      </c>
      <c r="P276" s="24">
        <v>252.16292655265801</v>
      </c>
      <c r="Q276" s="76">
        <v>4.7987102308975071E-3</v>
      </c>
      <c r="R276" s="76">
        <v>3.1231171383789835E-3</v>
      </c>
      <c r="S276" s="76">
        <v>7.1830827797643826E-2</v>
      </c>
    </row>
    <row r="277" spans="11:19" ht="15" x14ac:dyDescent="0.25">
      <c r="K277" s="72">
        <v>43327</v>
      </c>
      <c r="L277" s="24">
        <v>187.58855527819401</v>
      </c>
      <c r="M277" s="75">
        <v>8.741559002820587E-3</v>
      </c>
      <c r="N277" s="75">
        <v>-1.9107184465599114E-2</v>
      </c>
      <c r="O277" s="75">
        <v>2.4565373031436577E-2</v>
      </c>
      <c r="P277" s="24">
        <v>254.60458880546699</v>
      </c>
      <c r="Q277" s="76">
        <v>9.6828756161311258E-3</v>
      </c>
      <c r="R277" s="76">
        <v>1.1686462991105095E-2</v>
      </c>
      <c r="S277" s="76">
        <v>7.467192045226434E-2</v>
      </c>
    </row>
    <row r="278" spans="11:19" ht="15" x14ac:dyDescent="0.25">
      <c r="K278" s="72">
        <v>43358</v>
      </c>
      <c r="L278" s="24">
        <v>189.25093711815401</v>
      </c>
      <c r="M278" s="75">
        <v>8.8618510734552736E-3</v>
      </c>
      <c r="N278" s="75">
        <v>7.5436513818798456E-3</v>
      </c>
      <c r="O278" s="75">
        <v>3.8801331376432158E-2</v>
      </c>
      <c r="P278" s="24">
        <v>257.396245531413</v>
      </c>
      <c r="Q278" s="76">
        <v>1.0964675613443164E-2</v>
      </c>
      <c r="R278" s="76">
        <v>2.5652022143034747E-2</v>
      </c>
      <c r="S278" s="76">
        <v>7.9527461433251956E-2</v>
      </c>
    </row>
    <row r="279" spans="11:19" ht="15" x14ac:dyDescent="0.25">
      <c r="K279" s="72">
        <v>43388</v>
      </c>
      <c r="L279" s="24">
        <v>188.37289185154</v>
      </c>
      <c r="M279" s="75">
        <v>-4.639582133565967E-3</v>
      </c>
      <c r="N279" s="75">
        <v>1.2959262458165366E-2</v>
      </c>
      <c r="O279" s="75">
        <v>1.3610153886354226E-2</v>
      </c>
      <c r="P279" s="24">
        <v>258.13575776174798</v>
      </c>
      <c r="Q279" s="76">
        <v>2.8730497945228528E-3</v>
      </c>
      <c r="R279" s="76">
        <v>2.368639708756981E-2</v>
      </c>
      <c r="S279" s="76">
        <v>7.3467496696471235E-2</v>
      </c>
    </row>
    <row r="280" spans="11:19" ht="15" x14ac:dyDescent="0.25">
      <c r="K280" s="72">
        <v>43419</v>
      </c>
      <c r="L280" s="24">
        <v>187.11130418592501</v>
      </c>
      <c r="M280" s="75">
        <v>-6.6972888360671279E-3</v>
      </c>
      <c r="N280" s="75">
        <v>-2.5441375757770945E-3</v>
      </c>
      <c r="O280" s="75">
        <v>-3.2987386578031686E-4</v>
      </c>
      <c r="P280" s="24">
        <v>257.75209854092702</v>
      </c>
      <c r="Q280" s="76">
        <v>-1.4862691792396632E-3</v>
      </c>
      <c r="R280" s="76">
        <v>1.2362344882420384E-2</v>
      </c>
      <c r="S280" s="76">
        <v>5.9324705608942541E-2</v>
      </c>
    </row>
    <row r="281" spans="11:19" ht="15" x14ac:dyDescent="0.25">
      <c r="K281" s="72">
        <v>43449</v>
      </c>
      <c r="L281" s="24">
        <v>186.91490061485601</v>
      </c>
      <c r="M281" s="75">
        <v>-1.049661707631766E-3</v>
      </c>
      <c r="N281" s="75">
        <v>-1.2343592792037561E-2</v>
      </c>
      <c r="O281" s="75">
        <v>4.0767990844112756E-3</v>
      </c>
      <c r="P281" s="24">
        <v>257.55738248478701</v>
      </c>
      <c r="Q281" s="76">
        <v>-7.5543926603216516E-4</v>
      </c>
      <c r="R281" s="76">
        <v>6.2602682118129138E-4</v>
      </c>
      <c r="S281" s="76">
        <v>4.8717418996648387E-2</v>
      </c>
    </row>
    <row r="282" spans="11:19" ht="15" x14ac:dyDescent="0.25">
      <c r="K282" s="72">
        <v>43480</v>
      </c>
      <c r="L282" s="24">
        <v>189.40486229788499</v>
      </c>
      <c r="M282" s="75">
        <v>1.3321365363800686E-2</v>
      </c>
      <c r="N282" s="75">
        <v>5.4783383967917931E-3</v>
      </c>
      <c r="O282" s="75">
        <v>3.421854394616819E-2</v>
      </c>
      <c r="P282" s="24">
        <v>257.81451559933703</v>
      </c>
      <c r="Q282" s="76">
        <v>9.9835272462134306E-4</v>
      </c>
      <c r="R282" s="76">
        <v>-1.2444698293502254E-3</v>
      </c>
      <c r="S282" s="76">
        <v>4.0581161134762844E-2</v>
      </c>
    </row>
    <row r="283" spans="11:19" ht="15" x14ac:dyDescent="0.25">
      <c r="K283" s="72">
        <v>43511</v>
      </c>
      <c r="L283" s="24">
        <v>191.84099311156299</v>
      </c>
      <c r="M283" s="75">
        <v>1.2862028905290757E-2</v>
      </c>
      <c r="N283" s="75">
        <v>2.5277408792673928E-2</v>
      </c>
      <c r="O283" s="75">
        <v>3.9780688061389569E-2</v>
      </c>
      <c r="P283" s="24">
        <v>260.023851495153</v>
      </c>
      <c r="Q283" s="76">
        <v>8.5694782959755411E-3</v>
      </c>
      <c r="R283" s="76">
        <v>8.8137127382699187E-3</v>
      </c>
      <c r="S283" s="76">
        <v>4.5429573567483006E-2</v>
      </c>
    </row>
    <row r="284" spans="11:19" ht="15" x14ac:dyDescent="0.25">
      <c r="K284" s="72">
        <v>43539</v>
      </c>
      <c r="L284" s="24">
        <v>193.392256071871</v>
      </c>
      <c r="M284" s="75">
        <v>8.0861912521787982E-3</v>
      </c>
      <c r="N284" s="75">
        <v>3.4654034727610084E-2</v>
      </c>
      <c r="O284" s="75">
        <v>2.6295182884578772E-2</v>
      </c>
      <c r="P284" s="24">
        <v>262.05762359198201</v>
      </c>
      <c r="Q284" s="76">
        <v>7.8214828568021755E-3</v>
      </c>
      <c r="R284" s="76">
        <v>1.747277078132603E-2</v>
      </c>
      <c r="S284" s="76">
        <v>4.5902492468276934E-2</v>
      </c>
    </row>
    <row r="285" spans="11:19" ht="15" x14ac:dyDescent="0.25">
      <c r="K285" s="72">
        <v>43570</v>
      </c>
      <c r="L285" s="24">
        <v>195.14728813300201</v>
      </c>
      <c r="M285" s="75">
        <v>9.0749862315002705E-3</v>
      </c>
      <c r="N285" s="75">
        <v>3.0318259866452868E-2</v>
      </c>
      <c r="O285" s="75">
        <v>1.2375906793208991E-2</v>
      </c>
      <c r="P285" s="24">
        <v>265.95141134354202</v>
      </c>
      <c r="Q285" s="76">
        <v>1.4858517368006696E-2</v>
      </c>
      <c r="R285" s="76">
        <v>3.1561045836729917E-2</v>
      </c>
      <c r="S285" s="76">
        <v>5.7974748316439229E-2</v>
      </c>
    </row>
    <row r="286" spans="11:19" ht="15" x14ac:dyDescent="0.25">
      <c r="K286" s="72">
        <v>43600</v>
      </c>
      <c r="L286" s="24">
        <v>197.948740599812</v>
      </c>
      <c r="M286" s="75">
        <v>1.4355579796223816E-2</v>
      </c>
      <c r="N286" s="75">
        <v>3.1837551449168666E-2</v>
      </c>
      <c r="O286" s="75">
        <v>3.5065797113737807E-2</v>
      </c>
      <c r="P286" s="24">
        <v>268.264637369583</v>
      </c>
      <c r="Q286" s="76">
        <v>8.6979272430063315E-3</v>
      </c>
      <c r="R286" s="76">
        <v>3.1692422933684572E-2</v>
      </c>
      <c r="S286" s="76">
        <v>6.5965477681906082E-2</v>
      </c>
    </row>
    <row r="287" spans="11:19" ht="15" x14ac:dyDescent="0.25">
      <c r="K287" s="72">
        <v>43631</v>
      </c>
      <c r="L287" s="24">
        <v>201.97967659199901</v>
      </c>
      <c r="M287" s="75">
        <v>2.0363534417914053E-2</v>
      </c>
      <c r="N287" s="75">
        <v>4.4404159166210988E-2</v>
      </c>
      <c r="O287" s="75">
        <v>7.5309554379547228E-2</v>
      </c>
      <c r="P287" s="24">
        <v>270.510028892359</v>
      </c>
      <c r="Q287" s="76">
        <v>8.3700615362232167E-3</v>
      </c>
      <c r="R287" s="76">
        <v>3.2253995073759922E-2</v>
      </c>
      <c r="S287" s="76">
        <v>7.7906779761317324E-2</v>
      </c>
    </row>
    <row r="288" spans="11:19" ht="15" x14ac:dyDescent="0.25">
      <c r="K288" s="72">
        <v>43661</v>
      </c>
      <c r="L288" s="24">
        <v>203.751619127548</v>
      </c>
      <c r="M288" s="75">
        <v>8.7728753974012363E-3</v>
      </c>
      <c r="N288" s="75">
        <v>4.4091470995393678E-2</v>
      </c>
      <c r="O288" s="75">
        <v>9.5657065129940655E-2</v>
      </c>
      <c r="P288" s="24">
        <v>270.43706131460698</v>
      </c>
      <c r="Q288" s="76">
        <v>-2.697407488025938E-4</v>
      </c>
      <c r="R288" s="76">
        <v>1.6866426646898525E-2</v>
      </c>
      <c r="S288" s="76">
        <v>7.246955375945352E-2</v>
      </c>
    </row>
    <row r="289" spans="11:19" ht="15" x14ac:dyDescent="0.25">
      <c r="K289" s="72">
        <v>43692</v>
      </c>
      <c r="L289" s="24">
        <v>203.21568088230799</v>
      </c>
      <c r="M289" s="75">
        <v>-2.6303508533324083E-3</v>
      </c>
      <c r="N289" s="75">
        <v>2.6607596828029489E-2</v>
      </c>
      <c r="O289" s="75">
        <v>8.3305325215277337E-2</v>
      </c>
      <c r="P289" s="24">
        <v>270.89556795808102</v>
      </c>
      <c r="Q289" s="76">
        <v>1.6954282865122572E-3</v>
      </c>
      <c r="R289" s="76">
        <v>9.8072210124118264E-3</v>
      </c>
      <c r="S289" s="76">
        <v>6.3985410589207037E-2</v>
      </c>
    </row>
    <row r="290" spans="11:19" ht="15" x14ac:dyDescent="0.25">
      <c r="K290" s="72">
        <v>43723</v>
      </c>
      <c r="L290" s="24">
        <v>201.31252520660399</v>
      </c>
      <c r="M290" s="75">
        <v>-9.3652008911960793E-3</v>
      </c>
      <c r="N290" s="75">
        <v>-3.303061954805786E-3</v>
      </c>
      <c r="O290" s="75">
        <v>6.3733307069014034E-2</v>
      </c>
      <c r="P290" s="24">
        <v>271.97131634248097</v>
      </c>
      <c r="Q290" s="76">
        <v>3.9710815223319429E-3</v>
      </c>
      <c r="R290" s="76">
        <v>5.4019714393045426E-3</v>
      </c>
      <c r="S290" s="76">
        <v>5.6625032665013064E-2</v>
      </c>
    </row>
    <row r="291" spans="11:19" ht="15" x14ac:dyDescent="0.25">
      <c r="K291" s="72">
        <v>43753</v>
      </c>
      <c r="L291" s="24">
        <v>198.985194583084</v>
      </c>
      <c r="M291" s="75">
        <v>-1.1560784015458014E-2</v>
      </c>
      <c r="N291" s="75">
        <v>-2.3393308798592805E-2</v>
      </c>
      <c r="O291" s="75">
        <v>5.6336676828785626E-2</v>
      </c>
      <c r="P291" s="24">
        <v>273.806015778828</v>
      </c>
      <c r="Q291" s="76">
        <v>6.7459299054781763E-3</v>
      </c>
      <c r="R291" s="76">
        <v>1.2457443694456671E-2</v>
      </c>
      <c r="S291" s="76">
        <v>6.0705491377692988E-2</v>
      </c>
    </row>
    <row r="292" spans="11:19" ht="15" x14ac:dyDescent="0.25">
      <c r="K292" s="72">
        <v>43784</v>
      </c>
      <c r="L292" s="24">
        <v>197.996396688575</v>
      </c>
      <c r="M292" s="75">
        <v>-4.9692033449058037E-3</v>
      </c>
      <c r="N292" s="75">
        <v>-2.5683471723600526E-2</v>
      </c>
      <c r="O292" s="75">
        <v>5.8174424843054462E-2</v>
      </c>
      <c r="P292" s="24">
        <v>276.80784440789898</v>
      </c>
      <c r="Q292" s="76">
        <v>1.0963340672163202E-2</v>
      </c>
      <c r="R292" s="76">
        <v>2.1824928677802724E-2</v>
      </c>
      <c r="S292" s="76">
        <v>7.3930516860355233E-2</v>
      </c>
    </row>
    <row r="293" spans="11:19" ht="15" x14ac:dyDescent="0.25">
      <c r="K293" s="72">
        <v>43814</v>
      </c>
      <c r="L293" s="24">
        <v>197.81630225679501</v>
      </c>
      <c r="M293" s="75">
        <v>-9.095843903829115E-4</v>
      </c>
      <c r="N293" s="75">
        <v>-1.7367140699372063E-2</v>
      </c>
      <c r="O293" s="75">
        <v>5.8322806828556173E-2</v>
      </c>
      <c r="P293" s="24">
        <v>279.44088635363499</v>
      </c>
      <c r="Q293" s="76">
        <v>9.512165203873435E-3</v>
      </c>
      <c r="R293" s="76">
        <v>2.746455071662024E-2</v>
      </c>
      <c r="S293" s="76">
        <v>8.4965546930655611E-2</v>
      </c>
    </row>
    <row r="294" spans="11:19" ht="15" x14ac:dyDescent="0.25">
      <c r="K294" s="72">
        <v>43845</v>
      </c>
      <c r="L294" s="24">
        <v>199.14303936118199</v>
      </c>
      <c r="M294" s="75">
        <v>6.7069148965521741E-3</v>
      </c>
      <c r="N294" s="75">
        <v>7.9324885667353406E-4</v>
      </c>
      <c r="O294" s="75">
        <v>5.1414609662878474E-2</v>
      </c>
      <c r="P294" s="24">
        <v>281.22782545454402</v>
      </c>
      <c r="Q294" s="76">
        <v>6.3946945066859495E-3</v>
      </c>
      <c r="R294" s="76">
        <v>2.7106086966734555E-2</v>
      </c>
      <c r="S294" s="76">
        <v>9.0814552473038379E-2</v>
      </c>
    </row>
    <row r="295" spans="11:19" ht="15" x14ac:dyDescent="0.25">
      <c r="K295" s="72">
        <v>43876</v>
      </c>
      <c r="L295" s="24">
        <v>200.45975847042001</v>
      </c>
      <c r="M295" s="75">
        <v>6.6119263493307212E-3</v>
      </c>
      <c r="N295" s="75">
        <v>1.244144753664167E-2</v>
      </c>
      <c r="O295" s="75">
        <v>4.4926609370943282E-2</v>
      </c>
      <c r="P295" s="24">
        <v>281.77257811202003</v>
      </c>
      <c r="Q295" s="76">
        <v>1.937051060276529E-3</v>
      </c>
      <c r="R295" s="76">
        <v>1.7935668386641179E-2</v>
      </c>
      <c r="S295" s="76">
        <v>8.3641275566877837E-2</v>
      </c>
    </row>
    <row r="296" spans="11:19" ht="15" x14ac:dyDescent="0.25">
      <c r="K296" s="72">
        <v>43905</v>
      </c>
      <c r="L296" s="24">
        <v>202.03302941736899</v>
      </c>
      <c r="M296" s="75">
        <v>7.8483130926305655E-3</v>
      </c>
      <c r="N296" s="75">
        <v>2.131637844033718E-2</v>
      </c>
      <c r="O296" s="75">
        <v>4.4680037975702636E-2</v>
      </c>
      <c r="P296" s="24">
        <v>281.62473290517602</v>
      </c>
      <c r="Q296" s="76">
        <v>-5.2469693053391886E-4</v>
      </c>
      <c r="R296" s="76">
        <v>7.8150573455357808E-3</v>
      </c>
      <c r="S296" s="76">
        <v>7.4667201224642099E-2</v>
      </c>
    </row>
    <row r="297" spans="11:19" ht="15" x14ac:dyDescent="0.25">
      <c r="K297" s="72">
        <v>43936</v>
      </c>
      <c r="L297" s="24">
        <v>201.746001111157</v>
      </c>
      <c r="M297" s="75">
        <v>-1.4206999075335736E-3</v>
      </c>
      <c r="N297" s="75">
        <v>1.3070814618100002E-2</v>
      </c>
      <c r="O297" s="75">
        <v>3.3814013206566518E-2</v>
      </c>
      <c r="P297" s="24">
        <v>284.9699489134</v>
      </c>
      <c r="Q297" s="76">
        <v>1.1878274943097233E-2</v>
      </c>
      <c r="R297" s="76">
        <v>1.3306376966104372E-2</v>
      </c>
      <c r="S297" s="76">
        <v>7.15113240940497E-2</v>
      </c>
    </row>
    <row r="298" spans="11:19" ht="15" x14ac:dyDescent="0.25">
      <c r="K298" s="72">
        <v>43966</v>
      </c>
      <c r="L298" s="24">
        <v>199.03123614384</v>
      </c>
      <c r="M298" s="75">
        <v>-1.3456350819172958E-2</v>
      </c>
      <c r="N298" s="75">
        <v>-7.1262299100833815E-3</v>
      </c>
      <c r="O298" s="75">
        <v>5.4685649463992458E-3</v>
      </c>
      <c r="P298" s="24">
        <v>284.425594574998</v>
      </c>
      <c r="Q298" s="76">
        <v>-1.9102166403076604E-3</v>
      </c>
      <c r="R298" s="76">
        <v>9.4154529896208761E-3</v>
      </c>
      <c r="S298" s="76">
        <v>6.0242592403822348E-2</v>
      </c>
    </row>
    <row r="299" spans="11:19" ht="15" x14ac:dyDescent="0.25">
      <c r="K299" s="72">
        <v>43997</v>
      </c>
      <c r="L299" s="24">
        <v>195.852554532526</v>
      </c>
      <c r="M299" s="75">
        <v>-1.5970767568447286E-2</v>
      </c>
      <c r="N299" s="75">
        <v>-3.0591408259661779E-2</v>
      </c>
      <c r="O299" s="75">
        <v>-3.0335339489872881E-2</v>
      </c>
      <c r="P299" s="24">
        <v>284.84392797769902</v>
      </c>
      <c r="Q299" s="76">
        <v>1.4708008374777481E-3</v>
      </c>
      <c r="R299" s="76">
        <v>1.1430796717726288E-2</v>
      </c>
      <c r="S299" s="76">
        <v>5.2988420222467081E-2</v>
      </c>
    </row>
    <row r="300" spans="11:19" ht="15" x14ac:dyDescent="0.25">
      <c r="K300" s="72">
        <v>44027</v>
      </c>
      <c r="L300" s="24">
        <v>194.74515022200001</v>
      </c>
      <c r="M300" s="75">
        <v>-5.6542755501414188E-3</v>
      </c>
      <c r="N300" s="75">
        <v>-3.470131180096947E-2</v>
      </c>
      <c r="O300" s="75">
        <v>-4.4203177104128799E-2</v>
      </c>
      <c r="P300" s="24">
        <v>282.49783074966899</v>
      </c>
      <c r="Q300" s="76">
        <v>-8.2364305417587103E-3</v>
      </c>
      <c r="R300" s="76">
        <v>-8.6750135344350054E-3</v>
      </c>
      <c r="S300" s="76">
        <v>4.4597324702590813E-2</v>
      </c>
    </row>
    <row r="301" spans="11:19" ht="15" x14ac:dyDescent="0.25">
      <c r="K301" s="72">
        <v>44058</v>
      </c>
      <c r="L301" s="24">
        <v>196.16638678600199</v>
      </c>
      <c r="M301" s="75">
        <v>7.2979304613329798E-3</v>
      </c>
      <c r="N301" s="75">
        <v>-1.4393968571684845E-2</v>
      </c>
      <c r="O301" s="75">
        <v>-3.4688731035419362E-2</v>
      </c>
      <c r="P301" s="24">
        <v>286.80089037440598</v>
      </c>
      <c r="Q301" s="76">
        <v>1.5232186432433403E-2</v>
      </c>
      <c r="R301" s="76">
        <v>8.3512027212504503E-3</v>
      </c>
      <c r="S301" s="76">
        <v>5.871385248645411E-2</v>
      </c>
    </row>
    <row r="302" spans="11:19" ht="15" x14ac:dyDescent="0.25">
      <c r="K302" s="72">
        <v>44089</v>
      </c>
      <c r="L302" s="24">
        <v>197.53113603202701</v>
      </c>
      <c r="M302" s="75">
        <v>6.9571003900572581E-3</v>
      </c>
      <c r="N302" s="75">
        <v>8.5706387823614172E-3</v>
      </c>
      <c r="O302" s="75">
        <v>-1.878367563417227E-2</v>
      </c>
      <c r="P302" s="24">
        <v>290.97267752759097</v>
      </c>
      <c r="Q302" s="76">
        <v>1.4545935152917133E-2</v>
      </c>
      <c r="R302" s="76">
        <v>2.1516167093341698E-2</v>
      </c>
      <c r="S302" s="76">
        <v>6.9865313153768316E-2</v>
      </c>
    </row>
    <row r="303" spans="11:19" ht="15" x14ac:dyDescent="0.25">
      <c r="K303" s="72">
        <v>44119</v>
      </c>
      <c r="L303" s="24">
        <v>199.426203028364</v>
      </c>
      <c r="M303" s="75">
        <v>9.593763466382077E-3</v>
      </c>
      <c r="N303" s="75">
        <v>2.4036813245556177E-2</v>
      </c>
      <c r="O303" s="75">
        <v>2.2162877303710804E-3</v>
      </c>
      <c r="P303" s="24">
        <v>296.063865605118</v>
      </c>
      <c r="Q303" s="76">
        <v>1.749713451031587E-2</v>
      </c>
      <c r="R303" s="76">
        <v>4.8021731067628304E-2</v>
      </c>
      <c r="S303" s="76">
        <v>8.1290579985902056E-2</v>
      </c>
    </row>
    <row r="304" spans="11:19" ht="15" x14ac:dyDescent="0.25">
      <c r="K304" s="72">
        <v>44150</v>
      </c>
      <c r="L304" s="24">
        <v>202.45710238047999</v>
      </c>
      <c r="M304" s="75">
        <v>1.5198099879006E-2</v>
      </c>
      <c r="N304" s="75">
        <v>3.2068264586738504E-2</v>
      </c>
      <c r="O304" s="75">
        <v>2.2529226624872223E-2</v>
      </c>
      <c r="P304" s="24">
        <v>297.99737028951802</v>
      </c>
      <c r="Q304" s="76">
        <v>6.530701341915357E-3</v>
      </c>
      <c r="R304" s="76">
        <v>3.9039209050207413E-2</v>
      </c>
      <c r="S304" s="76">
        <v>7.6549585966192879E-2</v>
      </c>
    </row>
    <row r="305" spans="11:19" ht="15" x14ac:dyDescent="0.25">
      <c r="K305" s="72">
        <v>44180</v>
      </c>
      <c r="L305" s="24">
        <v>203.36040405818599</v>
      </c>
      <c r="M305" s="75">
        <v>4.4616941914361608E-3</v>
      </c>
      <c r="N305" s="75">
        <v>2.9510628771019842E-2</v>
      </c>
      <c r="O305" s="75">
        <v>2.8026516207920515E-2</v>
      </c>
      <c r="P305" s="24">
        <v>299.51952139775199</v>
      </c>
      <c r="Q305" s="76">
        <v>5.1079347000784203E-3</v>
      </c>
      <c r="R305" s="76">
        <v>2.9373355404995305E-2</v>
      </c>
      <c r="S305" s="76">
        <v>7.1852889196419412E-2</v>
      </c>
    </row>
    <row r="306" spans="11:19" ht="15" x14ac:dyDescent="0.25">
      <c r="K306" s="72">
        <v>44211</v>
      </c>
      <c r="L306" s="24">
        <v>203.30262019035601</v>
      </c>
      <c r="M306" s="75">
        <v>-2.8414512696117722E-4</v>
      </c>
      <c r="N306" s="75">
        <v>1.9437852715075143E-2</v>
      </c>
      <c r="O306" s="75">
        <v>2.088740255505428E-2</v>
      </c>
      <c r="P306" s="24">
        <v>300.02328251084401</v>
      </c>
      <c r="Q306" s="76">
        <v>1.6818974293935085E-3</v>
      </c>
      <c r="R306" s="76">
        <v>1.3373522964828632E-2</v>
      </c>
      <c r="S306" s="76">
        <v>6.68335611027151E-2</v>
      </c>
    </row>
    <row r="307" spans="11:19" ht="15" x14ac:dyDescent="0.25">
      <c r="K307" s="72">
        <v>44242</v>
      </c>
      <c r="L307" s="24">
        <v>201.492317365752</v>
      </c>
      <c r="M307" s="75">
        <v>-8.9044736507034594E-3</v>
      </c>
      <c r="N307" s="75">
        <v>-4.7653799416473852E-3</v>
      </c>
      <c r="O307" s="75">
        <v>5.1509535041385224E-3</v>
      </c>
      <c r="P307" s="24">
        <v>301.84335933015598</v>
      </c>
      <c r="Q307" s="76">
        <v>6.06645192359756E-3</v>
      </c>
      <c r="R307" s="76">
        <v>1.2906117382517124E-2</v>
      </c>
      <c r="S307" s="76">
        <v>7.123042757608844E-2</v>
      </c>
    </row>
    <row r="308" spans="11:19" ht="15" x14ac:dyDescent="0.25">
      <c r="K308" s="72">
        <v>44270</v>
      </c>
      <c r="L308" s="24">
        <v>204.950147257461</v>
      </c>
      <c r="M308" s="75">
        <v>1.7161100417701247E-2</v>
      </c>
      <c r="N308" s="75">
        <v>7.8173684136668697E-3</v>
      </c>
      <c r="O308" s="75">
        <v>1.443881650690737E-2</v>
      </c>
      <c r="P308" s="24">
        <v>304.99674498720901</v>
      </c>
      <c r="Q308" s="76">
        <v>1.0447093035443888E-2</v>
      </c>
      <c r="R308" s="76">
        <v>1.828669985814857E-2</v>
      </c>
      <c r="S308" s="76">
        <v>8.2989912998523652E-2</v>
      </c>
    </row>
    <row r="309" spans="11:19" ht="15" x14ac:dyDescent="0.25">
      <c r="K309" s="72">
        <v>44301</v>
      </c>
      <c r="L309" s="24">
        <v>207.49608276248401</v>
      </c>
      <c r="M309" s="75">
        <v>1.2422218471620727E-2</v>
      </c>
      <c r="N309" s="75">
        <v>2.0626702047428447E-2</v>
      </c>
      <c r="O309" s="75">
        <v>2.8501589224357637E-2</v>
      </c>
      <c r="P309" s="24">
        <v>309.59826203637499</v>
      </c>
      <c r="Q309" s="76">
        <v>1.5087102156972065E-2</v>
      </c>
      <c r="R309" s="76">
        <v>3.1914121615494562E-2</v>
      </c>
      <c r="S309" s="76">
        <v>8.6424246545586891E-2</v>
      </c>
    </row>
    <row r="310" spans="11:19" ht="15" x14ac:dyDescent="0.25">
      <c r="K310" s="72">
        <v>44331</v>
      </c>
      <c r="L310" s="24">
        <v>209.635775969854</v>
      </c>
      <c r="M310" s="75">
        <v>1.0311969165313073E-2</v>
      </c>
      <c r="N310" s="75">
        <v>4.0415727560072945E-2</v>
      </c>
      <c r="O310" s="75">
        <v>5.328078160731553E-2</v>
      </c>
      <c r="P310" s="24">
        <v>316.75892640746298</v>
      </c>
      <c r="Q310" s="76">
        <v>2.3128890724350093E-2</v>
      </c>
      <c r="R310" s="76">
        <v>4.941492537853831E-2</v>
      </c>
      <c r="S310" s="76">
        <v>0.11367940315209313</v>
      </c>
    </row>
    <row r="311" spans="11:19" ht="15" x14ac:dyDescent="0.25">
      <c r="K311" s="72">
        <v>44362</v>
      </c>
      <c r="L311" s="24">
        <v>210.900506498841</v>
      </c>
      <c r="M311" s="75">
        <v>6.0329899471398551E-3</v>
      </c>
      <c r="N311" s="75">
        <v>2.9033203054521728E-2</v>
      </c>
      <c r="O311" s="75">
        <v>7.6833064558348374E-2</v>
      </c>
      <c r="P311" s="24">
        <v>326.54149176432401</v>
      </c>
      <c r="Q311" s="76">
        <v>3.0883313906289844E-2</v>
      </c>
      <c r="R311" s="76">
        <v>7.0639267897821378E-2</v>
      </c>
      <c r="S311" s="76">
        <v>0.14638740619350532</v>
      </c>
    </row>
    <row r="312" spans="11:19" ht="15" x14ac:dyDescent="0.25">
      <c r="K312" s="72">
        <v>44392</v>
      </c>
      <c r="L312" s="24">
        <v>215.43681063454301</v>
      </c>
      <c r="M312" s="75">
        <v>2.1509214041299352E-2</v>
      </c>
      <c r="N312" s="75">
        <v>3.8269290515467569E-2</v>
      </c>
      <c r="O312" s="75">
        <v>0.10624993941546435</v>
      </c>
      <c r="P312" s="24">
        <v>336.619066180537</v>
      </c>
      <c r="Q312" s="76">
        <v>3.0861543388447377E-2</v>
      </c>
      <c r="R312" s="76">
        <v>8.7276989109801084E-2</v>
      </c>
      <c r="S312" s="76">
        <v>0.19158106555100129</v>
      </c>
    </row>
    <row r="313" spans="11:19" ht="15" x14ac:dyDescent="0.25">
      <c r="K313" s="72">
        <v>44423</v>
      </c>
      <c r="L313" s="24">
        <v>222.92108730271499</v>
      </c>
      <c r="M313" s="75">
        <v>3.4740008664851496E-2</v>
      </c>
      <c r="N313" s="75">
        <v>6.3373301963360662E-2</v>
      </c>
      <c r="O313" s="75">
        <v>0.13638779280723412</v>
      </c>
      <c r="P313" s="24">
        <v>344.41325725057402</v>
      </c>
      <c r="Q313" s="76">
        <v>2.3154336319906488E-2</v>
      </c>
      <c r="R313" s="76">
        <v>8.7304030092392404E-2</v>
      </c>
      <c r="S313" s="76">
        <v>0.20087931666096859</v>
      </c>
    </row>
    <row r="314" spans="11:19" ht="15" x14ac:dyDescent="0.25">
      <c r="K314" s="72">
        <v>44454</v>
      </c>
      <c r="L314" s="24">
        <v>227.714855020881</v>
      </c>
      <c r="M314" s="75">
        <v>2.1504325930621127E-2</v>
      </c>
      <c r="N314" s="75">
        <v>7.9726449220890894E-2</v>
      </c>
      <c r="O314" s="75">
        <v>0.15280486709680097</v>
      </c>
      <c r="P314" s="24">
        <v>349.95125527176202</v>
      </c>
      <c r="Q314" s="76">
        <v>1.6079514666181627E-2</v>
      </c>
      <c r="R314" s="76">
        <v>7.1690012135834813E-2</v>
      </c>
      <c r="S314" s="76">
        <v>0.20269455622196175</v>
      </c>
    </row>
    <row r="315" spans="11:19" ht="15" x14ac:dyDescent="0.25">
      <c r="K315" s="72">
        <v>44484</v>
      </c>
      <c r="L315" s="24">
        <v>229.66605874822201</v>
      </c>
      <c r="M315" s="75">
        <v>8.5686273175373806E-3</v>
      </c>
      <c r="N315" s="75">
        <v>6.6048360406786966E-2</v>
      </c>
      <c r="O315" s="75">
        <v>0.15163431515344583</v>
      </c>
      <c r="P315" s="24">
        <v>357.26640098937298</v>
      </c>
      <c r="Q315" s="76">
        <v>2.0903327556091256E-2</v>
      </c>
      <c r="R315" s="76">
        <v>6.1337389599204428E-2</v>
      </c>
      <c r="S315" s="76">
        <v>0.20672071973107742</v>
      </c>
    </row>
    <row r="316" spans="11:19" ht="15" x14ac:dyDescent="0.25">
      <c r="K316" s="72">
        <v>44515</v>
      </c>
      <c r="L316" s="24">
        <v>231.32607539147801</v>
      </c>
      <c r="M316" s="75">
        <v>7.2279580722716119E-3</v>
      </c>
      <c r="N316" s="75">
        <v>3.7703871762250429E-2</v>
      </c>
      <c r="O316" s="75">
        <v>0.14259303660656086</v>
      </c>
      <c r="P316" s="24">
        <v>367.52553011745101</v>
      </c>
      <c r="Q316" s="76">
        <v>2.8715628168972884E-2</v>
      </c>
      <c r="R316" s="76">
        <v>6.7106223062900039E-2</v>
      </c>
      <c r="S316" s="76">
        <v>0.23331803149934927</v>
      </c>
    </row>
    <row r="317" spans="11:19" ht="15" x14ac:dyDescent="0.25">
      <c r="K317" s="72">
        <v>44545</v>
      </c>
      <c r="L317" s="24">
        <v>234.22941911355301</v>
      </c>
      <c r="M317" s="75">
        <v>1.2550870960662763E-2</v>
      </c>
      <c r="N317" s="75">
        <v>2.8608428255919582E-2</v>
      </c>
      <c r="O317" s="75">
        <v>0.15179461900820512</v>
      </c>
      <c r="P317" s="24">
        <v>377.00363020760602</v>
      </c>
      <c r="Q317" s="76">
        <v>2.578895699334427E-2</v>
      </c>
      <c r="R317" s="76">
        <v>7.7303265892948225E-2</v>
      </c>
      <c r="S317" s="76">
        <v>0.25869468690475683</v>
      </c>
    </row>
    <row r="318" spans="11:19" ht="15" x14ac:dyDescent="0.25">
      <c r="K318" s="72">
        <v>44576</v>
      </c>
      <c r="L318" s="24">
        <v>236.58133769715101</v>
      </c>
      <c r="M318" s="75">
        <v>1.0041089597109032E-2</v>
      </c>
      <c r="N318" s="75">
        <v>3.011014769278586E-2</v>
      </c>
      <c r="O318" s="75">
        <v>0.16369054897391644</v>
      </c>
      <c r="P318" s="24">
        <v>383.95122589458799</v>
      </c>
      <c r="Q318" s="76">
        <v>1.8428458323215935E-2</v>
      </c>
      <c r="R318" s="76">
        <v>7.4691672184445723E-2</v>
      </c>
      <c r="S318" s="76">
        <v>0.27973810126122634</v>
      </c>
    </row>
    <row r="319" spans="11:19" ht="15" x14ac:dyDescent="0.25">
      <c r="K319" s="72">
        <v>44607</v>
      </c>
      <c r="L319" s="24">
        <v>233.29928606119</v>
      </c>
      <c r="M319" s="75">
        <v>-1.387282559101255E-2</v>
      </c>
      <c r="N319" s="75">
        <v>8.5299967432235224E-3</v>
      </c>
      <c r="O319" s="75">
        <v>0.15785697991502823</v>
      </c>
      <c r="P319" s="24">
        <v>384.57395247060299</v>
      </c>
      <c r="Q319" s="76">
        <v>1.6218897974973334E-3</v>
      </c>
      <c r="R319" s="76">
        <v>4.6387042412274759E-2</v>
      </c>
      <c r="S319" s="76">
        <v>0.27408452292619878</v>
      </c>
    </row>
    <row r="320" spans="11:19" ht="15" x14ac:dyDescent="0.25">
      <c r="K320" s="72">
        <v>44635</v>
      </c>
      <c r="L320" s="24">
        <v>228.75322921343599</v>
      </c>
      <c r="M320" s="75">
        <v>-1.9485944104268182E-2</v>
      </c>
      <c r="N320" s="75">
        <v>-2.3379599030906473E-2</v>
      </c>
      <c r="O320" s="75">
        <v>0.11614083851363732</v>
      </c>
      <c r="P320" s="24">
        <v>387.469132018165</v>
      </c>
      <c r="Q320" s="76">
        <v>7.5282777966698688E-3</v>
      </c>
      <c r="R320" s="76">
        <v>2.7759684448650734E-2</v>
      </c>
      <c r="S320" s="76">
        <v>0.27040415475389645</v>
      </c>
    </row>
    <row r="321" spans="11:19" ht="15" x14ac:dyDescent="0.25">
      <c r="K321" s="72">
        <v>44666</v>
      </c>
      <c r="L321" s="24">
        <v>226.46017614078499</v>
      </c>
      <c r="M321" s="75">
        <v>-1.0024134218938108E-2</v>
      </c>
      <c r="N321" s="75">
        <v>-4.2780895800505481E-2</v>
      </c>
      <c r="O321" s="75">
        <v>9.1394946477176386E-2</v>
      </c>
      <c r="P321" s="24">
        <v>393.47428543111403</v>
      </c>
      <c r="Q321" s="76">
        <v>1.54984046901252E-2</v>
      </c>
      <c r="R321" s="76">
        <v>2.4802784557694135E-2</v>
      </c>
      <c r="S321" s="76">
        <v>0.27091890905022065</v>
      </c>
    </row>
    <row r="322" spans="11:19" ht="15" x14ac:dyDescent="0.25">
      <c r="K322" s="72">
        <v>44696</v>
      </c>
      <c r="L322" s="24">
        <v>228.303708893909</v>
      </c>
      <c r="M322" s="75">
        <v>8.1406487645665493E-3</v>
      </c>
      <c r="N322" s="75">
        <v>-2.1412740911563533E-2</v>
      </c>
      <c r="O322" s="75">
        <v>8.9049365919009471E-2</v>
      </c>
      <c r="P322" s="24">
        <v>403.38852110811399</v>
      </c>
      <c r="Q322" s="76">
        <v>2.5196654633065307E-2</v>
      </c>
      <c r="R322" s="76">
        <v>4.8923148634069769E-2</v>
      </c>
      <c r="S322" s="76">
        <v>0.27348746153159698</v>
      </c>
    </row>
    <row r="323" spans="11:19" ht="15" x14ac:dyDescent="0.25">
      <c r="K323" s="72">
        <v>44727</v>
      </c>
      <c r="L323" s="24">
        <v>230.01729503662199</v>
      </c>
      <c r="M323" s="75">
        <v>7.5057306384334055E-3</v>
      </c>
      <c r="N323" s="75">
        <v>5.5258928039287891E-3</v>
      </c>
      <c r="O323" s="75">
        <v>9.0643635025533076E-2</v>
      </c>
      <c r="P323" s="24">
        <v>410.01179056567599</v>
      </c>
      <c r="Q323" s="76">
        <v>1.6419082623788661E-2</v>
      </c>
      <c r="R323" s="76">
        <v>5.8179237221029023E-2</v>
      </c>
      <c r="S323" s="76">
        <v>0.2556192732211664</v>
      </c>
    </row>
    <row r="324" spans="11:19" ht="15" x14ac:dyDescent="0.25">
      <c r="K324" s="72">
        <v>44757</v>
      </c>
      <c r="L324" s="24">
        <v>232.91973178549401</v>
      </c>
      <c r="M324" s="75">
        <v>1.261834136606943E-2</v>
      </c>
      <c r="N324" s="75">
        <v>2.8524024642166079E-2</v>
      </c>
      <c r="O324" s="75">
        <v>8.1151039599301367E-2</v>
      </c>
      <c r="P324" s="24">
        <v>410.231514676274</v>
      </c>
      <c r="Q324" s="76">
        <v>5.3589705382584008E-4</v>
      </c>
      <c r="R324" s="76">
        <v>4.2587863719733887E-2</v>
      </c>
      <c r="S324" s="76">
        <v>0.21868175600088224</v>
      </c>
    </row>
    <row r="325" spans="11:19" ht="15" x14ac:dyDescent="0.25">
      <c r="K325" s="72">
        <v>44788</v>
      </c>
      <c r="L325" s="24">
        <v>232.10881167121701</v>
      </c>
      <c r="M325" s="75">
        <v>-3.4815432254740042E-3</v>
      </c>
      <c r="N325" s="75">
        <v>1.6666846087359133E-2</v>
      </c>
      <c r="O325" s="75">
        <v>4.1215142450949704E-2</v>
      </c>
      <c r="P325" s="24">
        <v>407.42559303960297</v>
      </c>
      <c r="Q325" s="76">
        <v>-6.8398490517854738E-3</v>
      </c>
      <c r="R325" s="76">
        <v>1.0007899878754722E-2</v>
      </c>
      <c r="S325" s="76">
        <v>0.18295560482210194</v>
      </c>
    </row>
    <row r="326" spans="11:19" ht="15" x14ac:dyDescent="0.25">
      <c r="K326" s="72">
        <v>44819</v>
      </c>
      <c r="L326" s="24">
        <v>232.37987829047501</v>
      </c>
      <c r="M326" s="75">
        <v>1.1678428634667171E-3</v>
      </c>
      <c r="N326" s="75">
        <v>1.0271328742809782E-2</v>
      </c>
      <c r="O326" s="75">
        <v>2.0486249213588659E-2</v>
      </c>
      <c r="P326" s="24">
        <v>400.49590801466002</v>
      </c>
      <c r="Q326" s="76">
        <v>-1.7008467664596072E-2</v>
      </c>
      <c r="R326" s="76">
        <v>-2.3208802210022528E-2</v>
      </c>
      <c r="S326" s="76">
        <v>0.14443340888617895</v>
      </c>
    </row>
    <row r="327" spans="11:19" ht="15" x14ac:dyDescent="0.25">
      <c r="K327" s="72">
        <v>44849</v>
      </c>
      <c r="L327" s="24">
        <v>227.174256490484</v>
      </c>
      <c r="M327" s="75">
        <v>-2.240134489391532E-2</v>
      </c>
      <c r="N327" s="75">
        <v>-2.4667190070016387E-2</v>
      </c>
      <c r="O327" s="75">
        <v>-1.0849675704452832E-2</v>
      </c>
      <c r="P327" s="24">
        <v>392.579535571495</v>
      </c>
      <c r="Q327" s="76">
        <v>-1.9766425286111167E-2</v>
      </c>
      <c r="R327" s="76">
        <v>-4.3029310214522942E-2</v>
      </c>
      <c r="S327" s="76">
        <v>9.8842584929144772E-2</v>
      </c>
    </row>
    <row r="328" spans="11:19" ht="15" x14ac:dyDescent="0.25">
      <c r="K328" s="72">
        <v>44880</v>
      </c>
      <c r="L328" s="24">
        <v>228.42948884645699</v>
      </c>
      <c r="M328" s="75">
        <v>5.5254163713993609E-3</v>
      </c>
      <c r="N328" s="75">
        <v>-1.58517154013601E-2</v>
      </c>
      <c r="O328" s="75">
        <v>-1.2521660345117036E-2</v>
      </c>
      <c r="P328" s="24">
        <v>378.445042751676</v>
      </c>
      <c r="Q328" s="76">
        <v>-3.6004150851222549E-2</v>
      </c>
      <c r="R328" s="76">
        <v>-7.1130902876565205E-2</v>
      </c>
      <c r="S328" s="76">
        <v>2.971089554169315E-2</v>
      </c>
    </row>
    <row r="329" spans="11:19" ht="15" x14ac:dyDescent="0.25">
      <c r="K329" s="72">
        <v>44910</v>
      </c>
      <c r="L329" s="24">
        <v>229.87796424482499</v>
      </c>
      <c r="M329" s="75">
        <v>6.3410175528677559E-3</v>
      </c>
      <c r="N329" s="75">
        <v>-1.076648315704265E-2</v>
      </c>
      <c r="O329" s="75">
        <v>-1.8577746916660587E-2</v>
      </c>
      <c r="P329" s="24">
        <v>367.18838179207398</v>
      </c>
      <c r="Q329" s="76">
        <v>-2.9744506303358564E-2</v>
      </c>
      <c r="R329" s="76">
        <v>-8.316570920211952E-2</v>
      </c>
      <c r="S329" s="76">
        <v>-2.6034890990643933E-2</v>
      </c>
    </row>
    <row r="330" spans="11:19" ht="15" x14ac:dyDescent="0.25">
      <c r="K330" s="72">
        <v>44941</v>
      </c>
      <c r="L330" s="24">
        <v>234.68158939203099</v>
      </c>
      <c r="M330" s="75">
        <v>2.0896414160384902E-2</v>
      </c>
      <c r="N330" s="75">
        <v>3.3046582907432009E-2</v>
      </c>
      <c r="O330" s="75">
        <v>-8.0300006907219057E-3</v>
      </c>
      <c r="P330" s="24">
        <v>354.99323715666401</v>
      </c>
      <c r="Q330" s="76">
        <v>-3.3212229035927576E-2</v>
      </c>
      <c r="R330" s="76">
        <v>-9.574186886770597E-2</v>
      </c>
      <c r="S330" s="76">
        <v>-7.5421008672268863E-2</v>
      </c>
    </row>
    <row r="331" spans="11:19" ht="15" x14ac:dyDescent="0.25">
      <c r="K331" s="72">
        <v>44972</v>
      </c>
      <c r="L331" s="24">
        <v>233.30442545283</v>
      </c>
      <c r="M331" s="75">
        <v>-5.8682231647086969E-3</v>
      </c>
      <c r="N331" s="75">
        <v>2.134110018365365E-2</v>
      </c>
      <c r="O331" s="75">
        <v>2.2029178600391219E-5</v>
      </c>
      <c r="P331" s="24">
        <v>352.12186688760102</v>
      </c>
      <c r="Q331" s="76">
        <v>-8.0885210435595045E-3</v>
      </c>
      <c r="R331" s="76">
        <v>-6.9556138647448029E-2</v>
      </c>
      <c r="S331" s="76">
        <v>-8.4384512717310511E-2</v>
      </c>
    </row>
    <row r="332" spans="11:19" ht="15" x14ac:dyDescent="0.25">
      <c r="K332" s="72">
        <v>45000</v>
      </c>
      <c r="L332" s="24">
        <v>228.996729149895</v>
      </c>
      <c r="M332" s="75">
        <v>-1.8463843086448217E-2</v>
      </c>
      <c r="N332" s="75">
        <v>-3.8334909473596301E-3</v>
      </c>
      <c r="O332" s="75">
        <v>1.0644655697158445E-3</v>
      </c>
      <c r="P332" s="24">
        <v>344.75648935824199</v>
      </c>
      <c r="Q332" s="76">
        <v>-2.0917126205371672E-2</v>
      </c>
      <c r="R332" s="76">
        <v>-6.1090964600656661E-2</v>
      </c>
      <c r="S332" s="76">
        <v>-0.11023495584654874</v>
      </c>
    </row>
    <row r="333" spans="11:19" ht="15" x14ac:dyDescent="0.25">
      <c r="K333" s="72">
        <v>45031</v>
      </c>
      <c r="L333" s="24">
        <v>226.73363565624899</v>
      </c>
      <c r="M333" s="75">
        <v>-9.8826454947513742E-3</v>
      </c>
      <c r="N333" s="75">
        <v>-3.3866967393445968E-2</v>
      </c>
      <c r="O333" s="75">
        <v>1.207539091968135E-3</v>
      </c>
      <c r="P333" s="24">
        <v>343.15903318088903</v>
      </c>
      <c r="Q333" s="76">
        <v>-4.6335782694811867E-3</v>
      </c>
      <c r="R333" s="76">
        <v>-3.3336420914836684E-2</v>
      </c>
      <c r="S333" s="76">
        <v>-0.12787430872413075</v>
      </c>
    </row>
    <row r="334" spans="11:19" ht="15" x14ac:dyDescent="0.25">
      <c r="K334" s="72">
        <v>45061</v>
      </c>
      <c r="L334" s="24">
        <v>228.705254626114</v>
      </c>
      <c r="M334" s="75">
        <v>8.6957498130280086E-3</v>
      </c>
      <c r="N334" s="75">
        <v>-1.9713174397739341E-2</v>
      </c>
      <c r="O334" s="75">
        <v>1.7588226409042118E-3</v>
      </c>
      <c r="P334" s="24">
        <v>334.82264321204099</v>
      </c>
      <c r="Q334" s="76">
        <v>-2.4293080358615216E-2</v>
      </c>
      <c r="R334" s="76">
        <v>-4.9128512888073517E-2</v>
      </c>
      <c r="S334" s="76">
        <v>-0.16997478685739886</v>
      </c>
    </row>
    <row r="335" spans="11:19" ht="15" x14ac:dyDescent="0.25">
      <c r="K335" s="72">
        <v>45092</v>
      </c>
      <c r="L335" s="24">
        <v>235.43990116838501</v>
      </c>
      <c r="M335" s="75">
        <v>2.9446837823122074E-2</v>
      </c>
      <c r="N335" s="75">
        <v>2.8136524230756521E-2</v>
      </c>
      <c r="O335" s="75">
        <v>2.3574775674584325E-2</v>
      </c>
      <c r="P335" s="24">
        <v>336.00795128657302</v>
      </c>
      <c r="Q335" s="76">
        <v>3.5401072733942662E-3</v>
      </c>
      <c r="R335" s="76">
        <v>-2.5375992451814988E-2</v>
      </c>
      <c r="S335" s="76">
        <v>-0.18049197847945542</v>
      </c>
    </row>
    <row r="336" spans="11:19" ht="15" x14ac:dyDescent="0.25">
      <c r="K336" s="72">
        <v>45122</v>
      </c>
      <c r="L336" s="24">
        <v>237.24441600097401</v>
      </c>
      <c r="M336" s="75">
        <v>7.6644393054616788E-3</v>
      </c>
      <c r="N336" s="75">
        <v>4.6357393398218205E-2</v>
      </c>
      <c r="O336" s="75">
        <v>1.856727286403892E-2</v>
      </c>
      <c r="P336" s="24">
        <v>334.078700908217</v>
      </c>
      <c r="Q336" s="76">
        <v>-5.7416807279974114E-3</v>
      </c>
      <c r="R336" s="76">
        <v>-2.6461003192900123E-2</v>
      </c>
      <c r="S336" s="76">
        <v>-0.18563374836804403</v>
      </c>
    </row>
    <row r="337" spans="11:19" ht="15" x14ac:dyDescent="0.25">
      <c r="K337" s="72">
        <v>45153</v>
      </c>
      <c r="L337" s="24">
        <v>237.65949393852301</v>
      </c>
      <c r="M337" s="75">
        <v>1.7495793770223589E-3</v>
      </c>
      <c r="N337" s="75">
        <v>3.9151874000653564E-2</v>
      </c>
      <c r="O337" s="75">
        <v>2.3914138491082149E-2</v>
      </c>
      <c r="P337" s="24">
        <v>335.76021371747498</v>
      </c>
      <c r="Q337" s="76">
        <v>5.0332834888506817E-3</v>
      </c>
      <c r="R337" s="76">
        <v>2.8002004178679929E-3</v>
      </c>
      <c r="S337" s="76">
        <v>-0.17589807941977254</v>
      </c>
    </row>
    <row r="338" spans="11:19" ht="15" x14ac:dyDescent="0.25">
      <c r="K338" s="72">
        <v>45184</v>
      </c>
      <c r="L338" s="24">
        <v>231.20861230460301</v>
      </c>
      <c r="M338" s="75">
        <v>-2.7143378650754446E-2</v>
      </c>
      <c r="N338" s="75">
        <v>-1.7971842677405037E-2</v>
      </c>
      <c r="O338" s="75">
        <v>-5.0403072524546344E-3</v>
      </c>
      <c r="P338" s="24">
        <v>332.205795902126</v>
      </c>
      <c r="Q338" s="76">
        <v>-1.0586179273580743E-2</v>
      </c>
      <c r="R338" s="76">
        <v>-1.1315670864003646E-2</v>
      </c>
      <c r="S338" s="76">
        <v>-0.17051388227925235</v>
      </c>
    </row>
    <row r="339" spans="11:19" ht="15" x14ac:dyDescent="0.25">
      <c r="K339" s="72">
        <v>45214</v>
      </c>
      <c r="L339" s="24">
        <v>225.68825846337501</v>
      </c>
      <c r="M339" s="75">
        <v>-2.3876073586546531E-2</v>
      </c>
      <c r="N339" s="75">
        <v>-4.8709924272997696E-2</v>
      </c>
      <c r="O339" s="75">
        <v>-6.5412254454598751E-3</v>
      </c>
      <c r="P339" s="24">
        <v>329.78075307157002</v>
      </c>
      <c r="Q339" s="76">
        <v>-7.2998209557741944E-3</v>
      </c>
      <c r="R339" s="76">
        <v>-1.2865075878715659E-2</v>
      </c>
      <c r="S339" s="76">
        <v>-0.15996448314226586</v>
      </c>
    </row>
    <row r="340" spans="11:19" ht="15" x14ac:dyDescent="0.25">
      <c r="K340" s="72">
        <v>45245</v>
      </c>
      <c r="L340" s="24">
        <v>216.82124782935799</v>
      </c>
      <c r="M340" s="75">
        <v>-3.9288754738013854E-2</v>
      </c>
      <c r="N340" s="75">
        <v>-8.7681101073771472E-2</v>
      </c>
      <c r="O340" s="75">
        <v>-5.0817611490177161E-2</v>
      </c>
      <c r="P340" s="24">
        <v>327.84395567353602</v>
      </c>
      <c r="Q340" s="76">
        <v>-5.8729849452847649E-3</v>
      </c>
      <c r="R340" s="76">
        <v>-2.3577117599168806E-2</v>
      </c>
      <c r="S340" s="76">
        <v>-0.13370788717489657</v>
      </c>
    </row>
    <row r="341" spans="11:19" ht="15" x14ac:dyDescent="0.25">
      <c r="K341" s="72">
        <v>45275</v>
      </c>
      <c r="L341" s="24">
        <v>213.826312977214</v>
      </c>
      <c r="M341" s="75">
        <v>-1.3812921390900956E-2</v>
      </c>
      <c r="N341" s="75">
        <v>-7.5180155073500954E-2</v>
      </c>
      <c r="O341" s="75">
        <v>-6.9826837558538801E-2</v>
      </c>
      <c r="P341" s="24">
        <v>325.42398387524003</v>
      </c>
      <c r="Q341" s="76">
        <v>-7.3814744985134517E-3</v>
      </c>
      <c r="R341" s="76">
        <v>-2.0414490386808315E-2</v>
      </c>
      <c r="S341" s="76">
        <v>-0.11374106586107535</v>
      </c>
    </row>
    <row r="342" spans="11:19" ht="15" x14ac:dyDescent="0.25">
      <c r="K342" s="72">
        <v>45306</v>
      </c>
      <c r="L342" s="24">
        <v>210.16361048583099</v>
      </c>
      <c r="M342" s="75">
        <v>-1.7129334740824564E-2</v>
      </c>
      <c r="N342" s="75">
        <v>-6.8788017964449777E-2</v>
      </c>
      <c r="O342" s="75">
        <v>-0.10447338016465879</v>
      </c>
      <c r="P342" s="24">
        <v>317.43460650922998</v>
      </c>
      <c r="Q342" s="76">
        <v>-2.4550671621895503E-2</v>
      </c>
      <c r="R342" s="76">
        <v>-3.7437438199010464E-2</v>
      </c>
      <c r="S342" s="76">
        <v>-0.10580097510662945</v>
      </c>
    </row>
    <row r="343" spans="11:19" ht="15" x14ac:dyDescent="0.25">
      <c r="K343" s="72">
        <v>45337</v>
      </c>
      <c r="L343" s="24">
        <v>211.40409725439201</v>
      </c>
      <c r="M343" s="75">
        <v>5.9024812416070827E-3</v>
      </c>
      <c r="N343" s="75">
        <v>-2.4984408258868496E-2</v>
      </c>
      <c r="O343" s="75">
        <v>-9.3870179084390548E-2</v>
      </c>
      <c r="P343" s="24">
        <v>308.61518146740298</v>
      </c>
      <c r="Q343" s="76">
        <v>-2.7783439048478686E-2</v>
      </c>
      <c r="R343" s="76">
        <v>-5.8652215096138272E-2</v>
      </c>
      <c r="S343" s="76">
        <v>-0.12355576154571957</v>
      </c>
    </row>
    <row r="344" spans="11:19" ht="15" x14ac:dyDescent="0.25">
      <c r="K344" s="72">
        <v>45366</v>
      </c>
      <c r="L344" s="24">
        <v>209.20299176278499</v>
      </c>
      <c r="M344" s="75">
        <v>-1.0411839317183813E-2</v>
      </c>
      <c r="N344" s="75">
        <v>-2.1621853503697164E-2</v>
      </c>
      <c r="O344" s="75">
        <v>-8.6436769034170635E-2</v>
      </c>
      <c r="P344" s="24">
        <v>302.07716512115798</v>
      </c>
      <c r="Q344" s="76">
        <v>-2.1185012076068488E-2</v>
      </c>
      <c r="R344" s="76">
        <v>-7.1742772232278651E-2</v>
      </c>
      <c r="S344" s="76">
        <v>-0.12379556456364549</v>
      </c>
    </row>
    <row r="345" spans="11:19" ht="15" x14ac:dyDescent="0.25">
      <c r="K345" s="72">
        <v>45397</v>
      </c>
      <c r="L345" s="24">
        <v>212.164190087386</v>
      </c>
      <c r="M345" s="75">
        <v>1.4154665282983592E-2</v>
      </c>
      <c r="N345" s="75">
        <v>9.5191531822769182E-3</v>
      </c>
      <c r="O345" s="75">
        <v>-6.4257980633061984E-2</v>
      </c>
      <c r="P345" s="24">
        <v>303.48320760244201</v>
      </c>
      <c r="Q345" s="76">
        <v>4.6545804967419446E-3</v>
      </c>
      <c r="R345" s="76">
        <v>-4.395046608247577E-2</v>
      </c>
      <c r="S345" s="76">
        <v>-0.11561935354192687</v>
      </c>
    </row>
    <row r="346" spans="11:19" ht="15" x14ac:dyDescent="0.25">
      <c r="K346" s="72">
        <v>45427</v>
      </c>
      <c r="L346" s="24">
        <v>211.37873853108499</v>
      </c>
      <c r="M346" s="75">
        <v>-3.70209296855184E-3</v>
      </c>
      <c r="N346" s="75">
        <v>-1.199537929319483E-4</v>
      </c>
      <c r="O346" s="75">
        <v>-7.5759151766557786E-2</v>
      </c>
      <c r="P346" s="24">
        <v>304.90652303797998</v>
      </c>
      <c r="Q346" s="76">
        <v>4.6899314356874111E-3</v>
      </c>
      <c r="R346" s="76">
        <v>-1.2017096540063443E-2</v>
      </c>
      <c r="S346" s="76">
        <v>-8.9349154785554052E-2</v>
      </c>
    </row>
    <row r="347" spans="11:19" ht="15" x14ac:dyDescent="0.25">
      <c r="K347" s="72">
        <v>45458</v>
      </c>
      <c r="L347" s="24">
        <v>211.52966151936101</v>
      </c>
      <c r="M347" s="75">
        <v>7.1399322999465831E-4</v>
      </c>
      <c r="N347" s="75">
        <v>1.1121589308886293E-2</v>
      </c>
      <c r="O347" s="75">
        <v>-0.10155559669524139</v>
      </c>
      <c r="P347" s="24">
        <v>305.84818083073401</v>
      </c>
      <c r="Q347" s="76">
        <v>3.0883491221234127E-3</v>
      </c>
      <c r="R347" s="76">
        <v>1.2483617250789392E-2</v>
      </c>
      <c r="S347" s="76">
        <v>-8.975909748670341E-2</v>
      </c>
    </row>
    <row r="348" spans="11:19" ht="15" x14ac:dyDescent="0.25">
      <c r="K348" s="72">
        <v>45488</v>
      </c>
      <c r="L348" s="24">
        <v>208.08804394210799</v>
      </c>
      <c r="M348" s="75">
        <v>-1.6270141750016509E-2</v>
      </c>
      <c r="N348" s="75">
        <v>-1.9212224945214018E-2</v>
      </c>
      <c r="O348" s="75">
        <v>-0.12289592543559091</v>
      </c>
      <c r="P348" s="24">
        <v>304.10241680519403</v>
      </c>
      <c r="Q348" s="76">
        <v>-5.7079431396263036E-3</v>
      </c>
      <c r="R348" s="76">
        <v>2.0403409059890354E-3</v>
      </c>
      <c r="S348" s="76">
        <v>-8.9728210812393239E-2</v>
      </c>
    </row>
    <row r="349" spans="11:19" ht="15" x14ac:dyDescent="0.25">
      <c r="K349" s="72">
        <v>45519</v>
      </c>
      <c r="L349" s="24">
        <v>207.38136154838401</v>
      </c>
      <c r="M349" s="75">
        <v>-3.3960739902989534E-3</v>
      </c>
      <c r="N349" s="75">
        <v>-1.8910969998589211E-2</v>
      </c>
      <c r="O349" s="75">
        <v>-0.12740131643119312</v>
      </c>
      <c r="P349" s="24">
        <v>303.45097583771002</v>
      </c>
      <c r="Q349" s="76">
        <v>-2.142176225785497E-3</v>
      </c>
      <c r="R349" s="76">
        <v>-4.7737489699053448E-3</v>
      </c>
      <c r="S349" s="76">
        <v>-9.622711852021737E-2</v>
      </c>
    </row>
    <row r="350" spans="11:19" ht="15" x14ac:dyDescent="0.25">
      <c r="K350" s="72">
        <v>45550</v>
      </c>
      <c r="L350" s="24">
        <v>208.37040505600501</v>
      </c>
      <c r="M350" s="75">
        <v>4.7692015340070615E-3</v>
      </c>
      <c r="N350" s="75">
        <v>-1.4935288227021726E-2</v>
      </c>
      <c r="O350" s="75">
        <v>-9.8777493714248266E-2</v>
      </c>
      <c r="P350" s="24">
        <v>305.21722082113399</v>
      </c>
      <c r="Q350" s="76">
        <v>5.8205282700050098E-3</v>
      </c>
      <c r="R350" s="76">
        <v>-2.0629843469600617E-3</v>
      </c>
      <c r="S350" s="76">
        <v>-8.1240530460050531E-2</v>
      </c>
    </row>
    <row r="351" spans="11:19" ht="15" x14ac:dyDescent="0.25">
      <c r="K351" s="72">
        <v>45580</v>
      </c>
      <c r="L351" s="24">
        <v>211.02962407293299</v>
      </c>
      <c r="M351" s="75">
        <v>1.2761980359990321E-2</v>
      </c>
      <c r="N351" s="75">
        <v>1.4136228468961898E-2</v>
      </c>
      <c r="O351" s="75">
        <v>-6.4950806436484765E-2</v>
      </c>
      <c r="P351" s="24">
        <v>308.03566870159</v>
      </c>
      <c r="Q351" s="76">
        <v>9.2342361052677457E-3</v>
      </c>
      <c r="R351" s="76">
        <v>1.2933971185489002E-2</v>
      </c>
      <c r="S351" s="76">
        <v>-6.5938003256547972E-2</v>
      </c>
    </row>
    <row r="352" spans="11:19" ht="15" x14ac:dyDescent="0.25">
      <c r="K352" s="72">
        <v>45611</v>
      </c>
      <c r="L352" s="24">
        <v>210.082538934057</v>
      </c>
      <c r="M352" s="75">
        <v>-4.4879250628275802E-3</v>
      </c>
      <c r="N352" s="75">
        <v>1.3025169501757583E-2</v>
      </c>
      <c r="O352" s="75">
        <v>-3.1079559603883755E-2</v>
      </c>
      <c r="P352" s="24">
        <v>313.47939764844398</v>
      </c>
      <c r="Q352" s="76">
        <v>1.7672398036889581E-2</v>
      </c>
      <c r="R352" s="76">
        <v>3.304791419124431E-2</v>
      </c>
      <c r="S352" s="76">
        <v>-4.3815229094527286E-2</v>
      </c>
    </row>
    <row r="353" spans="11:19" ht="15" x14ac:dyDescent="0.25">
      <c r="K353" s="72">
        <v>45641</v>
      </c>
      <c r="L353" s="24">
        <v>208.76319749939401</v>
      </c>
      <c r="M353" s="75">
        <v>-6.2801099099297764E-3</v>
      </c>
      <c r="N353" s="75">
        <v>1.8850682911684125E-3</v>
      </c>
      <c r="O353" s="75">
        <v>-2.3678636213306126E-2</v>
      </c>
      <c r="P353" s="24">
        <v>316.333133652166</v>
      </c>
      <c r="Q353" s="76">
        <v>9.1034244200072223E-3</v>
      </c>
      <c r="R353" s="76">
        <v>3.6419677766302172E-2</v>
      </c>
      <c r="S353" s="76">
        <v>-2.7935403269352288E-2</v>
      </c>
    </row>
    <row r="354" spans="11:19" ht="15" x14ac:dyDescent="0.25">
      <c r="K354" s="72">
        <v>45672</v>
      </c>
      <c r="L354" s="24">
        <v>205.310851530977</v>
      </c>
      <c r="M354" s="75">
        <v>-1.6537138776230087E-2</v>
      </c>
      <c r="N354" s="75">
        <v>-2.7099382691311402E-2</v>
      </c>
      <c r="O354" s="75">
        <v>-2.3090386312054512E-2</v>
      </c>
      <c r="P354" s="24">
        <v>319.50494361068502</v>
      </c>
      <c r="Q354" s="76">
        <v>1.0026802826183401E-2</v>
      </c>
      <c r="R354" s="76">
        <v>3.7233593620633165E-2</v>
      </c>
      <c r="S354" s="76">
        <v>6.5220900903721901E-3</v>
      </c>
    </row>
    <row r="355" spans="11:19" ht="15" x14ac:dyDescent="0.25">
      <c r="K355" s="72">
        <v>45703</v>
      </c>
      <c r="L355" s="24">
        <v>205.55918811252999</v>
      </c>
      <c r="M355" s="75">
        <v>1.2095638379616691E-3</v>
      </c>
      <c r="N355" s="75">
        <v>-2.1531303098668464E-2</v>
      </c>
      <c r="O355" s="75">
        <v>-2.7648040968801912E-2</v>
      </c>
      <c r="P355" s="24">
        <v>320.87808857177203</v>
      </c>
      <c r="Q355" s="76">
        <v>4.2977268068822294E-3</v>
      </c>
      <c r="R355" s="76">
        <v>2.3601841074179397E-2</v>
      </c>
      <c r="S355" s="76">
        <v>3.9735268518098721E-2</v>
      </c>
    </row>
    <row r="356" spans="11:19" ht="15" x14ac:dyDescent="0.25">
      <c r="K356" s="72">
        <v>45731</v>
      </c>
      <c r="L356" s="24">
        <v>203.000787620837</v>
      </c>
      <c r="M356" s="75">
        <v>-1.2446052716906242E-2</v>
      </c>
      <c r="N356" s="75">
        <v>-2.76026136195473E-2</v>
      </c>
      <c r="O356" s="75">
        <v>-2.964682335413571E-2</v>
      </c>
      <c r="P356" s="24">
        <v>320.88715766610898</v>
      </c>
      <c r="Q356" s="76">
        <v>2.8263364374003785E-5</v>
      </c>
      <c r="R356" s="76">
        <v>1.4396291534071404E-2</v>
      </c>
      <c r="S356" s="76">
        <v>6.2268832989764933E-2</v>
      </c>
    </row>
    <row r="357" spans="11:19" ht="15" x14ac:dyDescent="0.25">
      <c r="K357" s="72">
        <v>45762</v>
      </c>
      <c r="L357" s="24">
        <v>200.84863489025301</v>
      </c>
      <c r="M357" s="75">
        <v>-1.0601696455502241E-2</v>
      </c>
      <c r="N357" s="75">
        <v>-2.1733954184349313E-2</v>
      </c>
      <c r="O357" s="75">
        <v>-5.3333954200623368E-2</v>
      </c>
      <c r="P357" s="24">
        <v>320.90239751587001</v>
      </c>
      <c r="Q357" s="76">
        <v>4.7492862824016768E-5</v>
      </c>
      <c r="R357" s="76">
        <v>4.3738099617256498E-3</v>
      </c>
      <c r="S357" s="76">
        <v>5.739754120513596E-2</v>
      </c>
    </row>
    <row r="358" spans="11:19" ht="15" x14ac:dyDescent="0.25">
      <c r="K358" s="72">
        <v>45792</v>
      </c>
      <c r="L358" s="24">
        <v>197.59965512988001</v>
      </c>
      <c r="M358" s="75">
        <v>-1.6176260108256679E-2</v>
      </c>
      <c r="N358" s="75">
        <v>-3.8721368067929252E-2</v>
      </c>
      <c r="O358" s="75">
        <v>-6.5186704665562423E-2</v>
      </c>
      <c r="P358" s="24">
        <v>319.67509525057199</v>
      </c>
      <c r="Q358" s="76">
        <v>-3.8245344216767396E-3</v>
      </c>
      <c r="R358" s="76">
        <v>-3.7490665896028341E-3</v>
      </c>
      <c r="S358" s="76">
        <v>4.8436393113020948E-2</v>
      </c>
    </row>
    <row r="359" spans="11:19" ht="15" x14ac:dyDescent="0.25">
      <c r="K359" s="72">
        <v>45823</v>
      </c>
      <c r="L359" s="24">
        <v>199.447792610839</v>
      </c>
      <c r="M359" s="75">
        <v>9.3529387981179379E-3</v>
      </c>
      <c r="N359" s="75">
        <v>-1.7502370565350978E-2</v>
      </c>
      <c r="O359" s="75">
        <v>-5.7116665444180148E-2</v>
      </c>
      <c r="P359" s="24">
        <v>317.37464662212102</v>
      </c>
      <c r="Q359" s="76">
        <v>-7.1962084711284513E-3</v>
      </c>
      <c r="R359" s="76">
        <v>-1.0946249982502598E-2</v>
      </c>
      <c r="S359" s="76">
        <v>3.7686886873347536E-2</v>
      </c>
    </row>
    <row r="360" spans="11:19" ht="15" x14ac:dyDescent="0.25">
      <c r="K360" s="72">
        <v>45853</v>
      </c>
      <c r="L360" s="24">
        <v>203.54193967102299</v>
      </c>
      <c r="M360" s="75">
        <v>2.052741224452892E-2</v>
      </c>
      <c r="N360" s="75">
        <v>1.3409624527653152E-2</v>
      </c>
      <c r="O360" s="75">
        <v>-2.1847022947410477E-2</v>
      </c>
      <c r="P360" s="24">
        <v>312.88876135061003</v>
      </c>
      <c r="Q360" s="76">
        <v>-1.4134352946132078E-2</v>
      </c>
      <c r="R360" s="76">
        <v>-2.4972191629897944E-2</v>
      </c>
      <c r="S360" s="76">
        <v>2.8892715282313741E-2</v>
      </c>
    </row>
    <row r="361" spans="11:19" ht="15" x14ac:dyDescent="0.25">
      <c r="K361" s="72">
        <v>45884</v>
      </c>
      <c r="L361" s="24">
        <v>208.009732520873</v>
      </c>
      <c r="M361" s="75">
        <v>2.1950232257151203E-2</v>
      </c>
      <c r="N361" s="75">
        <v>5.2682669836395135E-2</v>
      </c>
      <c r="O361" s="75">
        <v>3.0300262656073329E-3</v>
      </c>
      <c r="P361" s="24">
        <v>307.88859578880499</v>
      </c>
      <c r="Q361" s="76">
        <v>-1.5980649289611404E-2</v>
      </c>
      <c r="R361" s="76">
        <v>-3.6870246187080458E-2</v>
      </c>
      <c r="S361" s="76">
        <v>1.4623844721027623E-2</v>
      </c>
    </row>
    <row r="362" spans="11:19" ht="15" x14ac:dyDescent="0.25">
      <c r="K362" s="72">
        <v>45915</v>
      </c>
      <c r="L362" s="24">
        <v>208.607970030963</v>
      </c>
      <c r="M362" s="75">
        <v>2.876007304273509E-3</v>
      </c>
      <c r="N362" s="75">
        <v>4.5927695163803017E-2</v>
      </c>
      <c r="O362" s="75">
        <v>1.1401090039353523E-3</v>
      </c>
      <c r="P362" s="24">
        <v>307.20468193954099</v>
      </c>
      <c r="Q362" s="76">
        <v>-2.221302960286109E-3</v>
      </c>
      <c r="R362" s="76">
        <v>-3.2044036254379238E-2</v>
      </c>
      <c r="S362" s="76">
        <v>6.5116283840738198E-3</v>
      </c>
    </row>
    <row r="363" spans="11:19" ht="15" x14ac:dyDescent="0.25">
      <c r="K363" s="72">
        <v>45945</v>
      </c>
      <c r="L363" s="24">
        <v>207.95828642203901</v>
      </c>
      <c r="M363" s="75">
        <v>-3.1143757778169245E-3</v>
      </c>
      <c r="N363" s="75">
        <v>2.169747796524879E-2</v>
      </c>
      <c r="O363" s="75">
        <v>-1.4554059243514161E-2</v>
      </c>
      <c r="P363" s="24">
        <v>310.903617371851</v>
      </c>
      <c r="Q363" s="76">
        <v>1.2040621936347806E-2</v>
      </c>
      <c r="R363" s="76">
        <v>-6.3445678591650401E-3</v>
      </c>
      <c r="S363" s="76">
        <v>9.310443437767324E-3</v>
      </c>
    </row>
    <row r="364" spans="11:19" ht="15" x14ac:dyDescent="0.25">
      <c r="K364" s="72">
        <v>45976</v>
      </c>
      <c r="L364" s="24">
        <v>207.03975271548001</v>
      </c>
      <c r="M364" s="75">
        <v>-4.4169132298719216E-3</v>
      </c>
      <c r="N364" s="75">
        <v>-4.6631462558881509E-3</v>
      </c>
      <c r="O364" s="75">
        <v>-1.4483765447694363E-2</v>
      </c>
      <c r="P364" s="24">
        <v>315.25185502156199</v>
      </c>
      <c r="Q364" s="76">
        <v>1.3985805911387539E-2</v>
      </c>
      <c r="R364" s="76">
        <v>2.3915336045144731E-2</v>
      </c>
      <c r="S364" s="76">
        <v>5.6541430997190112E-3</v>
      </c>
    </row>
    <row r="365" spans="11:19" x14ac:dyDescent="0.25">
      <c r="K365" s="72">
        <v>45915</v>
      </c>
      <c r="L365" s="24" t="s">
        <v>99</v>
      </c>
      <c r="M365" s="24"/>
      <c r="N365" s="24"/>
      <c r="O365" s="24"/>
      <c r="P365" s="24" t="s">
        <v>99</v>
      </c>
    </row>
    <row r="366" spans="11:19" x14ac:dyDescent="0.25">
      <c r="K366" s="105"/>
      <c r="L366" s="150" t="s">
        <v>123</v>
      </c>
      <c r="M366" s="150"/>
      <c r="N366" s="150"/>
      <c r="O366" s="150"/>
      <c r="P366" s="151" t="s">
        <v>124</v>
      </c>
    </row>
    <row r="367" spans="11:19" x14ac:dyDescent="0.25">
      <c r="K367" s="105" t="s">
        <v>115</v>
      </c>
      <c r="L367" s="152">
        <f>MIN($L$162:$L$197)</f>
        <v>105.143349208602</v>
      </c>
      <c r="M367" s="152"/>
      <c r="N367" s="152"/>
      <c r="O367" s="152"/>
      <c r="P367" s="152">
        <f>MIN($P$162:$P$197)</f>
        <v>117.431012480576</v>
      </c>
    </row>
    <row r="368" spans="11:19" x14ac:dyDescent="0.25">
      <c r="K368" s="105" t="s">
        <v>125</v>
      </c>
      <c r="L368" s="79">
        <f>L364/L367-1</f>
        <v>0.9691188674684299</v>
      </c>
      <c r="M368" s="79"/>
      <c r="N368" s="79"/>
      <c r="O368" s="79"/>
      <c r="P368" s="79">
        <f>P364/P367-1</f>
        <v>1.6845706969758698</v>
      </c>
    </row>
  </sheetData>
  <mergeCells count="2">
    <mergeCell ref="A7:J7"/>
    <mergeCell ref="A8:J8"/>
  </mergeCells>
  <conditionalFormatting sqref="K6:K368">
    <cfRule type="expression" dxfId="14" priority="1">
      <formula>$L6=""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75CDD-379B-43A8-ABF8-935CAF5CF5AC}">
  <sheetPr codeName="Sheet1"/>
  <dimension ref="A1:Z144"/>
  <sheetViews>
    <sheetView topLeftCell="L118" workbookViewId="0">
      <selection activeCell="L126" sqref="A126:XFD144"/>
    </sheetView>
  </sheetViews>
  <sheetFormatPr defaultColWidth="9.140625" defaultRowHeight="15" x14ac:dyDescent="0.25"/>
  <cols>
    <col min="1" max="15" width="13.7109375" style="50" customWidth="1"/>
    <col min="16" max="16" width="23.85546875" style="60" bestFit="1" customWidth="1"/>
    <col min="17" max="17" width="14.42578125" style="21" customWidth="1"/>
    <col min="18" max="18" width="12.42578125" style="21" customWidth="1"/>
    <col min="19" max="19" width="9.140625" style="21"/>
    <col min="20" max="20" width="14.28515625" style="21" customWidth="1"/>
    <col min="21" max="21" width="9.140625" style="21"/>
    <col min="22" max="22" width="13.85546875" style="21" customWidth="1"/>
    <col min="23" max="25" width="11.7109375" style="21" customWidth="1"/>
    <col min="26" max="26" width="14.28515625" style="21" customWidth="1"/>
    <col min="27" max="16384" width="9.140625" style="50"/>
  </cols>
  <sheetData>
    <row r="1" spans="1:26" s="2" customFormat="1" ht="15.95" customHeight="1" x14ac:dyDescent="0.25">
      <c r="P1" s="42"/>
      <c r="Q1" s="80"/>
      <c r="R1" s="81"/>
      <c r="S1" s="81"/>
      <c r="T1" s="81"/>
      <c r="U1" s="81"/>
      <c r="V1" s="82"/>
      <c r="W1" s="80"/>
      <c r="X1" s="83"/>
      <c r="Y1" s="81"/>
      <c r="Z1" s="82"/>
    </row>
    <row r="2" spans="1:26" s="6" customFormat="1" ht="15.95" customHeight="1" x14ac:dyDescent="0.25">
      <c r="Q2" s="84"/>
      <c r="R2" s="85"/>
      <c r="S2" s="85"/>
      <c r="T2" s="85"/>
      <c r="U2" s="85"/>
      <c r="V2" s="86"/>
      <c r="W2" s="87"/>
      <c r="X2" s="88"/>
      <c r="Y2" s="88"/>
      <c r="Z2" s="89"/>
    </row>
    <row r="3" spans="1:26" s="6" customFormat="1" ht="15.95" customHeight="1" x14ac:dyDescent="0.25">
      <c r="Q3" s="84"/>
      <c r="R3" s="85"/>
      <c r="S3" s="85"/>
      <c r="T3" s="85"/>
      <c r="U3" s="85"/>
      <c r="V3" s="85"/>
      <c r="W3" s="87"/>
      <c r="X3" s="88"/>
      <c r="Y3" s="88"/>
      <c r="Z3" s="89"/>
    </row>
    <row r="4" spans="1:26" s="90" customFormat="1" ht="15.95" customHeight="1" x14ac:dyDescent="0.25">
      <c r="Q4" s="84"/>
      <c r="R4" s="85"/>
      <c r="S4" s="85"/>
      <c r="T4" s="85"/>
      <c r="U4" s="85"/>
      <c r="V4" s="85"/>
      <c r="W4" s="87"/>
      <c r="X4" s="88"/>
      <c r="Y4" s="88"/>
      <c r="Z4" s="89"/>
    </row>
    <row r="5" spans="1:26" s="91" customFormat="1" ht="15" customHeight="1" x14ac:dyDescent="0.25">
      <c r="Q5" s="181" t="s">
        <v>26</v>
      </c>
      <c r="R5" s="182"/>
      <c r="S5" s="182"/>
      <c r="T5" s="182"/>
      <c r="U5" s="182"/>
      <c r="V5" s="183"/>
      <c r="W5" s="184" t="s">
        <v>27</v>
      </c>
      <c r="X5" s="185"/>
      <c r="Y5" s="185"/>
      <c r="Z5" s="186"/>
    </row>
    <row r="6" spans="1:26" s="92" customFormat="1" ht="35.1" customHeight="1" x14ac:dyDescent="0.25">
      <c r="P6" s="93" t="s">
        <v>0</v>
      </c>
      <c r="Q6" s="94" t="s">
        <v>28</v>
      </c>
      <c r="R6" s="47" t="s">
        <v>29</v>
      </c>
      <c r="S6" s="47" t="s">
        <v>30</v>
      </c>
      <c r="T6" s="47" t="s">
        <v>31</v>
      </c>
      <c r="U6" s="47" t="s">
        <v>32</v>
      </c>
      <c r="V6" s="95" t="s">
        <v>33</v>
      </c>
      <c r="W6" s="94" t="s">
        <v>28</v>
      </c>
      <c r="X6" s="47" t="s">
        <v>29</v>
      </c>
      <c r="Y6" s="47" t="s">
        <v>30</v>
      </c>
      <c r="Z6" s="95" t="s">
        <v>31</v>
      </c>
    </row>
    <row r="7" spans="1:26" x14ac:dyDescent="0.25">
      <c r="A7" s="180" t="s">
        <v>96</v>
      </c>
      <c r="B7" s="180"/>
      <c r="C7" s="180"/>
      <c r="D7" s="180"/>
      <c r="E7" s="180"/>
      <c r="F7" s="180"/>
      <c r="G7" s="96"/>
      <c r="H7" s="97"/>
      <c r="I7" s="180" t="s">
        <v>97</v>
      </c>
      <c r="J7" s="180"/>
      <c r="K7" s="180"/>
      <c r="L7" s="180"/>
      <c r="M7" s="180"/>
      <c r="N7" s="180"/>
      <c r="O7" s="180"/>
      <c r="P7" s="51">
        <v>35155</v>
      </c>
      <c r="Q7" s="98">
        <v>58.675979249637997</v>
      </c>
      <c r="R7" s="24">
        <v>68.049283587880197</v>
      </c>
      <c r="S7" s="24">
        <v>69.100707851607794</v>
      </c>
      <c r="T7" s="24">
        <v>62.2466022194684</v>
      </c>
      <c r="U7" s="99" t="s">
        <v>34</v>
      </c>
      <c r="V7" s="100" t="s">
        <v>34</v>
      </c>
      <c r="W7" s="98">
        <v>60.9435809676608</v>
      </c>
      <c r="X7" s="24">
        <v>69.514462802251799</v>
      </c>
      <c r="Y7" s="24">
        <v>78.914892371363507</v>
      </c>
      <c r="Z7" s="101">
        <v>66.841377763104006</v>
      </c>
    </row>
    <row r="8" spans="1:26" x14ac:dyDescent="0.25">
      <c r="A8" s="180" t="s">
        <v>93</v>
      </c>
      <c r="B8" s="180"/>
      <c r="C8" s="180"/>
      <c r="D8" s="180"/>
      <c r="E8" s="180"/>
      <c r="F8" s="180"/>
      <c r="G8" s="96"/>
      <c r="I8" s="180" t="s">
        <v>93</v>
      </c>
      <c r="J8" s="180"/>
      <c r="K8" s="180"/>
      <c r="L8" s="180"/>
      <c r="M8" s="180"/>
      <c r="N8" s="180"/>
      <c r="O8" s="180"/>
      <c r="P8" s="51">
        <v>35246</v>
      </c>
      <c r="Q8" s="98">
        <v>62.327387798035701</v>
      </c>
      <c r="R8" s="24">
        <v>69.989438680182801</v>
      </c>
      <c r="S8" s="24">
        <v>67.870323905494601</v>
      </c>
      <c r="T8" s="24">
        <v>62.965142973789902</v>
      </c>
      <c r="U8" s="99" t="s">
        <v>34</v>
      </c>
      <c r="V8" s="100" t="s">
        <v>34</v>
      </c>
      <c r="W8" s="98">
        <v>61.216219229578499</v>
      </c>
      <c r="X8" s="24">
        <v>68.600815846600696</v>
      </c>
      <c r="Y8" s="24">
        <v>73.556669115403693</v>
      </c>
      <c r="Z8" s="101">
        <v>66.346372384540899</v>
      </c>
    </row>
    <row r="9" spans="1:26" x14ac:dyDescent="0.25">
      <c r="P9" s="51">
        <v>35338</v>
      </c>
      <c r="Q9" s="98">
        <v>65.841304511462695</v>
      </c>
      <c r="R9" s="24">
        <v>71.377747027855506</v>
      </c>
      <c r="S9" s="24">
        <v>69.699686140518693</v>
      </c>
      <c r="T9" s="24">
        <v>64.067350971397403</v>
      </c>
      <c r="U9" s="99" t="s">
        <v>34</v>
      </c>
      <c r="V9" s="100" t="s">
        <v>34</v>
      </c>
      <c r="W9" s="98">
        <v>64.414585794536805</v>
      </c>
      <c r="X9" s="24">
        <v>70.046579657282194</v>
      </c>
      <c r="Y9" s="24">
        <v>68.734235998864705</v>
      </c>
      <c r="Z9" s="101">
        <v>67.561288132131807</v>
      </c>
    </row>
    <row r="10" spans="1:26" x14ac:dyDescent="0.25">
      <c r="P10" s="51">
        <v>35430</v>
      </c>
      <c r="Q10" s="98">
        <v>65.535596159442505</v>
      </c>
      <c r="R10" s="24">
        <v>70.339098022705301</v>
      </c>
      <c r="S10" s="24">
        <v>74.302696927589807</v>
      </c>
      <c r="T10" s="24">
        <v>65.113514782371695</v>
      </c>
      <c r="U10" s="99" t="s">
        <v>34</v>
      </c>
      <c r="V10" s="100" t="s">
        <v>34</v>
      </c>
      <c r="W10" s="98">
        <v>66.603352424862706</v>
      </c>
      <c r="X10" s="24">
        <v>72.591371453840694</v>
      </c>
      <c r="Y10" s="24">
        <v>72.276792022920105</v>
      </c>
      <c r="Z10" s="101">
        <v>68.307153571914299</v>
      </c>
    </row>
    <row r="11" spans="1:26" x14ac:dyDescent="0.25">
      <c r="P11" s="51">
        <v>35520</v>
      </c>
      <c r="Q11" s="98">
        <v>66.033456743505099</v>
      </c>
      <c r="R11" s="24">
        <v>70.376386079470294</v>
      </c>
      <c r="S11" s="24">
        <v>76.478734461728195</v>
      </c>
      <c r="T11" s="24">
        <v>67.677749781261696</v>
      </c>
      <c r="U11" s="99" t="s">
        <v>34</v>
      </c>
      <c r="V11" s="100" t="s">
        <v>34</v>
      </c>
      <c r="W11" s="98">
        <v>67.345905809706295</v>
      </c>
      <c r="X11" s="24">
        <v>73.209444584462105</v>
      </c>
      <c r="Y11" s="24">
        <v>80.127522370193802</v>
      </c>
      <c r="Z11" s="101">
        <v>69.920300636690996</v>
      </c>
    </row>
    <row r="12" spans="1:26" x14ac:dyDescent="0.25">
      <c r="P12" s="51">
        <v>35611</v>
      </c>
      <c r="Q12" s="98">
        <v>69.983504028954499</v>
      </c>
      <c r="R12" s="24">
        <v>73.234461512205598</v>
      </c>
      <c r="S12" s="24">
        <v>76.949332099532597</v>
      </c>
      <c r="T12" s="24">
        <v>71.027596405154597</v>
      </c>
      <c r="U12" s="99" t="s">
        <v>34</v>
      </c>
      <c r="V12" s="100" t="s">
        <v>34</v>
      </c>
      <c r="W12" s="98">
        <v>68.088860631852498</v>
      </c>
      <c r="X12" s="24">
        <v>72.710512332173195</v>
      </c>
      <c r="Y12" s="24">
        <v>83.980056401046994</v>
      </c>
      <c r="Z12" s="101">
        <v>72.025167013749893</v>
      </c>
    </row>
    <row r="13" spans="1:26" x14ac:dyDescent="0.25">
      <c r="P13" s="51">
        <v>35703</v>
      </c>
      <c r="Q13" s="98">
        <v>75.024871306557102</v>
      </c>
      <c r="R13" s="24">
        <v>77.154455067756302</v>
      </c>
      <c r="S13" s="24">
        <v>79.198036666324001</v>
      </c>
      <c r="T13" s="24">
        <v>72.576104936300396</v>
      </c>
      <c r="U13" s="99" t="s">
        <v>34</v>
      </c>
      <c r="V13" s="100" t="s">
        <v>34</v>
      </c>
      <c r="W13" s="98">
        <v>73.954036506006005</v>
      </c>
      <c r="X13" s="24">
        <v>74.526161456999802</v>
      </c>
      <c r="Y13" s="24">
        <v>85.403857408820599</v>
      </c>
      <c r="Z13" s="101">
        <v>74.046083727317907</v>
      </c>
    </row>
    <row r="14" spans="1:26" x14ac:dyDescent="0.25">
      <c r="P14" s="51">
        <v>35795</v>
      </c>
      <c r="Q14" s="98">
        <v>77.423524123001698</v>
      </c>
      <c r="R14" s="24">
        <v>79.057449277901995</v>
      </c>
      <c r="S14" s="24">
        <v>82.101876928188304</v>
      </c>
      <c r="T14" s="24">
        <v>73.2422669909012</v>
      </c>
      <c r="U14" s="99" t="s">
        <v>34</v>
      </c>
      <c r="V14" s="100" t="s">
        <v>34</v>
      </c>
      <c r="W14" s="98">
        <v>81.9639842667236</v>
      </c>
      <c r="X14" s="24">
        <v>78.583894888159193</v>
      </c>
      <c r="Y14" s="24">
        <v>85.242463233425099</v>
      </c>
      <c r="Z14" s="101">
        <v>77.066331716298905</v>
      </c>
    </row>
    <row r="15" spans="1:26" x14ac:dyDescent="0.25">
      <c r="P15" s="51">
        <v>35885</v>
      </c>
      <c r="Q15" s="98">
        <v>77.813783798615006</v>
      </c>
      <c r="R15" s="24">
        <v>79.272026282363996</v>
      </c>
      <c r="S15" s="24">
        <v>83.5324289922048</v>
      </c>
      <c r="T15" s="24">
        <v>74.820937560428106</v>
      </c>
      <c r="U15" s="102">
        <v>74.905732851166803</v>
      </c>
      <c r="V15" s="103">
        <v>87.155476703960005</v>
      </c>
      <c r="W15" s="98">
        <v>83.092448579201204</v>
      </c>
      <c r="X15" s="24">
        <v>80.985051506448499</v>
      </c>
      <c r="Y15" s="24">
        <v>85.1329976737415</v>
      </c>
      <c r="Z15" s="101">
        <v>79.444304083567403</v>
      </c>
    </row>
    <row r="16" spans="1:26" x14ac:dyDescent="0.25">
      <c r="P16" s="51">
        <v>35976</v>
      </c>
      <c r="Q16" s="98">
        <v>78.436387105576799</v>
      </c>
      <c r="R16" s="24">
        <v>79.688751961985503</v>
      </c>
      <c r="S16" s="24">
        <v>84.695420842962506</v>
      </c>
      <c r="T16" s="24">
        <v>77.336708617980094</v>
      </c>
      <c r="U16" s="102">
        <v>73.294751036551901</v>
      </c>
      <c r="V16" s="103">
        <v>85.000408365578707</v>
      </c>
      <c r="W16" s="98">
        <v>84.060706041115594</v>
      </c>
      <c r="X16" s="24">
        <v>81.788675478829902</v>
      </c>
      <c r="Y16" s="24">
        <v>88.582388255422501</v>
      </c>
      <c r="Z16" s="101">
        <v>80.465347014309501</v>
      </c>
    </row>
    <row r="17" spans="1:26" x14ac:dyDescent="0.25">
      <c r="P17" s="51">
        <v>36068</v>
      </c>
      <c r="Q17" s="98">
        <v>80.245632288520795</v>
      </c>
      <c r="R17" s="24">
        <v>81.447311451021093</v>
      </c>
      <c r="S17" s="24">
        <v>84.994629706462206</v>
      </c>
      <c r="T17" s="24">
        <v>79.938567555577194</v>
      </c>
      <c r="U17" s="102">
        <v>74.685092401201601</v>
      </c>
      <c r="V17" s="103">
        <v>85.461590450275807</v>
      </c>
      <c r="W17" s="98">
        <v>86.609303195639896</v>
      </c>
      <c r="X17" s="24">
        <v>82.370548608616105</v>
      </c>
      <c r="Y17" s="24">
        <v>91.514554427769795</v>
      </c>
      <c r="Z17" s="101">
        <v>82.281457446449807</v>
      </c>
    </row>
    <row r="18" spans="1:26" x14ac:dyDescent="0.25">
      <c r="P18" s="51">
        <v>36160</v>
      </c>
      <c r="Q18" s="98">
        <v>82.688484291525597</v>
      </c>
      <c r="R18" s="24">
        <v>84.128577880873394</v>
      </c>
      <c r="S18" s="24">
        <v>85.564729902085006</v>
      </c>
      <c r="T18" s="24">
        <v>82.162438903591706</v>
      </c>
      <c r="U18" s="102">
        <v>79.147475592259696</v>
      </c>
      <c r="V18" s="103">
        <v>82.250363842038695</v>
      </c>
      <c r="W18" s="98">
        <v>86.573686706026706</v>
      </c>
      <c r="X18" s="24">
        <v>82.313252468857996</v>
      </c>
      <c r="Y18" s="24">
        <v>92.715883719031794</v>
      </c>
      <c r="Z18" s="101">
        <v>82.826361031599802</v>
      </c>
    </row>
    <row r="19" spans="1:26" x14ac:dyDescent="0.25">
      <c r="P19" s="51">
        <v>36250</v>
      </c>
      <c r="Q19" s="98">
        <v>85.531837695541597</v>
      </c>
      <c r="R19" s="24">
        <v>86.842485280744597</v>
      </c>
      <c r="S19" s="24">
        <v>87.872364732057306</v>
      </c>
      <c r="T19" s="24">
        <v>84.684350269625298</v>
      </c>
      <c r="U19" s="102">
        <v>82.214913016542695</v>
      </c>
      <c r="V19" s="103">
        <v>88.501631629833597</v>
      </c>
      <c r="W19" s="98">
        <v>85.225189881255105</v>
      </c>
      <c r="X19" s="24">
        <v>84.079162139303506</v>
      </c>
      <c r="Y19" s="24">
        <v>93.854910512384393</v>
      </c>
      <c r="Z19" s="101">
        <v>81.788835305502303</v>
      </c>
    </row>
    <row r="20" spans="1:26" x14ac:dyDescent="0.25">
      <c r="P20" s="51">
        <v>36341</v>
      </c>
      <c r="Q20" s="98">
        <v>89.432088429186294</v>
      </c>
      <c r="R20" s="24">
        <v>87.917749178123699</v>
      </c>
      <c r="S20" s="24">
        <v>91.078349478538101</v>
      </c>
      <c r="T20" s="24">
        <v>86.906096669131699</v>
      </c>
      <c r="U20" s="102">
        <v>85.926528025539795</v>
      </c>
      <c r="V20" s="103">
        <v>89.634776863769901</v>
      </c>
      <c r="W20" s="98">
        <v>87.048776544045495</v>
      </c>
      <c r="X20" s="24">
        <v>87.362845924543294</v>
      </c>
      <c r="Y20" s="24">
        <v>93.359124099066904</v>
      </c>
      <c r="Z20" s="101">
        <v>85.260117784940903</v>
      </c>
    </row>
    <row r="21" spans="1:26" x14ac:dyDescent="0.25">
      <c r="P21" s="51">
        <v>36433</v>
      </c>
      <c r="Q21" s="98">
        <v>90.853216229913301</v>
      </c>
      <c r="R21" s="24">
        <v>88.321347995969205</v>
      </c>
      <c r="S21" s="24">
        <v>93.704243916110997</v>
      </c>
      <c r="T21" s="24">
        <v>88.752316274694905</v>
      </c>
      <c r="U21" s="102">
        <v>89.637170888475495</v>
      </c>
      <c r="V21" s="103">
        <v>87.822754831978799</v>
      </c>
      <c r="W21" s="98">
        <v>90.656986316204097</v>
      </c>
      <c r="X21" s="24">
        <v>89.855489132544605</v>
      </c>
      <c r="Y21" s="24">
        <v>93.319244807331401</v>
      </c>
      <c r="Z21" s="101">
        <v>91.722227378771706</v>
      </c>
    </row>
    <row r="22" spans="1:26" x14ac:dyDescent="0.25">
      <c r="P22" s="51">
        <v>36525</v>
      </c>
      <c r="Q22" s="98">
        <v>90.549562192981</v>
      </c>
      <c r="R22" s="24">
        <v>90.871161200276305</v>
      </c>
      <c r="S22" s="24">
        <v>94.978528554941803</v>
      </c>
      <c r="T22" s="24">
        <v>91.289979655118302</v>
      </c>
      <c r="U22" s="102">
        <v>89.698159644669005</v>
      </c>
      <c r="V22" s="103">
        <v>91.649519601179506</v>
      </c>
      <c r="W22" s="98">
        <v>88.492979915280202</v>
      </c>
      <c r="X22" s="24">
        <v>91.799814271150296</v>
      </c>
      <c r="Y22" s="24">
        <v>94.892572930158707</v>
      </c>
      <c r="Z22" s="101">
        <v>94.299729231627694</v>
      </c>
    </row>
    <row r="23" spans="1:26" x14ac:dyDescent="0.25">
      <c r="P23" s="51">
        <v>36616</v>
      </c>
      <c r="Q23" s="98">
        <v>93.116913524443206</v>
      </c>
      <c r="R23" s="24">
        <v>94.758770884226394</v>
      </c>
      <c r="S23" s="24">
        <v>96.320475659136093</v>
      </c>
      <c r="T23" s="24">
        <v>95.739492103349804</v>
      </c>
      <c r="U23" s="102">
        <v>93.588321889042206</v>
      </c>
      <c r="V23" s="103">
        <v>90.645427317692196</v>
      </c>
      <c r="W23" s="98">
        <v>86.716094955788506</v>
      </c>
      <c r="X23" s="24">
        <v>92.150390152937007</v>
      </c>
      <c r="Y23" s="24">
        <v>95.699066973538095</v>
      </c>
      <c r="Z23" s="101">
        <v>94.274511498621806</v>
      </c>
    </row>
    <row r="24" spans="1:26" x14ac:dyDescent="0.25">
      <c r="P24" s="51">
        <v>36707</v>
      </c>
      <c r="Q24" s="98">
        <v>98.358208292001905</v>
      </c>
      <c r="R24" s="24">
        <v>98.341691110225</v>
      </c>
      <c r="S24" s="24">
        <v>98.374709438847304</v>
      </c>
      <c r="T24" s="24">
        <v>100.397375687508</v>
      </c>
      <c r="U24" s="102">
        <v>95.546957372038307</v>
      </c>
      <c r="V24" s="103">
        <v>94.566801479726905</v>
      </c>
      <c r="W24" s="98">
        <v>92.083681937391006</v>
      </c>
      <c r="X24" s="24">
        <v>94.553630242405504</v>
      </c>
      <c r="Y24" s="24">
        <v>95.962676734776096</v>
      </c>
      <c r="Z24" s="101">
        <v>94.992487538975297</v>
      </c>
    </row>
    <row r="25" spans="1:26" x14ac:dyDescent="0.25">
      <c r="P25" s="51">
        <v>36799</v>
      </c>
      <c r="Q25" s="98">
        <v>100.98596414247299</v>
      </c>
      <c r="R25" s="24">
        <v>99.711856480654006</v>
      </c>
      <c r="S25" s="24">
        <v>99.354156163457205</v>
      </c>
      <c r="T25" s="24">
        <v>100.48315555730601</v>
      </c>
      <c r="U25" s="102">
        <v>97.402101850595798</v>
      </c>
      <c r="V25" s="103">
        <v>98.9809259904073</v>
      </c>
      <c r="W25" s="98">
        <v>98.364753697157695</v>
      </c>
      <c r="X25" s="24">
        <v>98.971240876366295</v>
      </c>
      <c r="Y25" s="24">
        <v>97.647849941234398</v>
      </c>
      <c r="Z25" s="101">
        <v>97.429248247700301</v>
      </c>
    </row>
    <row r="26" spans="1:26" x14ac:dyDescent="0.25">
      <c r="P26" s="51">
        <v>36891</v>
      </c>
      <c r="Q26" s="98">
        <v>100</v>
      </c>
      <c r="R26" s="24">
        <v>100</v>
      </c>
      <c r="S26" s="24">
        <v>100</v>
      </c>
      <c r="T26" s="24">
        <v>100</v>
      </c>
      <c r="U26" s="102">
        <v>100</v>
      </c>
      <c r="V26" s="103">
        <v>100</v>
      </c>
      <c r="W26" s="98">
        <v>100</v>
      </c>
      <c r="X26" s="24">
        <v>100</v>
      </c>
      <c r="Y26" s="24">
        <v>100</v>
      </c>
      <c r="Z26" s="101">
        <v>100</v>
      </c>
    </row>
    <row r="27" spans="1:26" x14ac:dyDescent="0.25">
      <c r="A27" s="180" t="s">
        <v>98</v>
      </c>
      <c r="B27" s="180"/>
      <c r="C27" s="180"/>
      <c r="D27" s="180"/>
      <c r="E27" s="180"/>
      <c r="F27" s="180"/>
      <c r="G27" s="96"/>
      <c r="P27" s="51">
        <v>36981</v>
      </c>
      <c r="Q27" s="98">
        <v>100.31575466986899</v>
      </c>
      <c r="R27" s="24">
        <v>101.593347903327</v>
      </c>
      <c r="S27" s="24">
        <v>102.235566068886</v>
      </c>
      <c r="T27" s="24">
        <v>104.25842686428901</v>
      </c>
      <c r="U27" s="102">
        <v>99.810769980390802</v>
      </c>
      <c r="V27" s="103">
        <v>101.020950676711</v>
      </c>
      <c r="W27" s="98">
        <v>99.266735674067903</v>
      </c>
      <c r="X27" s="24">
        <v>100.410549748416</v>
      </c>
      <c r="Y27" s="24">
        <v>101.115462197431</v>
      </c>
      <c r="Z27" s="101">
        <v>101.87313595950501</v>
      </c>
    </row>
    <row r="28" spans="1:26" x14ac:dyDescent="0.25">
      <c r="A28" s="180" t="s">
        <v>93</v>
      </c>
      <c r="B28" s="180"/>
      <c r="C28" s="180"/>
      <c r="D28" s="180"/>
      <c r="E28" s="180"/>
      <c r="F28" s="180"/>
      <c r="G28" s="96"/>
      <c r="P28" s="51">
        <v>37072</v>
      </c>
      <c r="Q28" s="98">
        <v>102.633563997783</v>
      </c>
      <c r="R28" s="24">
        <v>102.953849950796</v>
      </c>
      <c r="S28" s="24">
        <v>105.543427392778</v>
      </c>
      <c r="T28" s="24">
        <v>110.039234999195</v>
      </c>
      <c r="U28" s="102">
        <v>102.74997882747</v>
      </c>
      <c r="V28" s="103">
        <v>99.692954999776504</v>
      </c>
      <c r="W28" s="98">
        <v>99.565112258559196</v>
      </c>
      <c r="X28" s="24">
        <v>102.13615992179299</v>
      </c>
      <c r="Y28" s="24">
        <v>102.782998067528</v>
      </c>
      <c r="Z28" s="101">
        <v>103.72429103006399</v>
      </c>
    </row>
    <row r="29" spans="1:26" x14ac:dyDescent="0.25">
      <c r="P29" s="51">
        <v>37164</v>
      </c>
      <c r="Q29" s="98">
        <v>103.367123226716</v>
      </c>
      <c r="R29" s="24">
        <v>102.739790900888</v>
      </c>
      <c r="S29" s="24">
        <v>107.748134184099</v>
      </c>
      <c r="T29" s="24">
        <v>112.560449835824</v>
      </c>
      <c r="U29" s="102">
        <v>103.532162875696</v>
      </c>
      <c r="V29" s="103">
        <v>100.927365535229</v>
      </c>
      <c r="W29" s="98">
        <v>99.019970038114806</v>
      </c>
      <c r="X29" s="24">
        <v>102.10539317067401</v>
      </c>
      <c r="Y29" s="24">
        <v>104.236237590991</v>
      </c>
      <c r="Z29" s="101">
        <v>104.77936330473599</v>
      </c>
    </row>
    <row r="30" spans="1:26" x14ac:dyDescent="0.25">
      <c r="P30" s="51">
        <v>37256</v>
      </c>
      <c r="Q30" s="98">
        <v>102.577022823588</v>
      </c>
      <c r="R30" s="24">
        <v>102.74634301341</v>
      </c>
      <c r="S30" s="24">
        <v>108.535095803809</v>
      </c>
      <c r="T30" s="24">
        <v>113.590628867056</v>
      </c>
      <c r="U30" s="102">
        <v>105.75053005569001</v>
      </c>
      <c r="V30" s="103">
        <v>98.622795903106606</v>
      </c>
      <c r="W30" s="98">
        <v>98.771420995246601</v>
      </c>
      <c r="X30" s="24">
        <v>100.70633281173301</v>
      </c>
      <c r="Y30" s="24">
        <v>103.54808210292499</v>
      </c>
      <c r="Z30" s="101">
        <v>106.376009256508</v>
      </c>
    </row>
    <row r="31" spans="1:26" x14ac:dyDescent="0.25">
      <c r="P31" s="51">
        <v>37346</v>
      </c>
      <c r="Q31" s="98">
        <v>103.555606179539</v>
      </c>
      <c r="R31" s="24">
        <v>103.946117246968</v>
      </c>
      <c r="S31" s="24">
        <v>109.80688408911099</v>
      </c>
      <c r="T31" s="24">
        <v>117.122941752459</v>
      </c>
      <c r="U31" s="102">
        <v>109.10784695847499</v>
      </c>
      <c r="V31" s="103">
        <v>100.123130610261</v>
      </c>
      <c r="W31" s="98">
        <v>99.466037909130094</v>
      </c>
      <c r="X31" s="24">
        <v>99.7644981283037</v>
      </c>
      <c r="Y31" s="24">
        <v>103.73068184889701</v>
      </c>
      <c r="Z31" s="101">
        <v>109.453574440625</v>
      </c>
    </row>
    <row r="32" spans="1:26" x14ac:dyDescent="0.25">
      <c r="O32" s="104"/>
      <c r="P32" s="51">
        <v>37437</v>
      </c>
      <c r="Q32" s="98">
        <v>106.301342708128</v>
      </c>
      <c r="R32" s="24">
        <v>106.82931486046699</v>
      </c>
      <c r="S32" s="24">
        <v>112.61647190402699</v>
      </c>
      <c r="T32" s="24">
        <v>122.340152918119</v>
      </c>
      <c r="U32" s="102">
        <v>112.113217553496</v>
      </c>
      <c r="V32" s="103">
        <v>101.150398260323</v>
      </c>
      <c r="W32" s="98">
        <v>98.576598029952393</v>
      </c>
      <c r="X32" s="24">
        <v>99.556600184943903</v>
      </c>
      <c r="Y32" s="24">
        <v>105.310700577918</v>
      </c>
      <c r="Z32" s="101">
        <v>111.15741244880201</v>
      </c>
    </row>
    <row r="33" spans="16:26" x14ac:dyDescent="0.25">
      <c r="P33" s="51">
        <v>37529</v>
      </c>
      <c r="Q33" s="98">
        <v>108.71242591186</v>
      </c>
      <c r="R33" s="24">
        <v>110.547905121626</v>
      </c>
      <c r="S33" s="24">
        <v>117.017556309792</v>
      </c>
      <c r="T33" s="24">
        <v>127.473136131326</v>
      </c>
      <c r="U33" s="102">
        <v>117.23339099357</v>
      </c>
      <c r="V33" s="103">
        <v>101.99713015720199</v>
      </c>
      <c r="W33" s="98">
        <v>98.288684202700097</v>
      </c>
      <c r="X33" s="24">
        <v>100.318921145435</v>
      </c>
      <c r="Y33" s="24">
        <v>109.361438519402</v>
      </c>
      <c r="Z33" s="101">
        <v>112.32721359234399</v>
      </c>
    </row>
    <row r="34" spans="16:26" x14ac:dyDescent="0.25">
      <c r="P34" s="51">
        <v>37621</v>
      </c>
      <c r="Q34" s="98">
        <v>110.032209488299</v>
      </c>
      <c r="R34" s="24">
        <v>112.075667804345</v>
      </c>
      <c r="S34" s="24">
        <v>121.018634393453</v>
      </c>
      <c r="T34" s="24">
        <v>131.39310412607301</v>
      </c>
      <c r="U34" s="102">
        <v>121.978236303895</v>
      </c>
      <c r="V34" s="103">
        <v>102.92680004418</v>
      </c>
      <c r="W34" s="98">
        <v>101.1258245385</v>
      </c>
      <c r="X34" s="24">
        <v>102.780091234889</v>
      </c>
      <c r="Y34" s="24">
        <v>114.51464197433801</v>
      </c>
      <c r="Z34" s="101">
        <v>115.829341727418</v>
      </c>
    </row>
    <row r="35" spans="16:26" x14ac:dyDescent="0.25">
      <c r="P35" s="51">
        <v>37711</v>
      </c>
      <c r="Q35" s="98">
        <v>112.697368966338</v>
      </c>
      <c r="R35" s="24">
        <v>112.307814291979</v>
      </c>
      <c r="S35" s="24">
        <v>124.874524909098</v>
      </c>
      <c r="T35" s="24">
        <v>135.67081619827101</v>
      </c>
      <c r="U35" s="102">
        <v>128.17833018747001</v>
      </c>
      <c r="V35" s="103">
        <v>104.286364852132</v>
      </c>
      <c r="W35" s="98">
        <v>105.19460753197301</v>
      </c>
      <c r="X35" s="24">
        <v>105.725769906414</v>
      </c>
      <c r="Y35" s="24">
        <v>117.343801536968</v>
      </c>
      <c r="Z35" s="101">
        <v>119.32199209964</v>
      </c>
    </row>
    <row r="36" spans="16:26" x14ac:dyDescent="0.25">
      <c r="P36" s="51">
        <v>37802</v>
      </c>
      <c r="Q36" s="98">
        <v>116.289936065243</v>
      </c>
      <c r="R36" s="24">
        <v>113.608178199823</v>
      </c>
      <c r="S36" s="24">
        <v>128.752612148921</v>
      </c>
      <c r="T36" s="24">
        <v>140.62772755735301</v>
      </c>
      <c r="U36" s="102">
        <v>131.0545589006</v>
      </c>
      <c r="V36" s="103">
        <v>106.608626185037</v>
      </c>
      <c r="W36" s="98">
        <v>103.228350144031</v>
      </c>
      <c r="X36" s="24">
        <v>108.11286353153599</v>
      </c>
      <c r="Y36" s="24">
        <v>121.320498771974</v>
      </c>
      <c r="Z36" s="101">
        <v>121.472240672345</v>
      </c>
    </row>
    <row r="37" spans="16:26" x14ac:dyDescent="0.25">
      <c r="P37" s="51">
        <v>37894</v>
      </c>
      <c r="Q37" s="98">
        <v>118.432820441776</v>
      </c>
      <c r="R37" s="24">
        <v>116.58354154474</v>
      </c>
      <c r="S37" s="24">
        <v>132.71960323733401</v>
      </c>
      <c r="T37" s="24">
        <v>143.72362072337</v>
      </c>
      <c r="U37" s="102">
        <v>134.54826388666899</v>
      </c>
      <c r="V37" s="103">
        <v>108.686487567169</v>
      </c>
      <c r="W37" s="98">
        <v>98.675999558061406</v>
      </c>
      <c r="X37" s="24">
        <v>109.70698844284</v>
      </c>
      <c r="Y37" s="24">
        <v>125.37660579582599</v>
      </c>
      <c r="Z37" s="101">
        <v>122.88493301307901</v>
      </c>
    </row>
    <row r="38" spans="16:26" x14ac:dyDescent="0.25">
      <c r="P38" s="51">
        <v>37986</v>
      </c>
      <c r="Q38" s="98">
        <v>120.65053154904</v>
      </c>
      <c r="R38" s="24">
        <v>120.534445151588</v>
      </c>
      <c r="S38" s="24">
        <v>138.21590924711199</v>
      </c>
      <c r="T38" s="24">
        <v>146.76490944569201</v>
      </c>
      <c r="U38" s="102">
        <v>135.503607640886</v>
      </c>
      <c r="V38" s="103">
        <v>112.623186029225</v>
      </c>
      <c r="W38" s="98">
        <v>101.341359391594</v>
      </c>
      <c r="X38" s="24">
        <v>111.25049462318999</v>
      </c>
      <c r="Y38" s="24">
        <v>128.07663873269601</v>
      </c>
      <c r="Z38" s="101">
        <v>123.89938206092199</v>
      </c>
    </row>
    <row r="39" spans="16:26" x14ac:dyDescent="0.25">
      <c r="P39" s="51">
        <v>38077</v>
      </c>
      <c r="Q39" s="98">
        <v>125.02926817677999</v>
      </c>
      <c r="R39" s="24">
        <v>126.70991056203501</v>
      </c>
      <c r="S39" s="24">
        <v>145.349773587383</v>
      </c>
      <c r="T39" s="24">
        <v>153.74670243199401</v>
      </c>
      <c r="U39" s="102">
        <v>142.16077604912499</v>
      </c>
      <c r="V39" s="103">
        <v>115.854285701416</v>
      </c>
      <c r="W39" s="98">
        <v>107.969156282881</v>
      </c>
      <c r="X39" s="24">
        <v>114.115868398483</v>
      </c>
      <c r="Y39" s="24">
        <v>133.86827914629299</v>
      </c>
      <c r="Z39" s="101">
        <v>126.04845867151199</v>
      </c>
    </row>
    <row r="40" spans="16:26" x14ac:dyDescent="0.25">
      <c r="P40" s="51">
        <v>38168</v>
      </c>
      <c r="Q40" s="98">
        <v>129.88127443516001</v>
      </c>
      <c r="R40" s="24">
        <v>133.696799235762</v>
      </c>
      <c r="S40" s="24">
        <v>152.21778670625201</v>
      </c>
      <c r="T40" s="24">
        <v>162.62837486307399</v>
      </c>
      <c r="U40" s="102">
        <v>151.87361561965901</v>
      </c>
      <c r="V40" s="103">
        <v>120.991480948467</v>
      </c>
      <c r="W40" s="98">
        <v>112.829807325158</v>
      </c>
      <c r="X40" s="24">
        <v>118.061708287546</v>
      </c>
      <c r="Y40" s="24">
        <v>141.66851509903199</v>
      </c>
      <c r="Z40" s="101">
        <v>131.014906963154</v>
      </c>
    </row>
    <row r="41" spans="16:26" x14ac:dyDescent="0.25">
      <c r="P41" s="51">
        <v>38260</v>
      </c>
      <c r="Q41" s="98">
        <v>134.552638886251</v>
      </c>
      <c r="R41" s="24">
        <v>135.090053718772</v>
      </c>
      <c r="S41" s="24">
        <v>155.638476661326</v>
      </c>
      <c r="T41" s="24">
        <v>166.876786307717</v>
      </c>
      <c r="U41" s="102">
        <v>165.81187984496501</v>
      </c>
      <c r="V41" s="103">
        <v>127.796647047557</v>
      </c>
      <c r="W41" s="98">
        <v>116.193867557942</v>
      </c>
      <c r="X41" s="24">
        <v>122.516218684443</v>
      </c>
      <c r="Y41" s="24">
        <v>147.92417052654301</v>
      </c>
      <c r="Z41" s="101">
        <v>136.88286712960101</v>
      </c>
    </row>
    <row r="42" spans="16:26" x14ac:dyDescent="0.25">
      <c r="P42" s="51">
        <v>38352</v>
      </c>
      <c r="Q42" s="98">
        <v>139.20659194852101</v>
      </c>
      <c r="R42" s="24">
        <v>136.023270332842</v>
      </c>
      <c r="S42" s="24">
        <v>159.32872524676901</v>
      </c>
      <c r="T42" s="24">
        <v>168.556881411793</v>
      </c>
      <c r="U42" s="102">
        <v>170.108078296488</v>
      </c>
      <c r="V42" s="103">
        <v>128.044264100352</v>
      </c>
      <c r="W42" s="98">
        <v>119.677365787933</v>
      </c>
      <c r="X42" s="24">
        <v>126.02504172707999</v>
      </c>
      <c r="Y42" s="24">
        <v>150.99827126564799</v>
      </c>
      <c r="Z42" s="101">
        <v>141.27668706719501</v>
      </c>
    </row>
    <row r="43" spans="16:26" x14ac:dyDescent="0.25">
      <c r="P43" s="51">
        <v>38442</v>
      </c>
      <c r="Q43" s="98">
        <v>144.459411849209</v>
      </c>
      <c r="R43" s="24">
        <v>143.78980454398501</v>
      </c>
      <c r="S43" s="24">
        <v>169.69830438823701</v>
      </c>
      <c r="T43" s="24">
        <v>174.43977978196401</v>
      </c>
      <c r="U43" s="102">
        <v>188.297545388548</v>
      </c>
      <c r="V43" s="103">
        <v>136.34064792782499</v>
      </c>
      <c r="W43" s="98">
        <v>123.872744935966</v>
      </c>
      <c r="X43" s="24">
        <v>129.55482273814499</v>
      </c>
      <c r="Y43" s="24">
        <v>154.54688448600299</v>
      </c>
      <c r="Z43" s="101">
        <v>145.209415433998</v>
      </c>
    </row>
    <row r="44" spans="16:26" x14ac:dyDescent="0.25">
      <c r="P44" s="51">
        <v>38533</v>
      </c>
      <c r="Q44" s="98">
        <v>150.62557918287601</v>
      </c>
      <c r="R44" s="24">
        <v>152.91603786516799</v>
      </c>
      <c r="S44" s="24">
        <v>182.188336599547</v>
      </c>
      <c r="T44" s="24">
        <v>184.00084408589001</v>
      </c>
      <c r="U44" s="102">
        <v>198.81183092200999</v>
      </c>
      <c r="V44" s="103">
        <v>141.205772036566</v>
      </c>
      <c r="W44" s="98">
        <v>126.275814677871</v>
      </c>
      <c r="X44" s="24">
        <v>133.91105458095299</v>
      </c>
      <c r="Y44" s="24">
        <v>162.48022265456899</v>
      </c>
      <c r="Z44" s="101">
        <v>151.52396948631201</v>
      </c>
    </row>
    <row r="45" spans="16:26" x14ac:dyDescent="0.25">
      <c r="P45" s="51">
        <v>38625</v>
      </c>
      <c r="Q45" s="98">
        <v>155.51546736316999</v>
      </c>
      <c r="R45" s="24">
        <v>156.214347419783</v>
      </c>
      <c r="S45" s="24">
        <v>183.48398992180901</v>
      </c>
      <c r="T45" s="24">
        <v>190.01335744979801</v>
      </c>
      <c r="U45" s="102">
        <v>203.021863077131</v>
      </c>
      <c r="V45" s="103">
        <v>143.88774393451101</v>
      </c>
      <c r="W45" s="98">
        <v>129.28126798653699</v>
      </c>
      <c r="X45" s="24">
        <v>138.300452209486</v>
      </c>
      <c r="Y45" s="24">
        <v>169.08610484610901</v>
      </c>
      <c r="Z45" s="101">
        <v>160.40530439014299</v>
      </c>
    </row>
    <row r="46" spans="16:26" x14ac:dyDescent="0.25">
      <c r="P46" s="51">
        <v>38717</v>
      </c>
      <c r="Q46" s="98">
        <v>158.811322015743</v>
      </c>
      <c r="R46" s="24">
        <v>158.08019800090901</v>
      </c>
      <c r="S46" s="24">
        <v>181.656331647619</v>
      </c>
      <c r="T46" s="24">
        <v>190.76066762538599</v>
      </c>
      <c r="U46" s="102">
        <v>217.18614961089801</v>
      </c>
      <c r="V46" s="103">
        <v>151.18894395861699</v>
      </c>
      <c r="W46" s="98">
        <v>134.48963509577601</v>
      </c>
      <c r="X46" s="24">
        <v>143.28458634543301</v>
      </c>
      <c r="Y46" s="24">
        <v>172.036459845422</v>
      </c>
      <c r="Z46" s="101">
        <v>166.81348583146101</v>
      </c>
    </row>
    <row r="47" spans="16:26" x14ac:dyDescent="0.25">
      <c r="P47" s="51">
        <v>38807</v>
      </c>
      <c r="Q47" s="98">
        <v>162.401947003782</v>
      </c>
      <c r="R47" s="24">
        <v>162.84148140759601</v>
      </c>
      <c r="S47" s="24">
        <v>188.023162883807</v>
      </c>
      <c r="T47" s="24">
        <v>190.53204698854</v>
      </c>
      <c r="U47" s="102">
        <v>212.185696145262</v>
      </c>
      <c r="V47" s="103">
        <v>148.143515285831</v>
      </c>
      <c r="W47" s="98">
        <v>138.96775931706199</v>
      </c>
      <c r="X47" s="24">
        <v>148.40210991765599</v>
      </c>
      <c r="Y47" s="24">
        <v>173.98829834583401</v>
      </c>
      <c r="Z47" s="101">
        <v>167.41898731851299</v>
      </c>
    </row>
    <row r="48" spans="16:26" x14ac:dyDescent="0.25">
      <c r="P48" s="51">
        <v>38898</v>
      </c>
      <c r="Q48" s="98">
        <v>166.17088120119499</v>
      </c>
      <c r="R48" s="24">
        <v>167.639010424269</v>
      </c>
      <c r="S48" s="24">
        <v>193.229184913095</v>
      </c>
      <c r="T48" s="24">
        <v>189.306099625884</v>
      </c>
      <c r="U48" s="102">
        <v>215.21571536762499</v>
      </c>
      <c r="V48" s="103">
        <v>148.80776123055699</v>
      </c>
      <c r="W48" s="98">
        <v>145.08389888451299</v>
      </c>
      <c r="X48" s="24">
        <v>152.687113034167</v>
      </c>
      <c r="Y48" s="24">
        <v>174.93129818395201</v>
      </c>
      <c r="Z48" s="101">
        <v>165.46614289428601</v>
      </c>
    </row>
    <row r="49" spans="16:26" x14ac:dyDescent="0.25">
      <c r="P49" s="51">
        <v>38990</v>
      </c>
      <c r="Q49" s="98">
        <v>166.15977839857101</v>
      </c>
      <c r="R49" s="24">
        <v>171.02817482782501</v>
      </c>
      <c r="S49" s="24">
        <v>189.26663540455399</v>
      </c>
      <c r="T49" s="24">
        <v>186.84638856302999</v>
      </c>
      <c r="U49" s="102">
        <v>218.75863866457999</v>
      </c>
      <c r="V49" s="103">
        <v>151.93898640216199</v>
      </c>
      <c r="W49" s="98">
        <v>152.02617279931499</v>
      </c>
      <c r="X49" s="24">
        <v>155.87927735718901</v>
      </c>
      <c r="Y49" s="24">
        <v>175.61383651797701</v>
      </c>
      <c r="Z49" s="101">
        <v>169.267830437295</v>
      </c>
    </row>
    <row r="50" spans="16:26" x14ac:dyDescent="0.25">
      <c r="P50" s="51">
        <v>39082</v>
      </c>
      <c r="Q50" s="98">
        <v>164.75956353503099</v>
      </c>
      <c r="R50" s="24">
        <v>173.144778210227</v>
      </c>
      <c r="S50" s="24">
        <v>187.309820308415</v>
      </c>
      <c r="T50" s="24">
        <v>186.99059821176201</v>
      </c>
      <c r="U50" s="102">
        <v>218.97210073520799</v>
      </c>
      <c r="V50" s="103">
        <v>152.77814279599599</v>
      </c>
      <c r="W50" s="98">
        <v>157.75088972273599</v>
      </c>
      <c r="X50" s="24">
        <v>158.829536520864</v>
      </c>
      <c r="Y50" s="24">
        <v>176.67274789342301</v>
      </c>
      <c r="Z50" s="101">
        <v>176.94658716465099</v>
      </c>
    </row>
    <row r="51" spans="16:26" x14ac:dyDescent="0.25">
      <c r="P51" s="51">
        <v>39172</v>
      </c>
      <c r="Q51" s="98">
        <v>168.54557876160101</v>
      </c>
      <c r="R51" s="24">
        <v>175.14121320382901</v>
      </c>
      <c r="S51" s="24">
        <v>194.26874846274799</v>
      </c>
      <c r="T51" s="24">
        <v>191.97983733861699</v>
      </c>
      <c r="U51" s="102">
        <v>217.932071007627</v>
      </c>
      <c r="V51" s="103">
        <v>158.75363370991201</v>
      </c>
      <c r="W51" s="98">
        <v>163.36838375063101</v>
      </c>
      <c r="X51" s="24">
        <v>164.51942197631499</v>
      </c>
      <c r="Y51" s="24">
        <v>178.898167032093</v>
      </c>
      <c r="Z51" s="101">
        <v>176.48030537845801</v>
      </c>
    </row>
    <row r="52" spans="16:26" x14ac:dyDescent="0.25">
      <c r="P52" s="51">
        <v>39263</v>
      </c>
      <c r="Q52" s="98">
        <v>175.62147775643399</v>
      </c>
      <c r="R52" s="24">
        <v>178.016965263315</v>
      </c>
      <c r="S52" s="24">
        <v>199.31574652772801</v>
      </c>
      <c r="T52" s="24">
        <v>196.73887210451599</v>
      </c>
      <c r="U52" s="102">
        <v>217.807201886299</v>
      </c>
      <c r="V52" s="103">
        <v>167.929790012046</v>
      </c>
      <c r="W52" s="98">
        <v>167.055428319562</v>
      </c>
      <c r="X52" s="24">
        <v>170.91890974006199</v>
      </c>
      <c r="Y52" s="24">
        <v>183.16536511205899</v>
      </c>
      <c r="Z52" s="101">
        <v>172.34719630331099</v>
      </c>
    </row>
    <row r="53" spans="16:26" x14ac:dyDescent="0.25">
      <c r="P53" s="51">
        <v>39355</v>
      </c>
      <c r="Q53" s="98">
        <v>173.40251741269699</v>
      </c>
      <c r="R53" s="24">
        <v>178.66265591453299</v>
      </c>
      <c r="S53" s="24">
        <v>193.95579520418099</v>
      </c>
      <c r="T53" s="24">
        <v>190.201577112537</v>
      </c>
      <c r="U53" s="102">
        <v>219.08311894081299</v>
      </c>
      <c r="V53" s="103">
        <v>173.84179680884699</v>
      </c>
      <c r="W53" s="98">
        <v>170.59117265018699</v>
      </c>
      <c r="X53" s="24">
        <v>171.305146437671</v>
      </c>
      <c r="Y53" s="24">
        <v>187.52933699279899</v>
      </c>
      <c r="Z53" s="101">
        <v>169.97279852654199</v>
      </c>
    </row>
    <row r="54" spans="16:26" x14ac:dyDescent="0.25">
      <c r="P54" s="51">
        <v>39447</v>
      </c>
      <c r="Q54" s="98">
        <v>165.91205350468701</v>
      </c>
      <c r="R54" s="24">
        <v>175.67276809433201</v>
      </c>
      <c r="S54" s="24">
        <v>186.79853115772701</v>
      </c>
      <c r="T54" s="24">
        <v>180.01974464477701</v>
      </c>
      <c r="U54" s="102">
        <v>223.67306095780501</v>
      </c>
      <c r="V54" s="103">
        <v>174.11675992506301</v>
      </c>
      <c r="W54" s="98">
        <v>171.062044710023</v>
      </c>
      <c r="X54" s="24">
        <v>168.74823448217299</v>
      </c>
      <c r="Y54" s="24">
        <v>186.20193944660801</v>
      </c>
      <c r="Z54" s="101">
        <v>167.70264270963699</v>
      </c>
    </row>
    <row r="55" spans="16:26" x14ac:dyDescent="0.25">
      <c r="P55" s="51">
        <v>39538</v>
      </c>
      <c r="Q55" s="98">
        <v>163.503823699977</v>
      </c>
      <c r="R55" s="24">
        <v>172.57255456507701</v>
      </c>
      <c r="S55" s="24">
        <v>184.47176899826599</v>
      </c>
      <c r="T55" s="24">
        <v>176.403320059761</v>
      </c>
      <c r="U55" s="102">
        <v>214.19463490812299</v>
      </c>
      <c r="V55" s="103">
        <v>173.66516923126699</v>
      </c>
      <c r="W55" s="98">
        <v>161.327323093508</v>
      </c>
      <c r="X55" s="24">
        <v>168.595308470059</v>
      </c>
      <c r="Y55" s="24">
        <v>180.85704712219001</v>
      </c>
      <c r="Z55" s="101">
        <v>164.020465749138</v>
      </c>
    </row>
    <row r="56" spans="16:26" x14ac:dyDescent="0.25">
      <c r="P56" s="51">
        <v>39629</v>
      </c>
      <c r="Q56" s="98">
        <v>162.614558074489</v>
      </c>
      <c r="R56" s="24">
        <v>171.65524608325001</v>
      </c>
      <c r="S56" s="24">
        <v>181.80331943691701</v>
      </c>
      <c r="T56" s="24">
        <v>174.60908609672401</v>
      </c>
      <c r="U56" s="102">
        <v>201.594068564662</v>
      </c>
      <c r="V56" s="103">
        <v>163.55275481581299</v>
      </c>
      <c r="W56" s="98">
        <v>155.00297416729001</v>
      </c>
      <c r="X56" s="24">
        <v>167.23529916130801</v>
      </c>
      <c r="Y56" s="24">
        <v>177.14796364882599</v>
      </c>
      <c r="Z56" s="101">
        <v>159.65595440913901</v>
      </c>
    </row>
    <row r="57" spans="16:26" x14ac:dyDescent="0.25">
      <c r="P57" s="51">
        <v>39721</v>
      </c>
      <c r="Q57" s="98">
        <v>154.35715385030301</v>
      </c>
      <c r="R57" s="24">
        <v>165.54753856503001</v>
      </c>
      <c r="S57" s="24">
        <v>169.364463740194</v>
      </c>
      <c r="T57" s="24">
        <v>166.07932843247301</v>
      </c>
      <c r="U57" s="102">
        <v>189.256962197821</v>
      </c>
      <c r="V57" s="103">
        <v>153.75309166743699</v>
      </c>
      <c r="W57" s="98">
        <v>153.94668183031899</v>
      </c>
      <c r="X57" s="24">
        <v>163.235538402591</v>
      </c>
      <c r="Y57" s="24">
        <v>168.76957531178601</v>
      </c>
      <c r="Z57" s="101">
        <v>154.61717443934899</v>
      </c>
    </row>
    <row r="58" spans="16:26" x14ac:dyDescent="0.25">
      <c r="P58" s="51">
        <v>39813</v>
      </c>
      <c r="Q58" s="98">
        <v>142.51315978623001</v>
      </c>
      <c r="R58" s="24">
        <v>154.34662873591401</v>
      </c>
      <c r="S58" s="24">
        <v>156.61873411684601</v>
      </c>
      <c r="T58" s="24">
        <v>156.12360855172801</v>
      </c>
      <c r="U58" s="102">
        <v>170.445168438618</v>
      </c>
      <c r="V58" s="103">
        <v>149.39119404549101</v>
      </c>
      <c r="W58" s="98">
        <v>150.485538983711</v>
      </c>
      <c r="X58" s="24">
        <v>159.89088717775701</v>
      </c>
      <c r="Y58" s="24">
        <v>157.24420456462701</v>
      </c>
      <c r="Z58" s="101">
        <v>146.13990713462499</v>
      </c>
    </row>
    <row r="59" spans="16:26" x14ac:dyDescent="0.25">
      <c r="P59" s="51">
        <v>39903</v>
      </c>
      <c r="Q59" s="98">
        <v>131.666382607575</v>
      </c>
      <c r="R59" s="24">
        <v>143.04987374787399</v>
      </c>
      <c r="S59" s="24">
        <v>151.51889233471601</v>
      </c>
      <c r="T59" s="24">
        <v>148.43928055810201</v>
      </c>
      <c r="U59" s="102">
        <v>163.23322200890101</v>
      </c>
      <c r="V59" s="103">
        <v>136.607926603908</v>
      </c>
      <c r="W59" s="98">
        <v>133.643298424085</v>
      </c>
      <c r="X59" s="24">
        <v>149.77679722507699</v>
      </c>
      <c r="Y59" s="24">
        <v>147.52110395635</v>
      </c>
      <c r="Z59" s="101">
        <v>135.623859326619</v>
      </c>
    </row>
    <row r="60" spans="16:26" x14ac:dyDescent="0.25">
      <c r="P60" s="51">
        <v>39994</v>
      </c>
      <c r="Q60" s="98">
        <v>122.062451275716</v>
      </c>
      <c r="R60" s="24">
        <v>135.71208050777</v>
      </c>
      <c r="S60" s="24">
        <v>148.384938775498</v>
      </c>
      <c r="T60" s="24">
        <v>137.96362654297701</v>
      </c>
      <c r="U60" s="102">
        <v>154.99761817320999</v>
      </c>
      <c r="V60" s="103">
        <v>126.99100859987099</v>
      </c>
      <c r="W60" s="98">
        <v>110.913535346316</v>
      </c>
      <c r="X60" s="24">
        <v>135.16838457700399</v>
      </c>
      <c r="Y60" s="24">
        <v>138.424061091986</v>
      </c>
      <c r="Z60" s="101">
        <v>126.435058240424</v>
      </c>
    </row>
    <row r="61" spans="16:26" x14ac:dyDescent="0.25">
      <c r="P61" s="51">
        <v>40086</v>
      </c>
      <c r="Q61" s="98">
        <v>120.89487455150299</v>
      </c>
      <c r="R61" s="24">
        <v>133.087152420911</v>
      </c>
      <c r="S61" s="24">
        <v>145.104909966967</v>
      </c>
      <c r="T61" s="24">
        <v>129.19009255212501</v>
      </c>
      <c r="U61" s="102">
        <v>148.20435388597099</v>
      </c>
      <c r="V61" s="103">
        <v>114.49854997620299</v>
      </c>
      <c r="W61" s="98">
        <v>101.078445194129</v>
      </c>
      <c r="X61" s="24">
        <v>127.494674664721</v>
      </c>
      <c r="Y61" s="24">
        <v>132.233337367937</v>
      </c>
      <c r="Z61" s="101">
        <v>121.38513479649799</v>
      </c>
    </row>
    <row r="62" spans="16:26" x14ac:dyDescent="0.25">
      <c r="P62" s="51">
        <v>40178</v>
      </c>
      <c r="Q62" s="98">
        <v>122.737487167157</v>
      </c>
      <c r="R62" s="24">
        <v>129.94956815253599</v>
      </c>
      <c r="S62" s="24">
        <v>141.24284344929799</v>
      </c>
      <c r="T62" s="24">
        <v>126.20676583571699</v>
      </c>
      <c r="U62" s="102">
        <v>143.22119156308901</v>
      </c>
      <c r="V62" s="103">
        <v>99.937550388940906</v>
      </c>
      <c r="W62" s="98">
        <v>100.20343317188301</v>
      </c>
      <c r="X62" s="24">
        <v>124.01668560357299</v>
      </c>
      <c r="Y62" s="24">
        <v>129.287043680408</v>
      </c>
      <c r="Z62" s="101">
        <v>119.503154458369</v>
      </c>
    </row>
    <row r="63" spans="16:26" x14ac:dyDescent="0.25">
      <c r="P63" s="51">
        <v>40268</v>
      </c>
      <c r="Q63" s="98">
        <v>118.830669596763</v>
      </c>
      <c r="R63" s="24">
        <v>127.78475567404099</v>
      </c>
      <c r="S63" s="24">
        <v>137.05809781832801</v>
      </c>
      <c r="T63" s="24">
        <v>126.579378541626</v>
      </c>
      <c r="U63" s="102">
        <v>136.281178600582</v>
      </c>
      <c r="V63" s="103">
        <v>99.896179991348504</v>
      </c>
      <c r="W63" s="98">
        <v>110.33675957050799</v>
      </c>
      <c r="X63" s="24">
        <v>120.25152004074199</v>
      </c>
      <c r="Y63" s="24">
        <v>129.744458941647</v>
      </c>
      <c r="Z63" s="101">
        <v>120.430919650275</v>
      </c>
    </row>
    <row r="64" spans="16:26" x14ac:dyDescent="0.25">
      <c r="P64" s="51">
        <v>40359</v>
      </c>
      <c r="Q64" s="98">
        <v>113.295135266475</v>
      </c>
      <c r="R64" s="24">
        <v>128.71560233137399</v>
      </c>
      <c r="S64" s="24">
        <v>132.39003864978901</v>
      </c>
      <c r="T64" s="24">
        <v>125.446393636266</v>
      </c>
      <c r="U64" s="102">
        <v>135.10620759467301</v>
      </c>
      <c r="V64" s="103">
        <v>96.934556456844007</v>
      </c>
      <c r="W64" s="98">
        <v>118.241407952104</v>
      </c>
      <c r="X64" s="24">
        <v>120.230708279837</v>
      </c>
      <c r="Y64" s="24">
        <v>130.74845460099101</v>
      </c>
      <c r="Z64" s="101">
        <v>126.649541836076</v>
      </c>
    </row>
    <row r="65" spans="16:26" x14ac:dyDescent="0.25">
      <c r="P65" s="51">
        <v>40451</v>
      </c>
      <c r="Q65" s="98">
        <v>111.100114889064</v>
      </c>
      <c r="R65" s="24">
        <v>124.877047588072</v>
      </c>
      <c r="S65" s="24">
        <v>132.307751230875</v>
      </c>
      <c r="T65" s="24">
        <v>125.820713658953</v>
      </c>
      <c r="U65" s="102">
        <v>132.546991753155</v>
      </c>
      <c r="V65" s="103">
        <v>98.879972832584798</v>
      </c>
      <c r="W65" s="98">
        <v>114.534353958346</v>
      </c>
      <c r="X65" s="24">
        <v>121.457574268646</v>
      </c>
      <c r="Y65" s="24">
        <v>130.12444438066399</v>
      </c>
      <c r="Z65" s="101">
        <v>135.64070315812401</v>
      </c>
    </row>
    <row r="66" spans="16:26" x14ac:dyDescent="0.25">
      <c r="P66" s="51">
        <v>40543</v>
      </c>
      <c r="Q66" s="98">
        <v>109.427091114807</v>
      </c>
      <c r="R66" s="24">
        <v>118.091687771129</v>
      </c>
      <c r="S66" s="24">
        <v>133.880966321817</v>
      </c>
      <c r="T66" s="24">
        <v>128.767017692324</v>
      </c>
      <c r="U66" s="102">
        <v>130.04389619477701</v>
      </c>
      <c r="V66" s="103">
        <v>101.338291436708</v>
      </c>
      <c r="W66" s="98">
        <v>116.27146438050799</v>
      </c>
      <c r="X66" s="24">
        <v>120.17012330946901</v>
      </c>
      <c r="Y66" s="24">
        <v>131.06189691009899</v>
      </c>
      <c r="Z66" s="101">
        <v>140.39677011440401</v>
      </c>
    </row>
    <row r="67" spans="16:26" x14ac:dyDescent="0.25">
      <c r="P67" s="51">
        <v>40633</v>
      </c>
      <c r="Q67" s="98">
        <v>107.20796202572301</v>
      </c>
      <c r="R67" s="24">
        <v>118.170018727211</v>
      </c>
      <c r="S67" s="24">
        <v>131.92909525522401</v>
      </c>
      <c r="T67" s="24">
        <v>132.28186287641799</v>
      </c>
      <c r="U67" s="102">
        <v>130.890500870132</v>
      </c>
      <c r="V67" s="103">
        <v>100.16590342196599</v>
      </c>
      <c r="W67" s="98">
        <v>120.68958136232401</v>
      </c>
      <c r="X67" s="24">
        <v>120.15134014530101</v>
      </c>
      <c r="Y67" s="24">
        <v>133.75134512167401</v>
      </c>
      <c r="Z67" s="101">
        <v>141.42088435810001</v>
      </c>
    </row>
    <row r="68" spans="16:26" x14ac:dyDescent="0.25">
      <c r="P68" s="51">
        <v>40724</v>
      </c>
      <c r="Q68" s="98">
        <v>108.291726168815</v>
      </c>
      <c r="R68" s="24">
        <v>123.160818826492</v>
      </c>
      <c r="S68" s="24">
        <v>129.767785145657</v>
      </c>
      <c r="T68" s="24">
        <v>136.578796584288</v>
      </c>
      <c r="U68" s="102">
        <v>127.17031593531</v>
      </c>
      <c r="V68" s="103">
        <v>101.73235611172601</v>
      </c>
      <c r="W68" s="98">
        <v>120.21982333364301</v>
      </c>
      <c r="X68" s="24">
        <v>121.928035222679</v>
      </c>
      <c r="Y68" s="24">
        <v>135.57076242105299</v>
      </c>
      <c r="Z68" s="101">
        <v>144.17403099338301</v>
      </c>
    </row>
    <row r="69" spans="16:26" x14ac:dyDescent="0.25">
      <c r="P69" s="51">
        <v>40816</v>
      </c>
      <c r="Q69" s="98">
        <v>110.126736042749</v>
      </c>
      <c r="R69" s="24">
        <v>122.763450867074</v>
      </c>
      <c r="S69" s="24">
        <v>130.26662517755901</v>
      </c>
      <c r="T69" s="24">
        <v>140.600673213639</v>
      </c>
      <c r="U69" s="102">
        <v>125.571900243286</v>
      </c>
      <c r="V69" s="103">
        <v>103.31300303306</v>
      </c>
      <c r="W69" s="98">
        <v>119.500704661269</v>
      </c>
      <c r="X69" s="24">
        <v>124.51818795520499</v>
      </c>
      <c r="Y69" s="24">
        <v>135.75735331595601</v>
      </c>
      <c r="Z69" s="101">
        <v>149.72704150884601</v>
      </c>
    </row>
    <row r="70" spans="16:26" x14ac:dyDescent="0.25">
      <c r="P70" s="51">
        <v>40908</v>
      </c>
      <c r="Q70" s="98">
        <v>109.235688486915</v>
      </c>
      <c r="R70" s="24">
        <v>118.532787230526</v>
      </c>
      <c r="S70" s="24">
        <v>131.29512825519501</v>
      </c>
      <c r="T70" s="24">
        <v>143.07342644713199</v>
      </c>
      <c r="U70" s="102">
        <v>128.06127070401999</v>
      </c>
      <c r="V70" s="103">
        <v>102.129826446328</v>
      </c>
      <c r="W70" s="98">
        <v>123.651771872197</v>
      </c>
      <c r="X70" s="24">
        <v>124.77393220375301</v>
      </c>
      <c r="Y70" s="24">
        <v>136.94085671979599</v>
      </c>
      <c r="Z70" s="101">
        <v>152.81817559997901</v>
      </c>
    </row>
    <row r="71" spans="16:26" x14ac:dyDescent="0.25">
      <c r="P71" s="51">
        <v>40999</v>
      </c>
      <c r="Q71" s="98">
        <v>107.736537866931</v>
      </c>
      <c r="R71" s="24">
        <v>118.318575858179</v>
      </c>
      <c r="S71" s="24">
        <v>131.88247073660901</v>
      </c>
      <c r="T71" s="24">
        <v>145.34822437557699</v>
      </c>
      <c r="U71" s="102">
        <v>125.281606388889</v>
      </c>
      <c r="V71" s="103">
        <v>103.677280576131</v>
      </c>
      <c r="W71" s="98">
        <v>127.16312191169099</v>
      </c>
      <c r="X71" s="24">
        <v>124.761124907365</v>
      </c>
      <c r="Y71" s="24">
        <v>139.53541865684301</v>
      </c>
      <c r="Z71" s="101">
        <v>151.42893776358201</v>
      </c>
    </row>
    <row r="72" spans="16:26" x14ac:dyDescent="0.25">
      <c r="P72" s="51">
        <v>41090</v>
      </c>
      <c r="Q72" s="98">
        <v>107.61923789786501</v>
      </c>
      <c r="R72" s="24">
        <v>120.54977889590801</v>
      </c>
      <c r="S72" s="24">
        <v>134.21791945399499</v>
      </c>
      <c r="T72" s="24">
        <v>149.61285754487099</v>
      </c>
      <c r="U72" s="102">
        <v>123.86125489176</v>
      </c>
      <c r="V72" s="103">
        <v>105.220389500056</v>
      </c>
      <c r="W72" s="98">
        <v>128.59382665605301</v>
      </c>
      <c r="X72" s="24">
        <v>128.24803064792701</v>
      </c>
      <c r="Y72" s="24">
        <v>141.053989895001</v>
      </c>
      <c r="Z72" s="101">
        <v>153.70075481782001</v>
      </c>
    </row>
    <row r="73" spans="16:26" x14ac:dyDescent="0.25">
      <c r="P73" s="51">
        <v>41182</v>
      </c>
      <c r="Q73" s="98">
        <v>110.46942876793899</v>
      </c>
      <c r="R73" s="24">
        <v>123.359356696079</v>
      </c>
      <c r="S73" s="24">
        <v>136.79566275702101</v>
      </c>
      <c r="T73" s="24">
        <v>155.36719409804201</v>
      </c>
      <c r="U73" s="102">
        <v>127.411797229581</v>
      </c>
      <c r="V73" s="103">
        <v>105.711280934241</v>
      </c>
      <c r="W73" s="98">
        <v>130.13631943037001</v>
      </c>
      <c r="X73" s="24">
        <v>130.46208614791499</v>
      </c>
      <c r="Y73" s="24">
        <v>142.27131338669801</v>
      </c>
      <c r="Z73" s="101">
        <v>159.89996631134099</v>
      </c>
    </row>
    <row r="74" spans="16:26" x14ac:dyDescent="0.25">
      <c r="P74" s="51">
        <v>41274</v>
      </c>
      <c r="Q74" s="98">
        <v>113.65037706025601</v>
      </c>
      <c r="R74" s="24">
        <v>124.149538067603</v>
      </c>
      <c r="S74" s="24">
        <v>137.712294191734</v>
      </c>
      <c r="T74" s="24">
        <v>159.40449990232599</v>
      </c>
      <c r="U74" s="102">
        <v>127.96575039119</v>
      </c>
      <c r="V74" s="103">
        <v>110.345602005419</v>
      </c>
      <c r="W74" s="98">
        <v>131.00433556545201</v>
      </c>
      <c r="X74" s="24">
        <v>129.69191780181399</v>
      </c>
      <c r="Y74" s="24">
        <v>142.62191735796799</v>
      </c>
      <c r="Z74" s="101">
        <v>163.875926450642</v>
      </c>
    </row>
    <row r="75" spans="16:26" x14ac:dyDescent="0.25">
      <c r="P75" s="51">
        <v>41364</v>
      </c>
      <c r="Q75" s="98">
        <v>115.149686879803</v>
      </c>
      <c r="R75" s="24">
        <v>125.018560317477</v>
      </c>
      <c r="S75" s="24">
        <v>140.943898516747</v>
      </c>
      <c r="T75" s="24">
        <v>162.97919098553601</v>
      </c>
      <c r="U75" s="102">
        <v>127.800205719319</v>
      </c>
      <c r="V75" s="103">
        <v>114.21924402278501</v>
      </c>
      <c r="W75" s="98">
        <v>136.682540218329</v>
      </c>
      <c r="X75" s="24">
        <v>130.95699649361899</v>
      </c>
      <c r="Y75" s="24">
        <v>144.912176498533</v>
      </c>
      <c r="Z75" s="101">
        <v>166.954114820125</v>
      </c>
    </row>
    <row r="76" spans="16:26" x14ac:dyDescent="0.25">
      <c r="P76" s="51">
        <v>41455</v>
      </c>
      <c r="Q76" s="98">
        <v>116.526416988291</v>
      </c>
      <c r="R76" s="24">
        <v>129.22895821437399</v>
      </c>
      <c r="S76" s="24">
        <v>149.27742932821499</v>
      </c>
      <c r="T76" s="24">
        <v>169.67918233555099</v>
      </c>
      <c r="U76" s="102">
        <v>130.54858794173799</v>
      </c>
      <c r="V76" s="103">
        <v>116.769764816501</v>
      </c>
      <c r="W76" s="98">
        <v>145.04588961142099</v>
      </c>
      <c r="X76" s="24">
        <v>134.242595617397</v>
      </c>
      <c r="Y76" s="24">
        <v>150.55494651882401</v>
      </c>
      <c r="Z76" s="101">
        <v>169.83414230438399</v>
      </c>
    </row>
    <row r="77" spans="16:26" x14ac:dyDescent="0.25">
      <c r="P77" s="51">
        <v>41547</v>
      </c>
      <c r="Q77" s="98">
        <v>118.935230021069</v>
      </c>
      <c r="R77" s="24">
        <v>133.35757311789499</v>
      </c>
      <c r="S77" s="24">
        <v>152.79603501031201</v>
      </c>
      <c r="T77" s="24">
        <v>176.192942839431</v>
      </c>
      <c r="U77" s="102">
        <v>129.95496681455</v>
      </c>
      <c r="V77" s="103">
        <v>117.593525454375</v>
      </c>
      <c r="W77" s="98">
        <v>148.58894223967499</v>
      </c>
      <c r="X77" s="24">
        <v>137.754143794763</v>
      </c>
      <c r="Y77" s="24">
        <v>154.70755958759401</v>
      </c>
      <c r="Z77" s="101">
        <v>173.42513349510099</v>
      </c>
    </row>
    <row r="78" spans="16:26" x14ac:dyDescent="0.25">
      <c r="P78" s="51">
        <v>41639</v>
      </c>
      <c r="Q78" s="98">
        <v>121.93534710815401</v>
      </c>
      <c r="R78" s="24">
        <v>135.15380198925001</v>
      </c>
      <c r="S78" s="24">
        <v>150.751221168021</v>
      </c>
      <c r="T78" s="24">
        <v>179.779349379606</v>
      </c>
      <c r="U78" s="102">
        <v>134.698998145697</v>
      </c>
      <c r="V78" s="103">
        <v>115.83337784748601</v>
      </c>
      <c r="W78" s="98">
        <v>147.750665641079</v>
      </c>
      <c r="X78" s="24">
        <v>141.628903428256</v>
      </c>
      <c r="Y78" s="24">
        <v>158.23663617573499</v>
      </c>
      <c r="Z78" s="101">
        <v>178.08256320904499</v>
      </c>
    </row>
    <row r="79" spans="16:26" x14ac:dyDescent="0.25">
      <c r="P79" s="51">
        <v>41729</v>
      </c>
      <c r="Q79" s="98">
        <v>126.042552606187</v>
      </c>
      <c r="R79" s="24">
        <v>139.51982101276701</v>
      </c>
      <c r="S79" s="24">
        <v>153.38351802565199</v>
      </c>
      <c r="T79" s="24">
        <v>185.69199673668601</v>
      </c>
      <c r="U79" s="102">
        <v>138.116331200427</v>
      </c>
      <c r="V79" s="103">
        <v>119.546334497532</v>
      </c>
      <c r="W79" s="98">
        <v>148.68294437818699</v>
      </c>
      <c r="X79" s="24">
        <v>145.98750301383899</v>
      </c>
      <c r="Y79" s="24">
        <v>161.628076624805</v>
      </c>
      <c r="Z79" s="101">
        <v>176.76789495786599</v>
      </c>
    </row>
    <row r="80" spans="16:26" x14ac:dyDescent="0.25">
      <c r="P80" s="51">
        <v>41820</v>
      </c>
      <c r="Q80" s="98">
        <v>131.49563039675101</v>
      </c>
      <c r="R80" s="24">
        <v>147.01292467887799</v>
      </c>
      <c r="S80" s="24">
        <v>160.12967493528799</v>
      </c>
      <c r="T80" s="24">
        <v>196.05683288701499</v>
      </c>
      <c r="U80" s="102">
        <v>142.64484226482301</v>
      </c>
      <c r="V80" s="103">
        <v>126.291960939456</v>
      </c>
      <c r="W80" s="98">
        <v>155.39189401532099</v>
      </c>
      <c r="X80" s="24">
        <v>149.194659749859</v>
      </c>
      <c r="Y80" s="24">
        <v>163.00014971758</v>
      </c>
      <c r="Z80" s="101">
        <v>176.569566073288</v>
      </c>
    </row>
    <row r="81" spans="15:26" x14ac:dyDescent="0.25">
      <c r="P81" s="51">
        <v>41912</v>
      </c>
      <c r="Q81" s="98">
        <v>133.391429078469</v>
      </c>
      <c r="R81" s="24">
        <v>150.858537083415</v>
      </c>
      <c r="S81" s="24">
        <v>164.55733166743701</v>
      </c>
      <c r="T81" s="24">
        <v>201.863439136095</v>
      </c>
      <c r="U81" s="102">
        <v>149.18143832322201</v>
      </c>
      <c r="V81" s="103">
        <v>131.80843777539201</v>
      </c>
      <c r="W81" s="98">
        <v>160.062863551905</v>
      </c>
      <c r="X81" s="24">
        <v>153.45349200204899</v>
      </c>
      <c r="Y81" s="24">
        <v>164.18512170560101</v>
      </c>
      <c r="Z81" s="101">
        <v>186.89431847148401</v>
      </c>
    </row>
    <row r="82" spans="15:26" x14ac:dyDescent="0.25">
      <c r="P82" s="51">
        <v>42004</v>
      </c>
      <c r="Q82" s="98">
        <v>133.85230831747501</v>
      </c>
      <c r="R82" s="24">
        <v>151.36401608715499</v>
      </c>
      <c r="S82" s="24">
        <v>165.883759314717</v>
      </c>
      <c r="T82" s="24">
        <v>202.56015427932201</v>
      </c>
      <c r="U82" s="102">
        <v>156.47027785103199</v>
      </c>
      <c r="V82" s="103">
        <v>138.864929000807</v>
      </c>
      <c r="W82" s="98">
        <v>163.61472981709599</v>
      </c>
      <c r="X82" s="24">
        <v>159.65344617998699</v>
      </c>
      <c r="Y82" s="24">
        <v>168.27239838185901</v>
      </c>
      <c r="Z82" s="101">
        <v>196.252994570759</v>
      </c>
    </row>
    <row r="83" spans="15:26" x14ac:dyDescent="0.25">
      <c r="P83" s="51">
        <v>42094</v>
      </c>
      <c r="Q83" s="98">
        <v>138.15434328504799</v>
      </c>
      <c r="R83" s="24">
        <v>154.93145735233901</v>
      </c>
      <c r="S83" s="24">
        <v>168.96697059814301</v>
      </c>
      <c r="T83" s="24">
        <v>208.19321800573701</v>
      </c>
      <c r="U83" s="102">
        <v>158.61543339323001</v>
      </c>
      <c r="V83" s="103">
        <v>139.40566360460599</v>
      </c>
      <c r="W83" s="98">
        <v>170.35189395909299</v>
      </c>
      <c r="X83" s="24">
        <v>163.296948250301</v>
      </c>
      <c r="Y83" s="24">
        <v>175.181361098623</v>
      </c>
      <c r="Z83" s="101">
        <v>200.87260540474301</v>
      </c>
    </row>
    <row r="84" spans="15:26" x14ac:dyDescent="0.25">
      <c r="P84" s="51">
        <v>42185</v>
      </c>
      <c r="Q84" s="98">
        <v>143.23329446626099</v>
      </c>
      <c r="R84" s="24">
        <v>161.76991498228699</v>
      </c>
      <c r="S84" s="24">
        <v>172.76211724676801</v>
      </c>
      <c r="T84" s="24">
        <v>219.56407993995799</v>
      </c>
      <c r="U84" s="102">
        <v>162.15362895135601</v>
      </c>
      <c r="V84" s="103">
        <v>141.49489526156299</v>
      </c>
      <c r="W84" s="98">
        <v>174.95512947118999</v>
      </c>
      <c r="X84" s="24">
        <v>165.735003008403</v>
      </c>
      <c r="Y84" s="24">
        <v>179.06969432087101</v>
      </c>
      <c r="Z84" s="101">
        <v>206.55749728784801</v>
      </c>
    </row>
    <row r="85" spans="15:26" x14ac:dyDescent="0.25">
      <c r="P85" s="51">
        <v>42277</v>
      </c>
      <c r="Q85" s="98">
        <v>143.457826736632</v>
      </c>
      <c r="R85" s="24">
        <v>164.136210208373</v>
      </c>
      <c r="S85" s="24">
        <v>173.88671891398801</v>
      </c>
      <c r="T85" s="24">
        <v>224.66321423231901</v>
      </c>
      <c r="U85" s="102">
        <v>163.947004712758</v>
      </c>
      <c r="V85" s="103">
        <v>147.02043373546999</v>
      </c>
      <c r="W85" s="98">
        <v>175.15358625014301</v>
      </c>
      <c r="X85" s="24">
        <v>167.431972855965</v>
      </c>
      <c r="Y85" s="24">
        <v>178.947850505096</v>
      </c>
      <c r="Z85" s="101">
        <v>210.00897874325099</v>
      </c>
    </row>
    <row r="86" spans="15:26" x14ac:dyDescent="0.25">
      <c r="P86" s="51">
        <v>42369</v>
      </c>
      <c r="Q86" s="98">
        <v>142.29909157578899</v>
      </c>
      <c r="R86" s="24">
        <v>163.09000641888801</v>
      </c>
      <c r="S86" s="24">
        <v>174.84125188337001</v>
      </c>
      <c r="T86" s="24">
        <v>224.250009901346</v>
      </c>
      <c r="U86" s="102">
        <v>169.63938822834101</v>
      </c>
      <c r="V86" s="103">
        <v>151.39792723116801</v>
      </c>
      <c r="W86" s="98">
        <v>169.55152908957601</v>
      </c>
      <c r="X86" s="24">
        <v>169.216345978731</v>
      </c>
      <c r="Y86" s="24">
        <v>178.92038486691399</v>
      </c>
      <c r="Z86" s="101">
        <v>212.62097207612101</v>
      </c>
    </row>
    <row r="87" spans="15:26" x14ac:dyDescent="0.25">
      <c r="P87" s="51">
        <v>42460</v>
      </c>
      <c r="Q87" s="98">
        <v>144.64797084580701</v>
      </c>
      <c r="R87" s="24">
        <v>168.101416947008</v>
      </c>
      <c r="S87" s="24">
        <v>178.9434473954</v>
      </c>
      <c r="T87" s="24">
        <v>231.55988641444699</v>
      </c>
      <c r="U87" s="102">
        <v>173.31546872206999</v>
      </c>
      <c r="V87" s="103">
        <v>153.765187657745</v>
      </c>
      <c r="W87" s="98">
        <v>165.984872236424</v>
      </c>
      <c r="X87" s="24">
        <v>173.73251966693701</v>
      </c>
      <c r="Y87" s="24">
        <v>179.676752450138</v>
      </c>
      <c r="Z87" s="101">
        <v>217.08514421881301</v>
      </c>
    </row>
    <row r="88" spans="15:26" x14ac:dyDescent="0.25">
      <c r="P88" s="51">
        <v>42551</v>
      </c>
      <c r="Q88" s="98">
        <v>148.48195296212</v>
      </c>
      <c r="R88" s="24">
        <v>177.377049067493</v>
      </c>
      <c r="S88" s="24">
        <v>184.20995223251001</v>
      </c>
      <c r="T88" s="24">
        <v>245.79434505303601</v>
      </c>
      <c r="U88" s="102">
        <v>178.757614983813</v>
      </c>
      <c r="V88" s="103">
        <v>161.09875137773901</v>
      </c>
      <c r="W88" s="98">
        <v>170.474906442319</v>
      </c>
      <c r="X88" s="24">
        <v>178.375416938748</v>
      </c>
      <c r="Y88" s="24">
        <v>181.32057243262801</v>
      </c>
      <c r="Z88" s="101">
        <v>221.819406803584</v>
      </c>
    </row>
    <row r="89" spans="15:26" x14ac:dyDescent="0.25">
      <c r="P89" s="51">
        <v>42643</v>
      </c>
      <c r="Q89" s="98">
        <v>152.53648408550799</v>
      </c>
      <c r="R89" s="24">
        <v>180.606493762074</v>
      </c>
      <c r="S89" s="24">
        <v>188.44591684706899</v>
      </c>
      <c r="T89" s="24">
        <v>251.90507256110101</v>
      </c>
      <c r="U89" s="102">
        <v>186.275645664584</v>
      </c>
      <c r="V89" s="103">
        <v>162.70085937632601</v>
      </c>
      <c r="W89" s="98">
        <v>175.00640643540501</v>
      </c>
      <c r="X89" s="24">
        <v>181.18005335231399</v>
      </c>
      <c r="Y89" s="24">
        <v>184.78471636211199</v>
      </c>
      <c r="Z89" s="101">
        <v>226.479239013583</v>
      </c>
    </row>
    <row r="90" spans="15:26" x14ac:dyDescent="0.25">
      <c r="O90" s="105"/>
      <c r="P90" s="51">
        <v>42735</v>
      </c>
      <c r="Q90" s="98">
        <v>156.256962593362</v>
      </c>
      <c r="R90" s="24">
        <v>180.71859194335701</v>
      </c>
      <c r="S90" s="24">
        <v>192.65821291574801</v>
      </c>
      <c r="T90" s="24">
        <v>251.34375677085299</v>
      </c>
      <c r="U90" s="102">
        <v>191.41161036283799</v>
      </c>
      <c r="V90" s="103">
        <v>165.69926907114001</v>
      </c>
      <c r="W90" s="98">
        <v>174.276079155741</v>
      </c>
      <c r="X90" s="24">
        <v>184.72242770948199</v>
      </c>
      <c r="Y90" s="24">
        <v>189.16955649016799</v>
      </c>
      <c r="Z90" s="101">
        <v>229.08653924284201</v>
      </c>
    </row>
    <row r="91" spans="15:26" x14ac:dyDescent="0.25">
      <c r="O91" s="106"/>
      <c r="P91" s="51">
        <v>42825</v>
      </c>
      <c r="Q91" s="98">
        <v>162.219648081956</v>
      </c>
      <c r="R91" s="24">
        <v>190.82060358246201</v>
      </c>
      <c r="S91" s="24">
        <v>200.378938173005</v>
      </c>
      <c r="T91" s="24">
        <v>260.21779980098398</v>
      </c>
      <c r="U91" s="102">
        <v>196.84614727489799</v>
      </c>
      <c r="V91" s="103">
        <v>172.97146268796101</v>
      </c>
      <c r="W91" s="98">
        <v>175.11346596691001</v>
      </c>
      <c r="X91" s="24">
        <v>191.70129849254201</v>
      </c>
      <c r="Y91" s="24">
        <v>189.51849236911301</v>
      </c>
      <c r="Z91" s="101">
        <v>230.44318249416801</v>
      </c>
    </row>
    <row r="92" spans="15:26" x14ac:dyDescent="0.25">
      <c r="O92" s="107"/>
      <c r="P92" s="51">
        <v>42916</v>
      </c>
      <c r="Q92" s="98">
        <v>169.48247129228301</v>
      </c>
      <c r="R92" s="24">
        <v>207.638207968003</v>
      </c>
      <c r="S92" s="24">
        <v>209.58444788082701</v>
      </c>
      <c r="T92" s="24">
        <v>274.75286940694599</v>
      </c>
      <c r="U92" s="102">
        <v>205.34491354839301</v>
      </c>
      <c r="V92" s="103">
        <v>173.86920140708301</v>
      </c>
      <c r="W92" s="98">
        <v>182.084491388385</v>
      </c>
      <c r="X92" s="24">
        <v>197.31922471357601</v>
      </c>
      <c r="Y92" s="24">
        <v>187.886715222796</v>
      </c>
      <c r="Z92" s="101">
        <v>234.583362470476</v>
      </c>
    </row>
    <row r="93" spans="15:26" x14ac:dyDescent="0.25">
      <c r="O93" s="107"/>
      <c r="P93" s="51">
        <v>43008</v>
      </c>
      <c r="Q93" s="98">
        <v>169.88210968133899</v>
      </c>
      <c r="R93" s="24">
        <v>211.96489138097499</v>
      </c>
      <c r="S93" s="24">
        <v>211.03483098411201</v>
      </c>
      <c r="T93" s="24">
        <v>278.04514061079601</v>
      </c>
      <c r="U93" s="102">
        <v>216.00181601587801</v>
      </c>
      <c r="V93" s="103">
        <v>177.249410943577</v>
      </c>
      <c r="W93" s="98">
        <v>185.08253947508399</v>
      </c>
      <c r="X93" s="24">
        <v>198.39413607287401</v>
      </c>
      <c r="Y93" s="24">
        <v>187.88326436266999</v>
      </c>
      <c r="Z93" s="101">
        <v>241.03133016270701</v>
      </c>
    </row>
    <row r="94" spans="15:26" x14ac:dyDescent="0.25">
      <c r="O94" s="107"/>
      <c r="P94" s="51">
        <v>43100</v>
      </c>
      <c r="Q94" s="98">
        <v>168.211894385948</v>
      </c>
      <c r="R94" s="24">
        <v>207.87280985511799</v>
      </c>
      <c r="S94" s="24">
        <v>208.11902583306201</v>
      </c>
      <c r="T94" s="24">
        <v>275.596882512131</v>
      </c>
      <c r="U94" s="102">
        <v>233.34935251408399</v>
      </c>
      <c r="V94" s="103">
        <v>180.97544422120799</v>
      </c>
      <c r="W94" s="98">
        <v>185.46065840307099</v>
      </c>
      <c r="X94" s="24">
        <v>202.40830808367201</v>
      </c>
      <c r="Y94" s="24">
        <v>188.79874646402101</v>
      </c>
      <c r="Z94" s="101">
        <v>246.978977380711</v>
      </c>
    </row>
    <row r="95" spans="15:26" x14ac:dyDescent="0.25">
      <c r="O95" s="107"/>
      <c r="P95" s="51">
        <v>43190</v>
      </c>
      <c r="Q95" s="98">
        <v>172.38297764584701</v>
      </c>
      <c r="R95" s="24">
        <v>210.82438184953301</v>
      </c>
      <c r="S95" s="24">
        <v>208.32483540852601</v>
      </c>
      <c r="T95" s="24">
        <v>284.09184468731598</v>
      </c>
      <c r="U95" s="102">
        <v>241.580073943532</v>
      </c>
      <c r="V95" s="103">
        <v>179.82574875035399</v>
      </c>
      <c r="W95" s="98">
        <v>186.18897935121799</v>
      </c>
      <c r="X95" s="24">
        <v>213.006753531128</v>
      </c>
      <c r="Y95" s="24">
        <v>190.864843861521</v>
      </c>
      <c r="Z95" s="101">
        <v>250.875336454197</v>
      </c>
    </row>
    <row r="96" spans="15:26" x14ac:dyDescent="0.25">
      <c r="O96" s="107"/>
      <c r="P96" s="51">
        <v>43281</v>
      </c>
      <c r="Q96" s="98">
        <v>178.234407418568</v>
      </c>
      <c r="R96" s="24">
        <v>217.150424135332</v>
      </c>
      <c r="S96" s="24">
        <v>209.93690272095901</v>
      </c>
      <c r="T96" s="24">
        <v>298.50547692563799</v>
      </c>
      <c r="U96" s="102">
        <v>242.333878004388</v>
      </c>
      <c r="V96" s="103">
        <v>182.41604127857801</v>
      </c>
      <c r="W96" s="98">
        <v>186.25154845944701</v>
      </c>
      <c r="X96" s="24">
        <v>220.23524476397</v>
      </c>
      <c r="Y96" s="24">
        <v>191.958325432799</v>
      </c>
      <c r="Z96" s="101">
        <v>254.365447483477</v>
      </c>
    </row>
    <row r="97" spans="15:26" x14ac:dyDescent="0.25">
      <c r="O97" s="107"/>
      <c r="P97" s="51">
        <v>43373</v>
      </c>
      <c r="Q97" s="98">
        <v>179.81211266320199</v>
      </c>
      <c r="R97" s="24">
        <v>222.34883079809299</v>
      </c>
      <c r="S97" s="24">
        <v>211.70103134550399</v>
      </c>
      <c r="T97" s="24">
        <v>303.12323694488998</v>
      </c>
      <c r="U97" s="102">
        <v>243.32699536277701</v>
      </c>
      <c r="V97" s="103">
        <v>183.35433896053701</v>
      </c>
      <c r="W97" s="98">
        <v>189.11980763067399</v>
      </c>
      <c r="X97" s="24">
        <v>218.888582163813</v>
      </c>
      <c r="Y97" s="24">
        <v>189.29881830907999</v>
      </c>
      <c r="Z97" s="101">
        <v>257.91691978574198</v>
      </c>
    </row>
    <row r="98" spans="15:26" x14ac:dyDescent="0.25">
      <c r="O98" s="105"/>
      <c r="P98" s="51">
        <v>43465</v>
      </c>
      <c r="Q98" s="98">
        <v>179.919741806367</v>
      </c>
      <c r="R98" s="24">
        <v>226.09385815874899</v>
      </c>
      <c r="S98" s="24">
        <v>212.63529603680999</v>
      </c>
      <c r="T98" s="24">
        <v>301.91598831144398</v>
      </c>
      <c r="U98" s="102">
        <v>240.147793830507</v>
      </c>
      <c r="V98" s="103">
        <v>185.538809862628</v>
      </c>
      <c r="W98" s="98">
        <v>190.635674243458</v>
      </c>
      <c r="X98" s="24">
        <v>217.95298148810201</v>
      </c>
      <c r="Y98" s="24">
        <v>186.08547163869801</v>
      </c>
      <c r="Z98" s="101">
        <v>260.40720651417701</v>
      </c>
    </row>
    <row r="99" spans="15:26" x14ac:dyDescent="0.25">
      <c r="O99" s="105"/>
      <c r="P99" s="51">
        <v>43555</v>
      </c>
      <c r="Q99" s="98">
        <v>182.655025570372</v>
      </c>
      <c r="R99" s="24">
        <v>230.21302477412701</v>
      </c>
      <c r="S99" s="24">
        <v>212.09530541811301</v>
      </c>
      <c r="T99" s="24">
        <v>307.07456102520399</v>
      </c>
      <c r="U99" s="102">
        <v>238.788649874935</v>
      </c>
      <c r="V99" s="103">
        <v>183.294754712094</v>
      </c>
      <c r="W99" s="98">
        <v>195.035775058003</v>
      </c>
      <c r="X99" s="24">
        <v>223.25921099539201</v>
      </c>
      <c r="Y99" s="24">
        <v>187.10592238994099</v>
      </c>
      <c r="Z99" s="101">
        <v>265.39356974290803</v>
      </c>
    </row>
    <row r="100" spans="15:26" x14ac:dyDescent="0.25">
      <c r="O100" s="105"/>
      <c r="P100" s="51">
        <v>43646</v>
      </c>
      <c r="Q100" s="98">
        <v>185.75896457187699</v>
      </c>
      <c r="R100" s="24">
        <v>233.92954615034799</v>
      </c>
      <c r="S100" s="24">
        <v>211.44975036560899</v>
      </c>
      <c r="T100" s="24">
        <v>317.00127470921598</v>
      </c>
      <c r="U100" s="102">
        <v>249.50085658999299</v>
      </c>
      <c r="V100" s="103">
        <v>186.61559234424399</v>
      </c>
      <c r="W100" s="98">
        <v>201.872980941549</v>
      </c>
      <c r="X100" s="24">
        <v>231.503481215687</v>
      </c>
      <c r="Y100" s="24">
        <v>188.89149379564699</v>
      </c>
      <c r="Z100" s="101">
        <v>271.23493983075002</v>
      </c>
    </row>
    <row r="101" spans="15:26" x14ac:dyDescent="0.25">
      <c r="O101" s="105"/>
      <c r="P101" s="51">
        <v>43738</v>
      </c>
      <c r="Q101" s="98">
        <v>187.04584816327201</v>
      </c>
      <c r="R101" s="24">
        <v>236.62100717330401</v>
      </c>
      <c r="S101" s="24">
        <v>213.581233299997</v>
      </c>
      <c r="T101" s="24">
        <v>326.96985373380602</v>
      </c>
      <c r="U101" s="102">
        <v>257.108086025712</v>
      </c>
      <c r="V101" s="103">
        <v>187.25673939015201</v>
      </c>
      <c r="W101" s="98">
        <v>204.12284024979701</v>
      </c>
      <c r="X101" s="24">
        <v>236.200748646081</v>
      </c>
      <c r="Y101" s="24">
        <v>189.18857977126399</v>
      </c>
      <c r="Z101" s="101">
        <v>275.80670774963301</v>
      </c>
    </row>
    <row r="102" spans="15:26" x14ac:dyDescent="0.25">
      <c r="O102" s="105"/>
      <c r="P102" s="51">
        <v>43830</v>
      </c>
      <c r="Q102" s="98">
        <v>187.03255063307</v>
      </c>
      <c r="R102" s="24">
        <v>240.253906807194</v>
      </c>
      <c r="S102" s="24">
        <v>216.50133301214399</v>
      </c>
      <c r="T102" s="24">
        <v>331.60760049513198</v>
      </c>
      <c r="U102" s="102">
        <v>270.15270142478801</v>
      </c>
      <c r="V102" s="103">
        <v>190.16376015727499</v>
      </c>
      <c r="W102" s="98">
        <v>204.10662961654401</v>
      </c>
      <c r="X102" s="24">
        <v>241.41817068752999</v>
      </c>
      <c r="Y102" s="24">
        <v>190.44471881711999</v>
      </c>
      <c r="Z102" s="101">
        <v>281.021496976783</v>
      </c>
    </row>
    <row r="103" spans="15:26" x14ac:dyDescent="0.25">
      <c r="O103" s="105"/>
      <c r="P103" s="51">
        <v>43921</v>
      </c>
      <c r="Q103" s="98">
        <v>185.842008838433</v>
      </c>
      <c r="R103" s="24">
        <v>246.44427031648999</v>
      </c>
      <c r="S103" s="24">
        <v>215.77482054340601</v>
      </c>
      <c r="T103" s="24">
        <v>330.49182651117599</v>
      </c>
      <c r="U103" s="102">
        <v>280.044442547708</v>
      </c>
      <c r="V103" s="103">
        <v>193.74029220135299</v>
      </c>
      <c r="W103" s="98">
        <v>202.00589825132801</v>
      </c>
      <c r="X103" s="24">
        <v>249.232232836799</v>
      </c>
      <c r="Y103" s="24">
        <v>191.00287404927801</v>
      </c>
      <c r="Z103" s="101">
        <v>283.75186618807402</v>
      </c>
    </row>
    <row r="104" spans="15:26" x14ac:dyDescent="0.25">
      <c r="O104" s="105"/>
      <c r="P104" s="51">
        <v>44012</v>
      </c>
      <c r="Q104" s="98">
        <v>183.72076759836401</v>
      </c>
      <c r="R104" s="24">
        <v>252.190132495565</v>
      </c>
      <c r="S104" s="24">
        <v>212.206426399805</v>
      </c>
      <c r="T104" s="24">
        <v>328.23024335853302</v>
      </c>
      <c r="U104" s="102">
        <v>283.79537697812299</v>
      </c>
      <c r="V104" s="103">
        <v>186.586746321958</v>
      </c>
      <c r="W104" s="98">
        <v>193.63432426268699</v>
      </c>
      <c r="X104" s="24">
        <v>255.11668064336001</v>
      </c>
      <c r="Y104" s="24">
        <v>189.47392029679099</v>
      </c>
      <c r="Z104" s="101">
        <v>287.658001816178</v>
      </c>
    </row>
    <row r="105" spans="15:26" x14ac:dyDescent="0.25">
      <c r="O105" s="105"/>
      <c r="P105" s="51">
        <v>44104</v>
      </c>
      <c r="Q105" s="98">
        <v>188.611895537034</v>
      </c>
      <c r="R105" s="24">
        <v>257.83268601502198</v>
      </c>
      <c r="S105" s="24">
        <v>215.12565648103401</v>
      </c>
      <c r="T105" s="24">
        <v>342.02938367814397</v>
      </c>
      <c r="U105" s="102">
        <v>295.08122042273902</v>
      </c>
      <c r="V105" s="103">
        <v>186.29634424393799</v>
      </c>
      <c r="W105" s="98">
        <v>191.225477777636</v>
      </c>
      <c r="X105" s="24">
        <v>263.98364955858602</v>
      </c>
      <c r="Y105" s="24">
        <v>190.493994544586</v>
      </c>
      <c r="Z105" s="101">
        <v>295.653627225001</v>
      </c>
    </row>
    <row r="106" spans="15:26" x14ac:dyDescent="0.25">
      <c r="O106" s="105"/>
      <c r="P106" s="51">
        <v>44196</v>
      </c>
      <c r="Q106" s="98">
        <v>195.44486557257699</v>
      </c>
      <c r="R106" s="24">
        <v>265.59107574877498</v>
      </c>
      <c r="S106" s="24">
        <v>223.328273267404</v>
      </c>
      <c r="T106" s="24">
        <v>362.38436891087701</v>
      </c>
      <c r="U106" s="102">
        <v>314.54874005378798</v>
      </c>
      <c r="V106" s="103">
        <v>186.31773473012299</v>
      </c>
      <c r="W106" s="98">
        <v>194.35404087679299</v>
      </c>
      <c r="X106" s="24">
        <v>274.86253521847698</v>
      </c>
      <c r="Y106" s="24">
        <v>193.33893020017399</v>
      </c>
      <c r="Z106" s="101">
        <v>301.779154371299</v>
      </c>
    </row>
    <row r="107" spans="15:26" x14ac:dyDescent="0.25">
      <c r="O107" s="105"/>
      <c r="P107" s="51">
        <v>44286</v>
      </c>
      <c r="Q107" s="98">
        <v>197.01549274714699</v>
      </c>
      <c r="R107" s="24">
        <v>276.95107590037702</v>
      </c>
      <c r="S107" s="24">
        <v>230.48523430824599</v>
      </c>
      <c r="T107" s="24">
        <v>376.43801657783001</v>
      </c>
      <c r="U107" s="102">
        <v>314.99180033341298</v>
      </c>
      <c r="V107" s="103">
        <v>186.11660860080201</v>
      </c>
      <c r="W107" s="98">
        <v>192.61734377684999</v>
      </c>
      <c r="X107" s="24">
        <v>279.951000428714</v>
      </c>
      <c r="Y107" s="24">
        <v>196.990879204762</v>
      </c>
      <c r="Z107" s="101">
        <v>311.67985872272601</v>
      </c>
    </row>
    <row r="108" spans="15:26" x14ac:dyDescent="0.25">
      <c r="O108" s="105"/>
      <c r="P108" s="51">
        <v>44377</v>
      </c>
      <c r="Q108" s="98">
        <v>201.746687706811</v>
      </c>
      <c r="R108" s="24">
        <v>293.21801227552203</v>
      </c>
      <c r="S108" s="24">
        <v>240.15523863505999</v>
      </c>
      <c r="T108" s="24">
        <v>399.07850820449403</v>
      </c>
      <c r="U108" s="102">
        <v>331.01100274162502</v>
      </c>
      <c r="V108" s="103">
        <v>195.60738688170201</v>
      </c>
      <c r="W108" s="98">
        <v>198.355136520207</v>
      </c>
      <c r="X108" s="24">
        <v>291.59841859547203</v>
      </c>
      <c r="Y108" s="24">
        <v>204.27221616990701</v>
      </c>
      <c r="Z108" s="101">
        <v>331.10348767484601</v>
      </c>
    </row>
    <row r="109" spans="15:26" x14ac:dyDescent="0.25">
      <c r="O109" s="105"/>
      <c r="P109" s="51">
        <v>44469</v>
      </c>
      <c r="Q109" s="98">
        <v>210.35633129997399</v>
      </c>
      <c r="R109" s="24">
        <v>307.01509972621</v>
      </c>
      <c r="S109" s="24">
        <v>250.169851534229</v>
      </c>
      <c r="T109" s="24">
        <v>422.77670334519701</v>
      </c>
      <c r="U109" s="102">
        <v>338.07815542528101</v>
      </c>
      <c r="V109" s="103">
        <v>202.15563724844199</v>
      </c>
      <c r="W109" s="98">
        <v>211.09243749394801</v>
      </c>
      <c r="X109" s="24">
        <v>318.55429138180801</v>
      </c>
      <c r="Y109" s="24">
        <v>211.191922466188</v>
      </c>
      <c r="Z109" s="101">
        <v>356.42021310856501</v>
      </c>
    </row>
    <row r="110" spans="15:26" x14ac:dyDescent="0.25">
      <c r="O110" s="105"/>
      <c r="P110" s="51">
        <v>44561</v>
      </c>
      <c r="Q110" s="98">
        <v>214.88019993369301</v>
      </c>
      <c r="R110" s="24">
        <v>316.174001806604</v>
      </c>
      <c r="S110" s="24">
        <v>255.74213446832101</v>
      </c>
      <c r="T110" s="24">
        <v>434.69635661236902</v>
      </c>
      <c r="U110" s="102">
        <v>344.09696731670698</v>
      </c>
      <c r="V110" s="103">
        <v>216.23267186296499</v>
      </c>
      <c r="W110" s="98">
        <v>215.108947922808</v>
      </c>
      <c r="X110" s="24">
        <v>337.72175616031097</v>
      </c>
      <c r="Y110" s="24">
        <v>216.23149815812499</v>
      </c>
      <c r="Z110" s="101">
        <v>377.604946374191</v>
      </c>
    </row>
    <row r="111" spans="15:26" x14ac:dyDescent="0.25">
      <c r="O111" s="105"/>
      <c r="P111" s="51">
        <v>44651</v>
      </c>
      <c r="Q111" s="98">
        <v>218.453200322876</v>
      </c>
      <c r="R111" s="24">
        <v>334.12104901622899</v>
      </c>
      <c r="S111" s="24">
        <v>260.98030454923202</v>
      </c>
      <c r="T111" s="24">
        <v>451.87032628713303</v>
      </c>
      <c r="U111" s="102">
        <v>357.05560750712999</v>
      </c>
      <c r="V111" s="103">
        <v>225.86611888438301</v>
      </c>
      <c r="W111" s="98">
        <v>209.286799820184</v>
      </c>
      <c r="X111" s="24">
        <v>356.56108231144702</v>
      </c>
      <c r="Y111" s="24">
        <v>221.091431376445</v>
      </c>
      <c r="Z111" s="101">
        <v>393.36748834991897</v>
      </c>
    </row>
    <row r="112" spans="15:26" x14ac:dyDescent="0.25">
      <c r="O112" s="105"/>
      <c r="P112" s="51">
        <v>44742</v>
      </c>
      <c r="Q112" s="98">
        <v>228.308194946881</v>
      </c>
      <c r="R112" s="24">
        <v>358.98697808064799</v>
      </c>
      <c r="S112" s="24">
        <v>267.69638433418601</v>
      </c>
      <c r="T112" s="24">
        <v>477.272395686278</v>
      </c>
      <c r="U112" s="102">
        <v>370.72313781971502</v>
      </c>
      <c r="V112" s="103">
        <v>229.369050610117</v>
      </c>
      <c r="W112" s="98">
        <v>202.114377075731</v>
      </c>
      <c r="X112" s="24">
        <v>386.39115353153301</v>
      </c>
      <c r="Y112" s="24">
        <v>222.89853476840099</v>
      </c>
      <c r="Z112" s="101">
        <v>407.54568679260802</v>
      </c>
    </row>
    <row r="113" spans="15:26" x14ac:dyDescent="0.25">
      <c r="P113" s="51">
        <v>44834</v>
      </c>
      <c r="Q113" s="98">
        <v>228.918143774627</v>
      </c>
      <c r="R113" s="24">
        <v>361.16027163437701</v>
      </c>
      <c r="S113" s="24">
        <v>268.24845727432199</v>
      </c>
      <c r="T113" s="24">
        <v>463.57979665463603</v>
      </c>
      <c r="U113" s="102">
        <v>383.71643516029002</v>
      </c>
      <c r="V113" s="103">
        <v>233.489973839382</v>
      </c>
      <c r="W113" s="98">
        <v>192.59098029812699</v>
      </c>
      <c r="X113" s="24">
        <v>394.47376680116503</v>
      </c>
      <c r="Y113" s="24">
        <v>221.291953645105</v>
      </c>
      <c r="Z113" s="101">
        <v>400.76407380516798</v>
      </c>
    </row>
    <row r="114" spans="15:26" x14ac:dyDescent="0.25">
      <c r="P114" s="51">
        <v>44926</v>
      </c>
      <c r="Q114" s="98">
        <v>219.94626230434</v>
      </c>
      <c r="R114" s="24">
        <v>353.31566951061802</v>
      </c>
      <c r="S114" s="24">
        <v>266.27206660084101</v>
      </c>
      <c r="T114" s="24">
        <v>437.15418159061602</v>
      </c>
      <c r="U114" s="102">
        <v>397.99340536863701</v>
      </c>
      <c r="V114" s="103">
        <v>238.396118230924</v>
      </c>
      <c r="W114" s="98">
        <v>180.73113219047801</v>
      </c>
      <c r="X114" s="24">
        <v>384.86240539753601</v>
      </c>
      <c r="Y114" s="24">
        <v>218.45990664478899</v>
      </c>
      <c r="Z114" s="101">
        <v>375.42397691707799</v>
      </c>
    </row>
    <row r="115" spans="15:26" x14ac:dyDescent="0.25">
      <c r="P115" s="51">
        <v>45016</v>
      </c>
      <c r="Q115" s="98">
        <v>216.78440814555799</v>
      </c>
      <c r="R115" s="24">
        <v>362.55009077446198</v>
      </c>
      <c r="S115" s="24">
        <v>266.84203089829401</v>
      </c>
      <c r="T115" s="24">
        <v>432.82254886844697</v>
      </c>
      <c r="U115" s="102">
        <v>402.670367143563</v>
      </c>
      <c r="V115" s="103">
        <v>232.75443450757899</v>
      </c>
      <c r="W115" s="98">
        <v>171.97190702080201</v>
      </c>
      <c r="X115" s="24">
        <v>377.334730032717</v>
      </c>
      <c r="Y115" s="24">
        <v>215.45069630629899</v>
      </c>
      <c r="Z115" s="101">
        <v>352.10647588541201</v>
      </c>
    </row>
    <row r="116" spans="15:26" x14ac:dyDescent="0.25">
      <c r="P116" s="51">
        <v>45107</v>
      </c>
      <c r="Q116" s="98">
        <v>221.260504160452</v>
      </c>
      <c r="R116" s="24">
        <v>378.17348716711302</v>
      </c>
      <c r="S116" s="24">
        <v>270.58795276090598</v>
      </c>
      <c r="T116" s="24">
        <v>433.41223289423499</v>
      </c>
      <c r="U116" s="102">
        <v>401.095357828923</v>
      </c>
      <c r="V116" s="103">
        <v>235.097409943933</v>
      </c>
      <c r="W116" s="98">
        <v>170.17669696802699</v>
      </c>
      <c r="X116" s="24">
        <v>376.653889291773</v>
      </c>
      <c r="Y116" s="24">
        <v>216.41934956233101</v>
      </c>
      <c r="Z116" s="101">
        <v>337.85067571798999</v>
      </c>
    </row>
    <row r="117" spans="15:26" x14ac:dyDescent="0.25">
      <c r="P117" s="51">
        <v>45199</v>
      </c>
      <c r="Q117" s="98">
        <v>221.05878748894901</v>
      </c>
      <c r="R117" s="24">
        <v>383.47053006476</v>
      </c>
      <c r="S117" s="24">
        <v>275.51384361238598</v>
      </c>
      <c r="T117" s="24">
        <v>431.000527605309</v>
      </c>
      <c r="U117" s="102">
        <v>397.22847500932102</v>
      </c>
      <c r="V117" s="103">
        <v>238.83404108438299</v>
      </c>
      <c r="W117" s="98">
        <v>157.38915374019899</v>
      </c>
      <c r="X117" s="24">
        <v>377.15275955682199</v>
      </c>
      <c r="Y117" s="24">
        <v>218.375864390564</v>
      </c>
      <c r="Z117" s="101">
        <v>333.24139978135503</v>
      </c>
    </row>
    <row r="118" spans="15:26" x14ac:dyDescent="0.25">
      <c r="P118" s="51">
        <v>45291</v>
      </c>
      <c r="Q118" s="98">
        <v>214.59955695314099</v>
      </c>
      <c r="R118" s="24">
        <v>382.72790871642502</v>
      </c>
      <c r="S118" s="24">
        <v>277.02713369310499</v>
      </c>
      <c r="T118" s="24">
        <v>426.56797737625601</v>
      </c>
      <c r="U118" s="102">
        <v>413.41499764667901</v>
      </c>
      <c r="V118" s="103">
        <v>241.34729305461801</v>
      </c>
      <c r="W118" s="98">
        <v>137.85053088754799</v>
      </c>
      <c r="X118" s="24">
        <v>376.72573277955598</v>
      </c>
      <c r="Y118" s="24">
        <v>219.534190987339</v>
      </c>
      <c r="Z118" s="101">
        <v>326.09795044557399</v>
      </c>
    </row>
    <row r="119" spans="15:26" x14ac:dyDescent="0.25">
      <c r="P119" s="51">
        <v>45382</v>
      </c>
      <c r="Q119" s="98">
        <v>214.29218488603601</v>
      </c>
      <c r="R119" s="24">
        <v>388.03715956220498</v>
      </c>
      <c r="S119" s="24">
        <v>278.46622754521201</v>
      </c>
      <c r="T119" s="24">
        <v>425.75346222823799</v>
      </c>
      <c r="U119" s="102">
        <v>419.85113261055898</v>
      </c>
      <c r="V119" s="103">
        <v>242.48419168531601</v>
      </c>
      <c r="W119" s="98">
        <v>129.07876875703499</v>
      </c>
      <c r="X119" s="24">
        <v>379.74396864177902</v>
      </c>
      <c r="Y119" s="24">
        <v>220.43920417048301</v>
      </c>
      <c r="Z119" s="101">
        <v>312.10129830989803</v>
      </c>
    </row>
    <row r="120" spans="15:26" x14ac:dyDescent="0.25">
      <c r="P120" s="51">
        <v>45473</v>
      </c>
      <c r="Q120" s="98">
        <v>216.555985513531</v>
      </c>
      <c r="R120" s="24">
        <v>398.14018234740502</v>
      </c>
      <c r="S120" s="24">
        <v>281.72519554715001</v>
      </c>
      <c r="T120" s="24">
        <v>423.28989359896099</v>
      </c>
      <c r="U120" s="102">
        <v>439.81542019631303</v>
      </c>
      <c r="V120" s="103">
        <v>237.451612311719</v>
      </c>
      <c r="W120" s="98">
        <v>123.482387054562</v>
      </c>
      <c r="X120" s="24">
        <v>385.70850898878399</v>
      </c>
      <c r="Y120" s="24">
        <v>220.16232104625399</v>
      </c>
      <c r="Z120" s="101">
        <v>305.47436488065603</v>
      </c>
    </row>
    <row r="121" spans="15:26" x14ac:dyDescent="0.25">
      <c r="P121" s="51">
        <v>45565</v>
      </c>
      <c r="Q121" s="98">
        <v>214.798900195415</v>
      </c>
      <c r="R121" s="24">
        <v>406.013411890702</v>
      </c>
      <c r="S121" s="24">
        <v>283.56033232431099</v>
      </c>
      <c r="T121" s="24">
        <v>418.95218143813997</v>
      </c>
      <c r="U121" s="102">
        <v>445.65360395069501</v>
      </c>
      <c r="V121" s="103">
        <v>230.65446092993</v>
      </c>
      <c r="W121" s="98">
        <v>122.24978412584601</v>
      </c>
      <c r="X121" s="24">
        <v>391.31645737402999</v>
      </c>
      <c r="Y121" s="24">
        <v>221.898766505266</v>
      </c>
      <c r="Z121" s="101">
        <v>309.90305199383897</v>
      </c>
    </row>
    <row r="122" spans="15:26" x14ac:dyDescent="0.25">
      <c r="P122" s="51">
        <v>45657</v>
      </c>
      <c r="Q122" s="98">
        <v>213.84596302287201</v>
      </c>
      <c r="R122" s="24">
        <v>408.34973494722198</v>
      </c>
      <c r="S122" s="24">
        <v>284.20684680021998</v>
      </c>
      <c r="T122" s="24">
        <v>418.76521686215602</v>
      </c>
      <c r="U122" s="102">
        <v>431.79788151869798</v>
      </c>
      <c r="V122" s="103">
        <v>240.342512947519</v>
      </c>
      <c r="W122" s="98">
        <v>122.083464245543</v>
      </c>
      <c r="X122" s="24">
        <v>393.29706842867398</v>
      </c>
      <c r="Y122" s="24">
        <v>224.81790481648099</v>
      </c>
      <c r="Z122" s="101">
        <v>318.51161119121099</v>
      </c>
    </row>
    <row r="123" spans="15:26" x14ac:dyDescent="0.25">
      <c r="P123" s="51">
        <v>45747</v>
      </c>
      <c r="Q123" s="98">
        <v>216.16453515402199</v>
      </c>
      <c r="R123" s="24">
        <v>409.31039915348498</v>
      </c>
      <c r="S123" s="24">
        <v>284.822155717101</v>
      </c>
      <c r="T123" s="24">
        <v>420.35291588396802</v>
      </c>
      <c r="U123" s="102">
        <v>449.30045311266798</v>
      </c>
      <c r="V123" s="103">
        <v>237.76943079894099</v>
      </c>
      <c r="W123" s="98">
        <v>118.381824299436</v>
      </c>
      <c r="X123" s="24">
        <v>396.89388942573999</v>
      </c>
      <c r="Y123" s="24">
        <v>226.12643652595</v>
      </c>
      <c r="Z123" s="101">
        <v>323.69123309494699</v>
      </c>
    </row>
    <row r="124" spans="15:26" x14ac:dyDescent="0.25">
      <c r="P124" s="51">
        <v>45838</v>
      </c>
      <c r="Q124" s="98">
        <v>216.201254420048</v>
      </c>
      <c r="R124" s="24">
        <v>411.501148199179</v>
      </c>
      <c r="S124" s="24">
        <v>282.56490572167502</v>
      </c>
      <c r="T124" s="24">
        <v>421.58684385661502</v>
      </c>
      <c r="U124" s="102">
        <v>452.96848268935298</v>
      </c>
      <c r="V124" s="103">
        <v>230.47685053586301</v>
      </c>
      <c r="W124" s="98">
        <v>119.70835572835</v>
      </c>
      <c r="X124" s="24">
        <v>401.27832827775597</v>
      </c>
      <c r="Y124" s="24">
        <v>226.22826011236199</v>
      </c>
      <c r="Z124" s="101">
        <v>319.030359011043</v>
      </c>
    </row>
    <row r="125" spans="15:26" x14ac:dyDescent="0.25">
      <c r="P125" s="51">
        <v>45930</v>
      </c>
      <c r="Q125" s="98">
        <v>214.48631908223501</v>
      </c>
      <c r="R125" s="24">
        <v>414.11706641233599</v>
      </c>
      <c r="S125" s="24">
        <v>277.05123590976001</v>
      </c>
      <c r="T125" s="24">
        <v>429.34255362724099</v>
      </c>
      <c r="U125" s="102">
        <v>439.06557220245298</v>
      </c>
      <c r="V125" s="103">
        <v>230.08119982419799</v>
      </c>
      <c r="W125" s="98">
        <v>122.49282664518699</v>
      </c>
      <c r="X125" s="24">
        <v>399.49157807819398</v>
      </c>
      <c r="Y125" s="24">
        <v>228.30512436060499</v>
      </c>
      <c r="Z125" s="101">
        <v>312.754585004879</v>
      </c>
    </row>
    <row r="126" spans="15:26" ht="30" x14ac:dyDescent="0.25">
      <c r="O126" s="105"/>
      <c r="P126" s="105"/>
      <c r="Q126" s="153" t="s">
        <v>28</v>
      </c>
      <c r="R126" s="154" t="s">
        <v>29</v>
      </c>
      <c r="S126" s="154" t="s">
        <v>30</v>
      </c>
      <c r="T126" s="154" t="s">
        <v>31</v>
      </c>
      <c r="U126" s="154" t="s">
        <v>32</v>
      </c>
      <c r="V126" s="155" t="s">
        <v>33</v>
      </c>
      <c r="W126" s="153" t="s">
        <v>28</v>
      </c>
      <c r="X126" s="154" t="s">
        <v>29</v>
      </c>
      <c r="Y126" s="154" t="s">
        <v>30</v>
      </c>
      <c r="Z126" s="154" t="s">
        <v>31</v>
      </c>
    </row>
    <row r="127" spans="15:26" x14ac:dyDescent="0.25">
      <c r="O127" s="106"/>
      <c r="P127" s="106"/>
      <c r="Q127" s="156" t="s">
        <v>126</v>
      </c>
      <c r="R127" s="156" t="s">
        <v>127</v>
      </c>
      <c r="S127" s="156" t="s">
        <v>128</v>
      </c>
      <c r="T127" s="156" t="s">
        <v>129</v>
      </c>
      <c r="U127" s="156" t="s">
        <v>130</v>
      </c>
      <c r="V127" s="156" t="s">
        <v>131</v>
      </c>
      <c r="W127" s="156" t="s">
        <v>126</v>
      </c>
      <c r="X127" s="156" t="s">
        <v>127</v>
      </c>
      <c r="Y127" s="156" t="s">
        <v>128</v>
      </c>
      <c r="Z127" s="156" t="s">
        <v>129</v>
      </c>
    </row>
    <row r="128" spans="15:26" x14ac:dyDescent="0.25">
      <c r="O128" s="107" t="s">
        <v>132</v>
      </c>
      <c r="P128" s="146" t="s">
        <v>132</v>
      </c>
      <c r="Q128" s="157">
        <f>Q120/Q119-1</f>
        <v>1.0564083933807034E-2</v>
      </c>
      <c r="R128" s="157">
        <f t="shared" ref="Q128:Z133" si="0">R120/R119-1</f>
        <v>2.6036224975459987E-2</v>
      </c>
      <c r="S128" s="157">
        <f t="shared" si="0"/>
        <v>1.1703279175600878E-2</v>
      </c>
      <c r="T128" s="157">
        <f t="shared" si="0"/>
        <v>-5.7863736829845136E-3</v>
      </c>
      <c r="U128" s="157">
        <f t="shared" si="0"/>
        <v>4.755087228565924E-2</v>
      </c>
      <c r="V128" s="157">
        <f t="shared" si="0"/>
        <v>-2.0754257581162339E-2</v>
      </c>
      <c r="W128" s="157">
        <f t="shared" si="0"/>
        <v>-4.3356330063909043E-2</v>
      </c>
      <c r="X128" s="157">
        <f t="shared" si="0"/>
        <v>1.5706741487792941E-2</v>
      </c>
      <c r="Y128" s="157">
        <f t="shared" si="0"/>
        <v>-1.256052095047866E-3</v>
      </c>
      <c r="Z128" s="157">
        <f t="shared" si="0"/>
        <v>-2.1233277352988966E-2</v>
      </c>
    </row>
    <row r="129" spans="15:26" x14ac:dyDescent="0.25">
      <c r="O129" s="107" t="s">
        <v>132</v>
      </c>
      <c r="P129" s="146" t="s">
        <v>132</v>
      </c>
      <c r="Q129" s="157">
        <f>Q121/Q120-1</f>
        <v>-8.1137693513726461E-3</v>
      </c>
      <c r="R129" s="157">
        <f t="shared" si="0"/>
        <v>1.9775018680297407E-2</v>
      </c>
      <c r="S129" s="157">
        <f t="shared" si="0"/>
        <v>6.5139249387933251E-3</v>
      </c>
      <c r="T129" s="157">
        <f t="shared" si="0"/>
        <v>-1.0247615703602664E-2</v>
      </c>
      <c r="U129" s="157">
        <f t="shared" si="0"/>
        <v>1.3274167949309579E-2</v>
      </c>
      <c r="V129" s="157">
        <f t="shared" si="0"/>
        <v>-2.8625416840151519E-2</v>
      </c>
      <c r="W129" s="157">
        <f t="shared" si="0"/>
        <v>-9.9820141002890939E-3</v>
      </c>
      <c r="X129" s="157">
        <f t="shared" si="0"/>
        <v>1.4539343194549748E-2</v>
      </c>
      <c r="Y129" s="157">
        <f t="shared" si="0"/>
        <v>7.8871146105294887E-3</v>
      </c>
      <c r="Z129" s="157">
        <f t="shared" si="0"/>
        <v>1.4497737363045715E-2</v>
      </c>
    </row>
    <row r="130" spans="15:26" x14ac:dyDescent="0.25">
      <c r="O130" s="107" t="s">
        <v>132</v>
      </c>
      <c r="P130" s="146" t="s">
        <v>132</v>
      </c>
      <c r="Q130" s="157">
        <f t="shared" si="0"/>
        <v>-4.4364155108618242E-3</v>
      </c>
      <c r="R130" s="157">
        <f t="shared" si="0"/>
        <v>5.7543001982134356E-3</v>
      </c>
      <c r="S130" s="157">
        <f t="shared" si="0"/>
        <v>2.2799891317999421E-3</v>
      </c>
      <c r="T130" s="157">
        <f t="shared" si="0"/>
        <v>-4.4626710223150123E-4</v>
      </c>
      <c r="U130" s="157">
        <f t="shared" si="0"/>
        <v>-3.1090789593457346E-2</v>
      </c>
      <c r="V130" s="157">
        <f t="shared" si="0"/>
        <v>4.2002448071152276E-2</v>
      </c>
      <c r="W130" s="157">
        <f t="shared" si="0"/>
        <v>-1.3604922208434456E-3</v>
      </c>
      <c r="X130" s="157">
        <f t="shared" si="0"/>
        <v>5.0614049507018422E-3</v>
      </c>
      <c r="Y130" s="157">
        <f t="shared" si="0"/>
        <v>1.3155270564091825E-2</v>
      </c>
      <c r="Z130" s="157">
        <f t="shared" si="0"/>
        <v>2.7778233037676348E-2</v>
      </c>
    </row>
    <row r="131" spans="15:26" x14ac:dyDescent="0.25">
      <c r="O131" s="107" t="s">
        <v>132</v>
      </c>
      <c r="P131" s="146" t="s">
        <v>132</v>
      </c>
      <c r="Q131" s="157">
        <f t="shared" si="0"/>
        <v>1.0842253453725359E-2</v>
      </c>
      <c r="R131" s="157">
        <f t="shared" si="0"/>
        <v>2.3525525402561254E-3</v>
      </c>
      <c r="S131" s="157">
        <f t="shared" si="0"/>
        <v>2.1650038477558642E-3</v>
      </c>
      <c r="T131" s="157">
        <f t="shared" si="0"/>
        <v>3.7913822778996575E-3</v>
      </c>
      <c r="U131" s="157">
        <f t="shared" si="0"/>
        <v>4.0534176620808937E-2</v>
      </c>
      <c r="V131" s="157">
        <f t="shared" si="0"/>
        <v>-1.0705896834572348E-2</v>
      </c>
      <c r="W131" s="157">
        <f t="shared" si="0"/>
        <v>-3.0320567727845527E-2</v>
      </c>
      <c r="X131" s="157">
        <f t="shared" si="0"/>
        <v>9.1453033490340729E-3</v>
      </c>
      <c r="Y131" s="157">
        <f t="shared" si="0"/>
        <v>5.8204070113416773E-3</v>
      </c>
      <c r="Z131" s="157">
        <f t="shared" si="0"/>
        <v>1.6261956304715497E-2</v>
      </c>
    </row>
    <row r="132" spans="15:26" x14ac:dyDescent="0.25">
      <c r="O132" s="107" t="s">
        <v>132</v>
      </c>
      <c r="P132" s="146" t="s">
        <v>132</v>
      </c>
      <c r="Q132" s="157">
        <f>Q124/Q123-1</f>
        <v>1.6986720786471565E-4</v>
      </c>
      <c r="R132" s="157">
        <f t="shared" si="0"/>
        <v>5.352292661571223E-3</v>
      </c>
      <c r="S132" s="157">
        <f t="shared" si="0"/>
        <v>-7.9251208170335596E-3</v>
      </c>
      <c r="T132" s="157">
        <f t="shared" si="0"/>
        <v>2.9354571504569549E-3</v>
      </c>
      <c r="U132" s="157">
        <f t="shared" si="0"/>
        <v>8.1638679669107095E-3</v>
      </c>
      <c r="V132" s="157">
        <f t="shared" si="0"/>
        <v>-3.0670806749941826E-2</v>
      </c>
      <c r="W132" s="157">
        <f t="shared" si="0"/>
        <v>1.1205532916595873E-2</v>
      </c>
      <c r="X132" s="157">
        <f t="shared" si="0"/>
        <v>1.1046879200785398E-2</v>
      </c>
      <c r="Y132" s="157">
        <f t="shared" si="0"/>
        <v>4.5029492339043742E-4</v>
      </c>
      <c r="Z132" s="157">
        <f t="shared" si="0"/>
        <v>-1.4399135989379253E-2</v>
      </c>
    </row>
    <row r="133" spans="15:26" x14ac:dyDescent="0.25">
      <c r="O133" s="107" t="s">
        <v>133</v>
      </c>
      <c r="P133" s="146" t="str">
        <f>"QTR "&amp;YEAR(P125)&amp;"Q"&amp;(MONTH(P125)/3)</f>
        <v>QTR 2025Q3</v>
      </c>
      <c r="Q133" s="157">
        <f>Q125/Q124-1</f>
        <v>-7.9321248269962341E-3</v>
      </c>
      <c r="R133" s="157">
        <f>R125/R124-1</f>
        <v>6.3570131568400079E-3</v>
      </c>
      <c r="S133" s="157">
        <f t="shared" si="0"/>
        <v>-1.9512932074253975E-2</v>
      </c>
      <c r="T133" s="157">
        <f t="shared" si="0"/>
        <v>1.8396470107268748E-2</v>
      </c>
      <c r="U133" s="157">
        <f>U125/U124-1</f>
        <v>-3.0692887073193287E-2</v>
      </c>
      <c r="V133" s="157">
        <f t="shared" si="0"/>
        <v>-1.7166613946048015E-3</v>
      </c>
      <c r="W133" s="157">
        <f>W125/W124-1</f>
        <v>2.3260455796048962E-2</v>
      </c>
      <c r="X133" s="157">
        <f t="shared" si="0"/>
        <v>-4.4526456418180205E-3</v>
      </c>
      <c r="Y133" s="157">
        <f t="shared" si="0"/>
        <v>9.1803926141300618E-3</v>
      </c>
      <c r="Z133" s="157">
        <f t="shared" si="0"/>
        <v>-1.9671400632899516E-2</v>
      </c>
    </row>
    <row r="134" spans="15:26" x14ac:dyDescent="0.25">
      <c r="O134" s="105"/>
      <c r="P134" s="105"/>
      <c r="Q134" s="157"/>
      <c r="R134" s="157"/>
      <c r="S134" s="157"/>
      <c r="T134" s="157"/>
      <c r="U134" s="157"/>
      <c r="V134" s="157"/>
      <c r="W134" s="157"/>
      <c r="X134" s="157"/>
      <c r="Y134" s="157"/>
      <c r="Z134" s="157"/>
    </row>
    <row r="135" spans="15:26" x14ac:dyDescent="0.25">
      <c r="O135" s="105"/>
      <c r="P135" s="105"/>
      <c r="Q135" s="157"/>
      <c r="R135" s="157"/>
      <c r="S135" s="157"/>
      <c r="T135" s="157"/>
      <c r="U135" s="157"/>
      <c r="V135" s="157"/>
      <c r="W135" s="157"/>
      <c r="X135" s="157"/>
      <c r="Y135" s="157"/>
      <c r="Z135" s="157"/>
    </row>
    <row r="136" spans="15:26" x14ac:dyDescent="0.25">
      <c r="O136" s="105" t="s">
        <v>134</v>
      </c>
      <c r="P136" s="146" t="s">
        <v>134</v>
      </c>
      <c r="Q136" s="157">
        <f>Q120/Q116-1</f>
        <v>-2.1262351655446876E-2</v>
      </c>
      <c r="R136" s="157">
        <f t="shared" ref="Q136:Z141" si="1">R120/R116-1</f>
        <v>5.279771284301793E-2</v>
      </c>
      <c r="S136" s="157">
        <f t="shared" si="1"/>
        <v>4.1159418490759547E-2</v>
      </c>
      <c r="T136" s="157">
        <f t="shared" si="1"/>
        <v>-2.3354992146112696E-2</v>
      </c>
      <c r="U136" s="157">
        <f>U120/U116-1</f>
        <v>9.6535802800054027E-2</v>
      </c>
      <c r="V136" s="157">
        <f t="shared" si="1"/>
        <v>1.0013731620214017E-2</v>
      </c>
      <c r="W136" s="157">
        <f t="shared" si="1"/>
        <v>-0.27438721485020934</v>
      </c>
      <c r="X136" s="157">
        <f t="shared" si="1"/>
        <v>2.4039628832816629E-2</v>
      </c>
      <c r="Y136" s="157">
        <f t="shared" si="1"/>
        <v>1.7294994608811454E-2</v>
      </c>
      <c r="Z136" s="157">
        <f t="shared" si="1"/>
        <v>-9.5830238517442101E-2</v>
      </c>
    </row>
    <row r="137" spans="15:26" x14ac:dyDescent="0.25">
      <c r="O137" s="105" t="s">
        <v>134</v>
      </c>
      <c r="P137" s="146" t="s">
        <v>134</v>
      </c>
      <c r="Q137" s="157">
        <f t="shared" si="1"/>
        <v>-2.8317749159132322E-2</v>
      </c>
      <c r="R137" s="157">
        <f t="shared" si="1"/>
        <v>5.8786477860854003E-2</v>
      </c>
      <c r="S137" s="157">
        <f t="shared" si="1"/>
        <v>2.9205388035765667E-2</v>
      </c>
      <c r="T137" s="157">
        <f t="shared" si="1"/>
        <v>-2.7954365239669432E-2</v>
      </c>
      <c r="U137" s="157">
        <f t="shared" si="1"/>
        <v>0.12190749653643973</v>
      </c>
      <c r="V137" s="157">
        <f>V121/V117-1</f>
        <v>-3.4247966149695719E-2</v>
      </c>
      <c r="W137" s="157">
        <f t="shared" si="1"/>
        <v>-0.2232642388582714</v>
      </c>
      <c r="X137" s="157">
        <f t="shared" si="1"/>
        <v>3.7554273323762155E-2</v>
      </c>
      <c r="Y137" s="157">
        <f t="shared" si="1"/>
        <v>1.6132286983882471E-2</v>
      </c>
      <c r="Z137" s="157">
        <f t="shared" si="1"/>
        <v>-7.0034358884666581E-2</v>
      </c>
    </row>
    <row r="138" spans="15:26" x14ac:dyDescent="0.25">
      <c r="O138" s="105" t="s">
        <v>134</v>
      </c>
      <c r="P138" s="146" t="s">
        <v>134</v>
      </c>
      <c r="Q138" s="157">
        <f t="shared" si="1"/>
        <v>-3.5116285465283115E-3</v>
      </c>
      <c r="R138" s="157">
        <f t="shared" si="1"/>
        <v>6.6945277956672156E-2</v>
      </c>
      <c r="S138" s="157">
        <f t="shared" si="1"/>
        <v>2.5917003188102194E-2</v>
      </c>
      <c r="T138" s="157">
        <f t="shared" si="1"/>
        <v>-1.8291950938496115E-2</v>
      </c>
      <c r="U138" s="157">
        <f t="shared" si="1"/>
        <v>4.4465933690508441E-2</v>
      </c>
      <c r="V138" s="157">
        <f t="shared" si="1"/>
        <v>-4.1632126649608914E-3</v>
      </c>
      <c r="W138" s="157">
        <f t="shared" si="1"/>
        <v>-0.11437798999023829</v>
      </c>
      <c r="X138" s="157">
        <f t="shared" si="1"/>
        <v>4.3987798568607017E-2</v>
      </c>
      <c r="Y138" s="157">
        <f t="shared" si="1"/>
        <v>2.4067840209212488E-2</v>
      </c>
      <c r="Z138" s="157">
        <f t="shared" si="1"/>
        <v>-2.3263989374962879E-2</v>
      </c>
    </row>
    <row r="139" spans="15:26" x14ac:dyDescent="0.25">
      <c r="O139" s="105" t="s">
        <v>134</v>
      </c>
      <c r="P139" s="146" t="s">
        <v>134</v>
      </c>
      <c r="Q139" s="157">
        <f t="shared" si="1"/>
        <v>8.7373707491094077E-3</v>
      </c>
      <c r="R139" s="157">
        <f t="shared" si="1"/>
        <v>5.4822686608883231E-2</v>
      </c>
      <c r="S139" s="157">
        <f t="shared" si="1"/>
        <v>2.2824772066325494E-2</v>
      </c>
      <c r="T139" s="157">
        <f t="shared" si="1"/>
        <v>-1.2684679805081256E-2</v>
      </c>
      <c r="U139" s="157">
        <f t="shared" si="1"/>
        <v>7.0142291433152648E-2</v>
      </c>
      <c r="V139" s="157">
        <f t="shared" si="1"/>
        <v>-1.9443580439642005E-2</v>
      </c>
      <c r="W139" s="157">
        <f t="shared" si="1"/>
        <v>-8.2871447881052052E-2</v>
      </c>
      <c r="X139" s="157">
        <f t="shared" si="1"/>
        <v>4.5161799001839809E-2</v>
      </c>
      <c r="Y139" s="157">
        <f t="shared" si="1"/>
        <v>2.5799550387909154E-2</v>
      </c>
      <c r="Z139" s="157">
        <f t="shared" si="1"/>
        <v>3.7135170048350208E-2</v>
      </c>
    </row>
    <row r="140" spans="15:26" x14ac:dyDescent="0.25">
      <c r="O140" s="105" t="s">
        <v>134</v>
      </c>
      <c r="P140" s="146" t="s">
        <v>134</v>
      </c>
      <c r="Q140" s="157">
        <f t="shared" si="1"/>
        <v>-1.6380572102027147E-3</v>
      </c>
      <c r="R140" s="157">
        <f t="shared" si="1"/>
        <v>3.3558446105587114E-2</v>
      </c>
      <c r="S140" s="157">
        <f t="shared" si="1"/>
        <v>2.9806002011789623E-3</v>
      </c>
      <c r="T140" s="157">
        <f t="shared" si="1"/>
        <v>-4.0233649990223386E-3</v>
      </c>
      <c r="U140" s="157">
        <f>U124/U120-1</f>
        <v>2.9905869346666059E-2</v>
      </c>
      <c r="V140" s="157">
        <f t="shared" si="1"/>
        <v>-2.9373402471151722E-2</v>
      </c>
      <c r="W140" s="157">
        <f t="shared" si="1"/>
        <v>-3.0563316892670667E-2</v>
      </c>
      <c r="X140" s="157">
        <f t="shared" si="1"/>
        <v>4.0366802717916483E-2</v>
      </c>
      <c r="Y140" s="157">
        <f t="shared" si="1"/>
        <v>2.7552121713113609E-2</v>
      </c>
      <c r="Z140" s="157">
        <f t="shared" si="1"/>
        <v>4.437686329484003E-2</v>
      </c>
    </row>
    <row r="141" spans="15:26" x14ac:dyDescent="0.25">
      <c r="O141" s="105" t="s">
        <v>134</v>
      </c>
      <c r="P141" s="146" t="str">
        <f>"Y/Y "&amp;RIGHT(P133,4)</f>
        <v>Y/Y 25Q3</v>
      </c>
      <c r="Q141" s="157">
        <f>Q125/Q121-1</f>
        <v>-1.45522678605714E-3</v>
      </c>
      <c r="R141" s="157">
        <f t="shared" si="1"/>
        <v>1.9959080868529266E-2</v>
      </c>
      <c r="S141" s="157">
        <f t="shared" si="1"/>
        <v>-2.2954890626614377E-2</v>
      </c>
      <c r="T141" s="157">
        <f t="shared" si="1"/>
        <v>2.4800854726269472E-2</v>
      </c>
      <c r="U141" s="157">
        <f>U125/U121-1</f>
        <v>-1.4782853072070945E-2</v>
      </c>
      <c r="V141" s="157">
        <f t="shared" si="1"/>
        <v>-2.4853675208394987E-3</v>
      </c>
      <c r="W141" s="157">
        <f>W125/W121-1</f>
        <v>1.9880813784569629E-3</v>
      </c>
      <c r="X141" s="157">
        <f t="shared" si="1"/>
        <v>2.0891328616802873E-2</v>
      </c>
      <c r="Y141" s="157">
        <f t="shared" si="1"/>
        <v>2.887063301988646E-2</v>
      </c>
      <c r="Z141" s="157">
        <f t="shared" si="1"/>
        <v>9.2013711794509678E-3</v>
      </c>
    </row>
    <row r="142" spans="15:26" x14ac:dyDescent="0.25">
      <c r="O142" s="105"/>
      <c r="P142" s="105"/>
      <c r="Q142" s="158"/>
      <c r="R142" s="159"/>
      <c r="S142" s="159"/>
      <c r="T142" s="159"/>
      <c r="U142" s="160"/>
      <c r="V142" s="160"/>
      <c r="W142" s="158"/>
      <c r="X142" s="159"/>
      <c r="Y142" s="159"/>
      <c r="Z142" s="159"/>
    </row>
    <row r="143" spans="15:26" x14ac:dyDescent="0.25">
      <c r="O143" s="105" t="s">
        <v>115</v>
      </c>
      <c r="P143" s="105" t="s">
        <v>115</v>
      </c>
      <c r="Q143" s="158">
        <f>MIN($Q$59:$Q$70)</f>
        <v>107.20796202572301</v>
      </c>
      <c r="R143" s="158">
        <f>MIN($R$59:$R$70)</f>
        <v>118.091687771129</v>
      </c>
      <c r="S143" s="158">
        <f>MIN($S$59:$S$70)</f>
        <v>129.767785145657</v>
      </c>
      <c r="T143" s="158">
        <f>MIN($T$59:$T$70)</f>
        <v>125.446393636266</v>
      </c>
      <c r="U143" s="158">
        <f>MIN($U$59:$U$70)</f>
        <v>125.571900243286</v>
      </c>
      <c r="V143" s="158">
        <f>MIN($V$59:$V$70)</f>
        <v>96.934556456844007</v>
      </c>
      <c r="W143" s="158">
        <f>MIN($Q$59:$Q$70)</f>
        <v>107.20796202572301</v>
      </c>
      <c r="X143" s="158">
        <f>MIN($R$59:$R$70)</f>
        <v>118.091687771129</v>
      </c>
      <c r="Y143" s="158">
        <f>MIN($S$59:$S$70)</f>
        <v>129.767785145657</v>
      </c>
      <c r="Z143" s="158">
        <f>MIN($T$59:$T$70)</f>
        <v>125.446393636266</v>
      </c>
    </row>
    <row r="144" spans="15:26" x14ac:dyDescent="0.25">
      <c r="O144" s="105" t="s">
        <v>116</v>
      </c>
      <c r="P144" s="105" t="s">
        <v>116</v>
      </c>
      <c r="Q144" s="157">
        <f t="shared" ref="Q144:Z144" si="2">Q125/Q143-1</f>
        <v>1.0006566212943411</v>
      </c>
      <c r="R144" s="157">
        <f t="shared" si="2"/>
        <v>2.5067418734409781</v>
      </c>
      <c r="S144" s="157">
        <f t="shared" si="2"/>
        <v>1.1349769944735177</v>
      </c>
      <c r="T144" s="157">
        <f t="shared" si="2"/>
        <v>2.4225181065956125</v>
      </c>
      <c r="U144" s="157">
        <f t="shared" si="2"/>
        <v>2.4965272592976362</v>
      </c>
      <c r="V144" s="157">
        <f t="shared" si="2"/>
        <v>1.3735725239185665</v>
      </c>
      <c r="W144" s="157">
        <f t="shared" si="2"/>
        <v>0.14257210314096458</v>
      </c>
      <c r="X144" s="157">
        <f t="shared" si="2"/>
        <v>2.3828932892587678</v>
      </c>
      <c r="Y144" s="157">
        <f t="shared" si="2"/>
        <v>0.75933590994363809</v>
      </c>
      <c r="Z144" s="157">
        <f t="shared" si="2"/>
        <v>1.4931333292188245</v>
      </c>
    </row>
  </sheetData>
  <mergeCells count="8">
    <mergeCell ref="A27:F27"/>
    <mergeCell ref="A28:F28"/>
    <mergeCell ref="Q5:V5"/>
    <mergeCell ref="W5:Z5"/>
    <mergeCell ref="A7:F7"/>
    <mergeCell ref="I7:O7"/>
    <mergeCell ref="A8:F8"/>
    <mergeCell ref="I8:O8"/>
  </mergeCells>
  <conditionalFormatting sqref="O90 O92:O112">
    <cfRule type="expression" dxfId="13" priority="6">
      <formula>$O90=""</formula>
    </cfRule>
  </conditionalFormatting>
  <conditionalFormatting sqref="O128:O144">
    <cfRule type="expression" dxfId="12" priority="5">
      <formula>$O128=""</formula>
    </cfRule>
  </conditionalFormatting>
  <conditionalFormatting sqref="O126:P126">
    <cfRule type="expression" dxfId="11" priority="3">
      <formula>$O126=""</formula>
    </cfRule>
  </conditionalFormatting>
  <conditionalFormatting sqref="P7:P125">
    <cfRule type="expression" dxfId="10" priority="8">
      <formula>$Q7=""</formula>
    </cfRule>
  </conditionalFormatting>
  <conditionalFormatting sqref="P128:P134">
    <cfRule type="expression" dxfId="9" priority="1">
      <formula>$O128=""</formula>
    </cfRule>
  </conditionalFormatting>
  <conditionalFormatting sqref="P135">
    <cfRule type="expression" dxfId="8" priority="4">
      <formula>$O136=""</formula>
    </cfRule>
  </conditionalFormatting>
  <conditionalFormatting sqref="P136:P144">
    <cfRule type="expression" dxfId="7" priority="2">
      <formula>$O136=""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C1950-3359-41A1-85F8-A4F8996DF24F}">
  <sheetPr codeName="Sheet5"/>
  <dimension ref="A1:V410"/>
  <sheetViews>
    <sheetView topLeftCell="I122" workbookViewId="0">
      <selection activeCell="I126" sqref="A126:XFD143"/>
    </sheetView>
  </sheetViews>
  <sheetFormatPr defaultColWidth="9.140625" defaultRowHeight="15" x14ac:dyDescent="0.25"/>
  <cols>
    <col min="1" max="6" width="13.7109375" style="50" customWidth="1"/>
    <col min="7" max="7" width="9.5703125" style="50" customWidth="1"/>
    <col min="8" max="13" width="13.7109375" style="50" customWidth="1"/>
    <col min="14" max="14" width="23.85546875" style="60" bestFit="1" customWidth="1"/>
    <col min="15" max="18" width="13.7109375" style="21" customWidth="1"/>
    <col min="19" max="19" width="15.42578125" style="21" customWidth="1"/>
    <col min="20" max="20" width="15.7109375" style="21" customWidth="1"/>
    <col min="21" max="21" width="14.85546875" style="21" customWidth="1"/>
    <col min="22" max="22" width="13.7109375" style="21" customWidth="1"/>
    <col min="23" max="16384" width="9.140625" style="50"/>
  </cols>
  <sheetData>
    <row r="1" spans="1:22" s="2" customFormat="1" ht="15.95" customHeight="1" x14ac:dyDescent="0.25">
      <c r="N1" s="42"/>
      <c r="O1" s="80"/>
      <c r="P1" s="81"/>
      <c r="Q1" s="81"/>
      <c r="R1" s="82"/>
      <c r="S1" s="80"/>
      <c r="T1" s="83"/>
      <c r="U1" s="81"/>
      <c r="V1" s="82"/>
    </row>
    <row r="2" spans="1:22" s="6" customFormat="1" ht="15.95" customHeight="1" x14ac:dyDescent="0.25">
      <c r="O2" s="84"/>
      <c r="P2" s="85"/>
      <c r="Q2" s="85"/>
      <c r="R2" s="86"/>
      <c r="S2" s="84"/>
      <c r="T2" s="85"/>
      <c r="U2" s="85"/>
      <c r="V2" s="86"/>
    </row>
    <row r="3" spans="1:22" s="6" customFormat="1" ht="15.95" customHeight="1" x14ac:dyDescent="0.25">
      <c r="O3" s="84"/>
      <c r="P3" s="85"/>
      <c r="Q3" s="85"/>
      <c r="R3" s="86"/>
      <c r="S3" s="84"/>
      <c r="T3" s="85"/>
      <c r="U3" s="85"/>
      <c r="V3" s="86"/>
    </row>
    <row r="4" spans="1:22" s="90" customFormat="1" ht="15.95" customHeight="1" x14ac:dyDescent="0.25">
      <c r="O4" s="84"/>
      <c r="P4" s="85"/>
      <c r="Q4" s="85"/>
      <c r="R4" s="86"/>
      <c r="S4" s="84"/>
      <c r="T4" s="85"/>
      <c r="U4" s="85"/>
      <c r="V4" s="86"/>
    </row>
    <row r="5" spans="1:22" s="91" customFormat="1" ht="15" customHeight="1" x14ac:dyDescent="0.25">
      <c r="O5" s="187" t="s">
        <v>26</v>
      </c>
      <c r="P5" s="188"/>
      <c r="Q5" s="188"/>
      <c r="R5" s="189"/>
      <c r="S5" s="187" t="s">
        <v>35</v>
      </c>
      <c r="T5" s="188"/>
      <c r="U5" s="188"/>
      <c r="V5" s="189"/>
    </row>
    <row r="6" spans="1:22" s="92" customFormat="1" ht="35.1" customHeight="1" x14ac:dyDescent="0.25">
      <c r="N6" s="93" t="s">
        <v>0</v>
      </c>
      <c r="O6" s="94" t="s">
        <v>36</v>
      </c>
      <c r="P6" s="47" t="s">
        <v>37</v>
      </c>
      <c r="Q6" s="47" t="s">
        <v>38</v>
      </c>
      <c r="R6" s="95" t="s">
        <v>39</v>
      </c>
      <c r="S6" s="94" t="s">
        <v>36</v>
      </c>
      <c r="T6" s="47" t="s">
        <v>37</v>
      </c>
      <c r="U6" s="47" t="s">
        <v>38</v>
      </c>
      <c r="V6" s="95" t="s">
        <v>39</v>
      </c>
    </row>
    <row r="7" spans="1:22" x14ac:dyDescent="0.25">
      <c r="A7" s="180" t="s">
        <v>100</v>
      </c>
      <c r="B7" s="180"/>
      <c r="C7" s="180"/>
      <c r="D7" s="180"/>
      <c r="E7" s="180"/>
      <c r="F7" s="180"/>
      <c r="G7" s="97"/>
      <c r="H7" s="180" t="s">
        <v>101</v>
      </c>
      <c r="I7" s="180"/>
      <c r="J7" s="180"/>
      <c r="K7" s="180"/>
      <c r="L7" s="180"/>
      <c r="M7" s="180"/>
      <c r="N7" s="51">
        <v>35155</v>
      </c>
      <c r="O7" s="98">
        <v>66.390960724631896</v>
      </c>
      <c r="P7" s="24">
        <v>55.0963663166769</v>
      </c>
      <c r="Q7" s="24">
        <v>74.849821579654005</v>
      </c>
      <c r="R7" s="101">
        <v>62.904891499537001</v>
      </c>
      <c r="S7" s="98" t="s">
        <v>34</v>
      </c>
      <c r="T7" s="24" t="s">
        <v>34</v>
      </c>
      <c r="U7" s="24" t="s">
        <v>34</v>
      </c>
      <c r="V7" s="101" t="s">
        <v>34</v>
      </c>
    </row>
    <row r="8" spans="1:22" x14ac:dyDescent="0.25">
      <c r="A8" s="180" t="s">
        <v>93</v>
      </c>
      <c r="B8" s="180"/>
      <c r="C8" s="180"/>
      <c r="D8" s="180"/>
      <c r="E8" s="180"/>
      <c r="F8" s="180"/>
      <c r="H8" s="180" t="s">
        <v>93</v>
      </c>
      <c r="I8" s="180"/>
      <c r="J8" s="180"/>
      <c r="K8" s="180"/>
      <c r="L8" s="180"/>
      <c r="M8" s="180"/>
      <c r="N8" s="51">
        <v>35246</v>
      </c>
      <c r="O8" s="98">
        <v>66.572274333121996</v>
      </c>
      <c r="P8" s="24">
        <v>53.939131221171998</v>
      </c>
      <c r="Q8" s="24">
        <v>74.557372534641104</v>
      </c>
      <c r="R8" s="101">
        <v>64.890589039917401</v>
      </c>
      <c r="S8" s="98" t="s">
        <v>34</v>
      </c>
      <c r="T8" s="24" t="s">
        <v>34</v>
      </c>
      <c r="U8" s="24" t="s">
        <v>34</v>
      </c>
      <c r="V8" s="101" t="s">
        <v>34</v>
      </c>
    </row>
    <row r="9" spans="1:22" x14ac:dyDescent="0.25">
      <c r="N9" s="51">
        <v>35338</v>
      </c>
      <c r="O9" s="98">
        <v>69.613252816672201</v>
      </c>
      <c r="P9" s="24">
        <v>56.155169092234303</v>
      </c>
      <c r="Q9" s="24">
        <v>77.433622204846799</v>
      </c>
      <c r="R9" s="101">
        <v>67.020295103663599</v>
      </c>
      <c r="S9" s="98" t="s">
        <v>34</v>
      </c>
      <c r="T9" s="24" t="s">
        <v>34</v>
      </c>
      <c r="U9" s="24" t="s">
        <v>34</v>
      </c>
      <c r="V9" s="101" t="s">
        <v>34</v>
      </c>
    </row>
    <row r="10" spans="1:22" x14ac:dyDescent="0.25">
      <c r="N10" s="51">
        <v>35430</v>
      </c>
      <c r="O10" s="98">
        <v>71.897512452663094</v>
      </c>
      <c r="P10" s="24">
        <v>62.739588163162999</v>
      </c>
      <c r="Q10" s="24">
        <v>82.548180023099803</v>
      </c>
      <c r="R10" s="101">
        <v>67.274361010627402</v>
      </c>
      <c r="S10" s="98" t="s">
        <v>34</v>
      </c>
      <c r="T10" s="24" t="s">
        <v>34</v>
      </c>
      <c r="U10" s="24" t="s">
        <v>34</v>
      </c>
      <c r="V10" s="101" t="s">
        <v>34</v>
      </c>
    </row>
    <row r="11" spans="1:22" x14ac:dyDescent="0.25">
      <c r="N11" s="51">
        <v>35520</v>
      </c>
      <c r="O11" s="98">
        <v>71.413285115644001</v>
      </c>
      <c r="P11" s="24">
        <v>66.567866150109495</v>
      </c>
      <c r="Q11" s="24">
        <v>85.114297672790002</v>
      </c>
      <c r="R11" s="101">
        <v>67.9014580339026</v>
      </c>
      <c r="S11" s="98" t="s">
        <v>34</v>
      </c>
      <c r="T11" s="24" t="s">
        <v>34</v>
      </c>
      <c r="U11" s="24" t="s">
        <v>34</v>
      </c>
      <c r="V11" s="101" t="s">
        <v>34</v>
      </c>
    </row>
    <row r="12" spans="1:22" x14ac:dyDescent="0.25">
      <c r="N12" s="51">
        <v>35611</v>
      </c>
      <c r="O12" s="98">
        <v>71.916015557652699</v>
      </c>
      <c r="P12" s="24">
        <v>66.483922799297105</v>
      </c>
      <c r="Q12" s="24">
        <v>86.434648606206494</v>
      </c>
      <c r="R12" s="101">
        <v>69.902590339579902</v>
      </c>
      <c r="S12" s="98" t="s">
        <v>34</v>
      </c>
      <c r="T12" s="24" t="s">
        <v>34</v>
      </c>
      <c r="U12" s="24" t="s">
        <v>34</v>
      </c>
      <c r="V12" s="101" t="s">
        <v>34</v>
      </c>
    </row>
    <row r="13" spans="1:22" x14ac:dyDescent="0.25">
      <c r="N13" s="51">
        <v>35703</v>
      </c>
      <c r="O13" s="98">
        <v>72.490594764645195</v>
      </c>
      <c r="P13" s="24">
        <v>70.489015283741196</v>
      </c>
      <c r="Q13" s="24">
        <v>87.731202738400597</v>
      </c>
      <c r="R13" s="101">
        <v>73.776918826953803</v>
      </c>
      <c r="S13" s="98" t="s">
        <v>34</v>
      </c>
      <c r="T13" s="24" t="s">
        <v>34</v>
      </c>
      <c r="U13" s="24" t="s">
        <v>34</v>
      </c>
      <c r="V13" s="101" t="s">
        <v>34</v>
      </c>
    </row>
    <row r="14" spans="1:22" x14ac:dyDescent="0.25">
      <c r="N14" s="51">
        <v>35795</v>
      </c>
      <c r="O14" s="98">
        <v>73.1749682261771</v>
      </c>
      <c r="P14" s="24">
        <v>76.913270299156395</v>
      </c>
      <c r="Q14" s="24">
        <v>88.746150474245695</v>
      </c>
      <c r="R14" s="101">
        <v>77.130669175049604</v>
      </c>
      <c r="S14" s="98" t="s">
        <v>34</v>
      </c>
      <c r="T14" s="24" t="s">
        <v>34</v>
      </c>
      <c r="U14" s="24" t="s">
        <v>34</v>
      </c>
      <c r="V14" s="101" t="s">
        <v>34</v>
      </c>
    </row>
    <row r="15" spans="1:22" x14ac:dyDescent="0.25">
      <c r="N15" s="51">
        <v>35885</v>
      </c>
      <c r="O15" s="98">
        <v>74.967464821040295</v>
      </c>
      <c r="P15" s="24">
        <v>77.886396590097306</v>
      </c>
      <c r="Q15" s="24">
        <v>88.596160268152104</v>
      </c>
      <c r="R15" s="101">
        <v>78.300336978759503</v>
      </c>
      <c r="S15" s="98" t="s">
        <v>34</v>
      </c>
      <c r="T15" s="24" t="s">
        <v>34</v>
      </c>
      <c r="U15" s="24" t="s">
        <v>34</v>
      </c>
      <c r="V15" s="101" t="s">
        <v>34</v>
      </c>
    </row>
    <row r="16" spans="1:22" x14ac:dyDescent="0.25">
      <c r="N16" s="51">
        <v>35976</v>
      </c>
      <c r="O16" s="98">
        <v>77.153243562802899</v>
      </c>
      <c r="P16" s="24">
        <v>78.605497554724494</v>
      </c>
      <c r="Q16" s="24">
        <v>86.040665068510407</v>
      </c>
      <c r="R16" s="101">
        <v>79.523308298546894</v>
      </c>
      <c r="S16" s="98" t="s">
        <v>34</v>
      </c>
      <c r="T16" s="24" t="s">
        <v>34</v>
      </c>
      <c r="U16" s="24" t="s">
        <v>34</v>
      </c>
      <c r="V16" s="101" t="s">
        <v>34</v>
      </c>
    </row>
    <row r="17" spans="14:22" x14ac:dyDescent="0.25">
      <c r="N17" s="51">
        <v>36068</v>
      </c>
      <c r="O17" s="98">
        <v>77.399233704790504</v>
      </c>
      <c r="P17" s="24">
        <v>83.668308694891095</v>
      </c>
      <c r="Q17" s="24">
        <v>85.593769839628806</v>
      </c>
      <c r="R17" s="101">
        <v>81.314632732983796</v>
      </c>
      <c r="S17" s="98" t="s">
        <v>34</v>
      </c>
      <c r="T17" s="24" t="s">
        <v>34</v>
      </c>
      <c r="U17" s="24" t="s">
        <v>34</v>
      </c>
      <c r="V17" s="101" t="s">
        <v>34</v>
      </c>
    </row>
    <row r="18" spans="14:22" x14ac:dyDescent="0.25">
      <c r="N18" s="51">
        <v>36160</v>
      </c>
      <c r="O18" s="98">
        <v>77.634653635632802</v>
      </c>
      <c r="P18" s="24">
        <v>88.229056726949196</v>
      </c>
      <c r="Q18" s="24">
        <v>88.649001024101906</v>
      </c>
      <c r="R18" s="101">
        <v>83.166746381179905</v>
      </c>
      <c r="S18" s="98" t="s">
        <v>34</v>
      </c>
      <c r="T18" s="24" t="s">
        <v>34</v>
      </c>
      <c r="U18" s="24" t="s">
        <v>34</v>
      </c>
      <c r="V18" s="101" t="s">
        <v>34</v>
      </c>
    </row>
    <row r="19" spans="14:22" x14ac:dyDescent="0.25">
      <c r="N19" s="51">
        <v>36250</v>
      </c>
      <c r="O19" s="98">
        <v>82.3479223376183</v>
      </c>
      <c r="P19" s="24">
        <v>88.744817225830602</v>
      </c>
      <c r="Q19" s="24">
        <v>90.415834587064296</v>
      </c>
      <c r="R19" s="101">
        <v>84.931084640419797</v>
      </c>
      <c r="S19" s="98" t="s">
        <v>34</v>
      </c>
      <c r="T19" s="24" t="s">
        <v>34</v>
      </c>
      <c r="U19" s="24" t="s">
        <v>34</v>
      </c>
      <c r="V19" s="101" t="s">
        <v>34</v>
      </c>
    </row>
    <row r="20" spans="14:22" x14ac:dyDescent="0.25">
      <c r="N20" s="51">
        <v>36341</v>
      </c>
      <c r="O20" s="98">
        <v>90.130911604710903</v>
      </c>
      <c r="P20" s="24">
        <v>88.244245499944398</v>
      </c>
      <c r="Q20" s="24">
        <v>91.581183449039102</v>
      </c>
      <c r="R20" s="101">
        <v>86.205585450234196</v>
      </c>
      <c r="S20" s="98" t="s">
        <v>34</v>
      </c>
      <c r="T20" s="24" t="s">
        <v>34</v>
      </c>
      <c r="U20" s="24" t="s">
        <v>34</v>
      </c>
      <c r="V20" s="101" t="s">
        <v>34</v>
      </c>
    </row>
    <row r="21" spans="14:22" x14ac:dyDescent="0.25">
      <c r="N21" s="51">
        <v>36433</v>
      </c>
      <c r="O21" s="98">
        <v>93.4682379023929</v>
      </c>
      <c r="P21" s="24">
        <v>88.520017946076194</v>
      </c>
      <c r="Q21" s="24">
        <v>93.461780440722606</v>
      </c>
      <c r="R21" s="101">
        <v>88.021388035611594</v>
      </c>
      <c r="S21" s="98" t="s">
        <v>34</v>
      </c>
      <c r="T21" s="24" t="s">
        <v>34</v>
      </c>
      <c r="U21" s="24" t="s">
        <v>34</v>
      </c>
      <c r="V21" s="101" t="s">
        <v>34</v>
      </c>
    </row>
    <row r="22" spans="14:22" x14ac:dyDescent="0.25">
      <c r="N22" s="51">
        <v>36525</v>
      </c>
      <c r="O22" s="98">
        <v>92.387096159802795</v>
      </c>
      <c r="P22" s="24">
        <v>90.663460140168596</v>
      </c>
      <c r="Q22" s="24">
        <v>94.590980028423701</v>
      </c>
      <c r="R22" s="101">
        <v>90.983710246187002</v>
      </c>
      <c r="S22" s="98" t="s">
        <v>34</v>
      </c>
      <c r="T22" s="24" t="s">
        <v>34</v>
      </c>
      <c r="U22" s="24" t="s">
        <v>34</v>
      </c>
      <c r="V22" s="101" t="s">
        <v>34</v>
      </c>
    </row>
    <row r="23" spans="14:22" x14ac:dyDescent="0.25">
      <c r="N23" s="51">
        <v>36616</v>
      </c>
      <c r="O23" s="98">
        <v>93.843082766046194</v>
      </c>
      <c r="P23" s="24">
        <v>94.550946625955206</v>
      </c>
      <c r="Q23" s="24">
        <v>96.062780681081506</v>
      </c>
      <c r="R23" s="101">
        <v>94.6016934001252</v>
      </c>
      <c r="S23" s="98">
        <v>101.185884335235</v>
      </c>
      <c r="T23" s="24">
        <v>76.092247437205501</v>
      </c>
      <c r="U23" s="24">
        <v>98.295816412797706</v>
      </c>
      <c r="V23" s="101">
        <v>91.094732146169804</v>
      </c>
    </row>
    <row r="24" spans="14:22" x14ac:dyDescent="0.25">
      <c r="N24" s="51">
        <v>36707</v>
      </c>
      <c r="O24" s="98">
        <v>98.141248169797507</v>
      </c>
      <c r="P24" s="24">
        <v>99.600425957648795</v>
      </c>
      <c r="Q24" s="24">
        <v>99.124923471772306</v>
      </c>
      <c r="R24" s="101">
        <v>98.166868097653705</v>
      </c>
      <c r="S24" s="98">
        <v>101.042250977284</v>
      </c>
      <c r="T24" s="24">
        <v>84.144460702178506</v>
      </c>
      <c r="U24" s="24">
        <v>97.935411408809799</v>
      </c>
      <c r="V24" s="101">
        <v>94.673097578350294</v>
      </c>
    </row>
    <row r="25" spans="14:22" x14ac:dyDescent="0.25">
      <c r="N25" s="51">
        <v>36799</v>
      </c>
      <c r="O25" s="98">
        <v>100.620758238592</v>
      </c>
      <c r="P25" s="24">
        <v>100.421715082791</v>
      </c>
      <c r="Q25" s="24">
        <v>100.688581602268</v>
      </c>
      <c r="R25" s="101">
        <v>99.404327713186404</v>
      </c>
      <c r="S25" s="98">
        <v>100.743943527645</v>
      </c>
      <c r="T25" s="24">
        <v>96.502236370342104</v>
      </c>
      <c r="U25" s="24">
        <v>98.780158576845295</v>
      </c>
      <c r="V25" s="101">
        <v>97.808215627021497</v>
      </c>
    </row>
    <row r="26" spans="14:22" x14ac:dyDescent="0.25">
      <c r="N26" s="51">
        <v>36891</v>
      </c>
      <c r="O26" s="98">
        <v>100</v>
      </c>
      <c r="P26" s="24">
        <v>100</v>
      </c>
      <c r="Q26" s="24">
        <v>100</v>
      </c>
      <c r="R26" s="101">
        <v>100</v>
      </c>
      <c r="S26" s="98">
        <v>100</v>
      </c>
      <c r="T26" s="24">
        <v>100</v>
      </c>
      <c r="U26" s="24">
        <v>100</v>
      </c>
      <c r="V26" s="101">
        <v>100</v>
      </c>
    </row>
    <row r="27" spans="14:22" x14ac:dyDescent="0.25">
      <c r="N27" s="51">
        <v>36981</v>
      </c>
      <c r="O27" s="98">
        <v>101.41394197835599</v>
      </c>
      <c r="P27" s="24">
        <v>103.710531923359</v>
      </c>
      <c r="Q27" s="24">
        <v>99.767176294982903</v>
      </c>
      <c r="R27" s="101">
        <v>102.52525456275499</v>
      </c>
      <c r="S27" s="98">
        <v>100.10370981865501</v>
      </c>
      <c r="T27" s="24">
        <v>103.81116808877501</v>
      </c>
      <c r="U27" s="24">
        <v>100.455809917531</v>
      </c>
      <c r="V27" s="101">
        <v>99.793694573148301</v>
      </c>
    </row>
    <row r="28" spans="14:22" x14ac:dyDescent="0.25">
      <c r="N28" s="51">
        <v>37072</v>
      </c>
      <c r="O28" s="98">
        <v>106.384707743017</v>
      </c>
      <c r="P28" s="24">
        <v>103.523261117614</v>
      </c>
      <c r="Q28" s="24">
        <v>101.842957267543</v>
      </c>
      <c r="R28" s="101">
        <v>105.459535851826</v>
      </c>
      <c r="S28" s="98">
        <v>105.089086431989</v>
      </c>
      <c r="T28" s="24">
        <v>109.99389701450301</v>
      </c>
      <c r="U28" s="24">
        <v>99.605100419721097</v>
      </c>
      <c r="V28" s="101">
        <v>98.775542043667599</v>
      </c>
    </row>
    <row r="29" spans="14:22" x14ac:dyDescent="0.25">
      <c r="N29" s="51">
        <v>37164</v>
      </c>
      <c r="O29" s="98">
        <v>108.901031845004</v>
      </c>
      <c r="P29" s="24">
        <v>100.40867719131801</v>
      </c>
      <c r="Q29" s="24">
        <v>105.90229935381301</v>
      </c>
      <c r="R29" s="101">
        <v>105.952640774052</v>
      </c>
      <c r="S29" s="98">
        <v>110.996647851264</v>
      </c>
      <c r="T29" s="24">
        <v>108.27164975288601</v>
      </c>
      <c r="U29" s="24">
        <v>98.057002336702595</v>
      </c>
      <c r="V29" s="101">
        <v>98.648304649300002</v>
      </c>
    </row>
    <row r="30" spans="14:22" x14ac:dyDescent="0.25">
      <c r="N30" s="51">
        <v>37256</v>
      </c>
      <c r="O30" s="98">
        <v>108.029203606801</v>
      </c>
      <c r="P30" s="24">
        <v>102.767321709406</v>
      </c>
      <c r="Q30" s="24">
        <v>108.20890129222001</v>
      </c>
      <c r="R30" s="101">
        <v>105.970966756016</v>
      </c>
      <c r="S30" s="98">
        <v>111.764285851594</v>
      </c>
      <c r="T30" s="24">
        <v>103.195313982258</v>
      </c>
      <c r="U30" s="24">
        <v>99.026806111785007</v>
      </c>
      <c r="V30" s="101">
        <v>98.810281931592797</v>
      </c>
    </row>
    <row r="31" spans="14:22" x14ac:dyDescent="0.25">
      <c r="N31" s="51">
        <v>37346</v>
      </c>
      <c r="O31" s="98">
        <v>109.39002978898399</v>
      </c>
      <c r="P31" s="24">
        <v>108.76561072571</v>
      </c>
      <c r="Q31" s="24">
        <v>107.951643655849</v>
      </c>
      <c r="R31" s="101">
        <v>108.385225804388</v>
      </c>
      <c r="S31" s="98">
        <v>111.250944219506</v>
      </c>
      <c r="T31" s="24">
        <v>102.574920529689</v>
      </c>
      <c r="U31" s="24">
        <v>102.45367797254799</v>
      </c>
      <c r="V31" s="101">
        <v>99.412976440894795</v>
      </c>
    </row>
    <row r="32" spans="14:22" x14ac:dyDescent="0.25">
      <c r="N32" s="51">
        <v>37437</v>
      </c>
      <c r="O32" s="98">
        <v>113.977798458664</v>
      </c>
      <c r="P32" s="24">
        <v>113.90711874624</v>
      </c>
      <c r="Q32" s="24">
        <v>108.574522744468</v>
      </c>
      <c r="R32" s="101">
        <v>112.42558369035901</v>
      </c>
      <c r="S32" s="98">
        <v>110.58627839766299</v>
      </c>
      <c r="T32" s="24">
        <v>105.897408672886</v>
      </c>
      <c r="U32" s="24">
        <v>103.874068343555</v>
      </c>
      <c r="V32" s="101">
        <v>99.812735646879801</v>
      </c>
    </row>
    <row r="33" spans="1:22" x14ac:dyDescent="0.25">
      <c r="N33" s="51">
        <v>37529</v>
      </c>
      <c r="O33" s="98">
        <v>117.561608414896</v>
      </c>
      <c r="P33" s="24">
        <v>116.433651548345</v>
      </c>
      <c r="Q33" s="24">
        <v>112.718143509767</v>
      </c>
      <c r="R33" s="101">
        <v>116.258956152409</v>
      </c>
      <c r="S33" s="98">
        <v>113.78070999446599</v>
      </c>
      <c r="T33" s="24">
        <v>106.337929726718</v>
      </c>
      <c r="U33" s="24">
        <v>104.654433503269</v>
      </c>
      <c r="V33" s="101">
        <v>101.01935162554599</v>
      </c>
    </row>
    <row r="34" spans="1:22" x14ac:dyDescent="0.25">
      <c r="N34" s="51">
        <v>37621</v>
      </c>
      <c r="O34" s="98">
        <v>117.949049524492</v>
      </c>
      <c r="P34" s="24">
        <v>117.884715989448</v>
      </c>
      <c r="Q34" s="24">
        <v>117.75585841773101</v>
      </c>
      <c r="R34" s="101">
        <v>118.62590972845901</v>
      </c>
      <c r="S34" s="98">
        <v>120.095620122095</v>
      </c>
      <c r="T34" s="24">
        <v>103.894162628891</v>
      </c>
      <c r="U34" s="24">
        <v>107.995931316225</v>
      </c>
      <c r="V34" s="101">
        <v>103.75306534289</v>
      </c>
    </row>
    <row r="35" spans="1:22" x14ac:dyDescent="0.25">
      <c r="N35" s="51">
        <v>37711</v>
      </c>
      <c r="O35" s="98">
        <v>119.355646445318</v>
      </c>
      <c r="P35" s="24">
        <v>121.33604113830999</v>
      </c>
      <c r="Q35" s="24">
        <v>120.026198791345</v>
      </c>
      <c r="R35" s="101">
        <v>121.662014451595</v>
      </c>
      <c r="S35" s="98">
        <v>116.58179071856399</v>
      </c>
      <c r="T35" s="24">
        <v>106.030663619848</v>
      </c>
      <c r="U35" s="24">
        <v>111.993864939118</v>
      </c>
      <c r="V35" s="101">
        <v>106.749223922992</v>
      </c>
    </row>
    <row r="36" spans="1:22" x14ac:dyDescent="0.25">
      <c r="N36" s="51">
        <v>37802</v>
      </c>
      <c r="O36" s="98">
        <v>122.414728672851</v>
      </c>
      <c r="P36" s="24">
        <v>126.842689871749</v>
      </c>
      <c r="Q36" s="24">
        <v>119.376322673199</v>
      </c>
      <c r="R36" s="101">
        <v>125.95289868206299</v>
      </c>
      <c r="S36" s="98">
        <v>110.570484458103</v>
      </c>
      <c r="T36" s="24">
        <v>105.86728792879801</v>
      </c>
      <c r="U36" s="24">
        <v>113.401081536503</v>
      </c>
      <c r="V36" s="101">
        <v>109.77430470332099</v>
      </c>
    </row>
    <row r="37" spans="1:22" x14ac:dyDescent="0.25">
      <c r="N37" s="51">
        <v>37894</v>
      </c>
      <c r="O37" s="98">
        <v>124.51561757521399</v>
      </c>
      <c r="P37" s="24">
        <v>132.31482374441401</v>
      </c>
      <c r="Q37" s="24">
        <v>121.434773276211</v>
      </c>
      <c r="R37" s="101">
        <v>129.08556045759099</v>
      </c>
      <c r="S37" s="98">
        <v>115.97792222397101</v>
      </c>
      <c r="T37" s="24">
        <v>102.52570338099299</v>
      </c>
      <c r="U37" s="24">
        <v>112.04918167777301</v>
      </c>
      <c r="V37" s="101">
        <v>110.766447302023</v>
      </c>
    </row>
    <row r="38" spans="1:22" x14ac:dyDescent="0.25">
      <c r="A38" s="108"/>
      <c r="N38" s="51">
        <v>37986</v>
      </c>
      <c r="O38" s="98">
        <v>126.962406966877</v>
      </c>
      <c r="P38" s="24">
        <v>136.61501927098399</v>
      </c>
      <c r="Q38" s="24">
        <v>128.012908098097</v>
      </c>
      <c r="R38" s="101">
        <v>132.05004313147401</v>
      </c>
      <c r="S38" s="98">
        <v>126.41969479046899</v>
      </c>
      <c r="T38" s="24">
        <v>108.332743542285</v>
      </c>
      <c r="U38" s="24">
        <v>112.71414962478801</v>
      </c>
      <c r="V38" s="101">
        <v>111.08455685438901</v>
      </c>
    </row>
    <row r="39" spans="1:22" x14ac:dyDescent="0.25">
      <c r="N39" s="51">
        <v>38077</v>
      </c>
      <c r="O39" s="98">
        <v>131.217347978714</v>
      </c>
      <c r="P39" s="24">
        <v>141.413930585679</v>
      </c>
      <c r="Q39" s="24">
        <v>135.25946313243301</v>
      </c>
      <c r="R39" s="101">
        <v>138.755749243005</v>
      </c>
      <c r="S39" s="98">
        <v>120.14869441422699</v>
      </c>
      <c r="T39" s="24">
        <v>122.42712604219</v>
      </c>
      <c r="U39" s="24">
        <v>116.756394905997</v>
      </c>
      <c r="V39" s="101">
        <v>115.35148802721299</v>
      </c>
    </row>
    <row r="40" spans="1:22" x14ac:dyDescent="0.25">
      <c r="N40" s="51">
        <v>38168</v>
      </c>
      <c r="O40" s="98">
        <v>134.27171531722999</v>
      </c>
      <c r="P40" s="24">
        <v>146.21028006113701</v>
      </c>
      <c r="Q40" s="24">
        <v>141.49719252940901</v>
      </c>
      <c r="R40" s="101">
        <v>147.942270259358</v>
      </c>
      <c r="S40" s="98">
        <v>112.87552445803701</v>
      </c>
      <c r="T40" s="24">
        <v>127.94415193892399</v>
      </c>
      <c r="U40" s="24">
        <v>122.87240812369301</v>
      </c>
      <c r="V40" s="101">
        <v>122.011230211992</v>
      </c>
    </row>
    <row r="41" spans="1:22" x14ac:dyDescent="0.25">
      <c r="N41" s="51">
        <v>38260</v>
      </c>
      <c r="O41" s="98">
        <v>134.80136219738301</v>
      </c>
      <c r="P41" s="24">
        <v>150.234100800687</v>
      </c>
      <c r="Q41" s="24">
        <v>145.42055746011201</v>
      </c>
      <c r="R41" s="101">
        <v>151.744311337499</v>
      </c>
      <c r="S41" s="98">
        <v>121.40369888350899</v>
      </c>
      <c r="T41" s="24">
        <v>125.004326526884</v>
      </c>
      <c r="U41" s="24">
        <v>129.136275347403</v>
      </c>
      <c r="V41" s="101">
        <v>126.360812052375</v>
      </c>
    </row>
    <row r="42" spans="1:22" x14ac:dyDescent="0.25">
      <c r="N42" s="51">
        <v>38352</v>
      </c>
      <c r="O42" s="98">
        <v>135.70834054275701</v>
      </c>
      <c r="P42" s="24">
        <v>155.199732929725</v>
      </c>
      <c r="Q42" s="24">
        <v>150.50377693008201</v>
      </c>
      <c r="R42" s="101">
        <v>153.11263862536501</v>
      </c>
      <c r="S42" s="98">
        <v>129.41446613066401</v>
      </c>
      <c r="T42" s="24">
        <v>129.19335988040601</v>
      </c>
      <c r="U42" s="24">
        <v>133.69025895059499</v>
      </c>
      <c r="V42" s="101">
        <v>128.205356202567</v>
      </c>
    </row>
    <row r="43" spans="1:22" x14ac:dyDescent="0.25">
      <c r="N43" s="51">
        <v>38442</v>
      </c>
      <c r="O43" s="98">
        <v>139.36460938463699</v>
      </c>
      <c r="P43" s="24">
        <v>163.96273163297801</v>
      </c>
      <c r="Q43" s="24">
        <v>160.64210130070799</v>
      </c>
      <c r="R43" s="101">
        <v>160.76564893767301</v>
      </c>
      <c r="S43" s="98">
        <v>131.510336107326</v>
      </c>
      <c r="T43" s="24">
        <v>138.25287830425799</v>
      </c>
      <c r="U43" s="24">
        <v>138.07383077904899</v>
      </c>
      <c r="V43" s="101">
        <v>131.415882232135</v>
      </c>
    </row>
    <row r="44" spans="1:22" x14ac:dyDescent="0.25">
      <c r="N44" s="51">
        <v>38533</v>
      </c>
      <c r="O44" s="98">
        <v>144.74455867303399</v>
      </c>
      <c r="P44" s="24">
        <v>174.63639020549701</v>
      </c>
      <c r="Q44" s="24">
        <v>172.59159248975601</v>
      </c>
      <c r="R44" s="101">
        <v>171.256225959641</v>
      </c>
      <c r="S44" s="98">
        <v>132.581615745611</v>
      </c>
      <c r="T44" s="24">
        <v>139.35772799832</v>
      </c>
      <c r="U44" s="24">
        <v>145.16832960341199</v>
      </c>
      <c r="V44" s="101">
        <v>136.58828219401801</v>
      </c>
    </row>
    <row r="45" spans="1:22" x14ac:dyDescent="0.25">
      <c r="N45" s="51">
        <v>38625</v>
      </c>
      <c r="O45" s="98">
        <v>147.39457747939801</v>
      </c>
      <c r="P45" s="24">
        <v>177.934902734171</v>
      </c>
      <c r="Q45" s="24">
        <v>175.788487737422</v>
      </c>
      <c r="R45" s="101">
        <v>175.89084973478199</v>
      </c>
      <c r="S45" s="98">
        <v>132.192344881314</v>
      </c>
      <c r="T45" s="24">
        <v>143.24391157162901</v>
      </c>
      <c r="U45" s="24">
        <v>154.06675933813099</v>
      </c>
      <c r="V45" s="101">
        <v>141.70310170356001</v>
      </c>
    </row>
    <row r="46" spans="1:22" x14ac:dyDescent="0.25">
      <c r="N46" s="51">
        <v>38717</v>
      </c>
      <c r="O46" s="98">
        <v>147.09352732017999</v>
      </c>
      <c r="P46" s="24">
        <v>178.910443211011</v>
      </c>
      <c r="Q46" s="24">
        <v>175.25448224573901</v>
      </c>
      <c r="R46" s="101">
        <v>176.938139186071</v>
      </c>
      <c r="S46" s="98">
        <v>130.60090462499599</v>
      </c>
      <c r="T46" s="24">
        <v>155.58432542283401</v>
      </c>
      <c r="U46" s="24">
        <v>157.84964972953901</v>
      </c>
      <c r="V46" s="101">
        <v>146.95134993686</v>
      </c>
    </row>
    <row r="47" spans="1:22" x14ac:dyDescent="0.25">
      <c r="N47" s="51">
        <v>38807</v>
      </c>
      <c r="O47" s="98">
        <v>145.22547528631</v>
      </c>
      <c r="P47" s="24">
        <v>184.15934609952799</v>
      </c>
      <c r="Q47" s="24">
        <v>179.440746425833</v>
      </c>
      <c r="R47" s="101">
        <v>181.38590262942699</v>
      </c>
      <c r="S47" s="98">
        <v>132.589429325553</v>
      </c>
      <c r="T47" s="24">
        <v>162.13923666636401</v>
      </c>
      <c r="U47" s="24">
        <v>157.81778742844901</v>
      </c>
      <c r="V47" s="101">
        <v>152.115391464586</v>
      </c>
    </row>
    <row r="48" spans="1:22" x14ac:dyDescent="0.25">
      <c r="N48" s="51">
        <v>38898</v>
      </c>
      <c r="O48" s="98">
        <v>141.61621364981099</v>
      </c>
      <c r="P48" s="24">
        <v>186.74892564274001</v>
      </c>
      <c r="Q48" s="24">
        <v>180.14570490063599</v>
      </c>
      <c r="R48" s="101">
        <v>186.739339565975</v>
      </c>
      <c r="S48" s="98">
        <v>136.85492025075601</v>
      </c>
      <c r="T48" s="24">
        <v>168.29446785065801</v>
      </c>
      <c r="U48" s="24">
        <v>159.650529492272</v>
      </c>
      <c r="V48" s="101">
        <v>155.29576345737701</v>
      </c>
    </row>
    <row r="49" spans="14:22" x14ac:dyDescent="0.25">
      <c r="N49" s="51">
        <v>38990</v>
      </c>
      <c r="O49" s="98">
        <v>142.01325533568101</v>
      </c>
      <c r="P49" s="24">
        <v>185.10822587357899</v>
      </c>
      <c r="Q49" s="24">
        <v>174.80894718074001</v>
      </c>
      <c r="R49" s="101">
        <v>188.07994381627699</v>
      </c>
      <c r="S49" s="98">
        <v>137.960257540101</v>
      </c>
      <c r="T49" s="24">
        <v>181.02775979256899</v>
      </c>
      <c r="U49" s="24">
        <v>159.59903242971001</v>
      </c>
      <c r="V49" s="101">
        <v>157.80733254786401</v>
      </c>
    </row>
    <row r="50" spans="14:22" x14ac:dyDescent="0.25">
      <c r="N50" s="51">
        <v>39082</v>
      </c>
      <c r="O50" s="98">
        <v>144.880221368561</v>
      </c>
      <c r="P50" s="24">
        <v>186.96871339264601</v>
      </c>
      <c r="Q50" s="24">
        <v>173.988259959902</v>
      </c>
      <c r="R50" s="101">
        <v>188.67929248399199</v>
      </c>
      <c r="S50" s="98">
        <v>140.490721041867</v>
      </c>
      <c r="T50" s="24">
        <v>193.460619212079</v>
      </c>
      <c r="U50" s="24">
        <v>158.84531926950399</v>
      </c>
      <c r="V50" s="101">
        <v>161.97052920124199</v>
      </c>
    </row>
    <row r="51" spans="14:22" x14ac:dyDescent="0.25">
      <c r="N51" s="51">
        <v>39172</v>
      </c>
      <c r="O51" s="98">
        <v>143.889297150266</v>
      </c>
      <c r="P51" s="24">
        <v>194.94435992607001</v>
      </c>
      <c r="Q51" s="24">
        <v>181.007008382099</v>
      </c>
      <c r="R51" s="101">
        <v>193.93614476088899</v>
      </c>
      <c r="S51" s="98">
        <v>144.68207599781701</v>
      </c>
      <c r="T51" s="24">
        <v>196.652062998296</v>
      </c>
      <c r="U51" s="24">
        <v>161.66634553319901</v>
      </c>
      <c r="V51" s="101">
        <v>167.955320275166</v>
      </c>
    </row>
    <row r="52" spans="14:22" x14ac:dyDescent="0.25">
      <c r="N52" s="51">
        <v>39263</v>
      </c>
      <c r="O52" s="98">
        <v>140.57852790355801</v>
      </c>
      <c r="P52" s="24">
        <v>200.802602496368</v>
      </c>
      <c r="Q52" s="24">
        <v>186.34727353246001</v>
      </c>
      <c r="R52" s="101">
        <v>201.262480702094</v>
      </c>
      <c r="S52" s="98">
        <v>144.62016589263899</v>
      </c>
      <c r="T52" s="24">
        <v>193.43929927513901</v>
      </c>
      <c r="U52" s="24">
        <v>164.40652576962501</v>
      </c>
      <c r="V52" s="101">
        <v>175.01796191283901</v>
      </c>
    </row>
    <row r="53" spans="14:22" x14ac:dyDescent="0.25">
      <c r="N53" s="51">
        <v>39355</v>
      </c>
      <c r="O53" s="98">
        <v>137.69235893311699</v>
      </c>
      <c r="P53" s="24">
        <v>195.93526826021201</v>
      </c>
      <c r="Q53" s="24">
        <v>180.39156183003701</v>
      </c>
      <c r="R53" s="101">
        <v>199.32465116453699</v>
      </c>
      <c r="S53" s="98">
        <v>145.010495602269</v>
      </c>
      <c r="T53" s="24">
        <v>197.42523821509201</v>
      </c>
      <c r="U53" s="24">
        <v>164.11688747738501</v>
      </c>
      <c r="V53" s="101">
        <v>177.224032007397</v>
      </c>
    </row>
    <row r="54" spans="14:22" x14ac:dyDescent="0.25">
      <c r="N54" s="51">
        <v>39447</v>
      </c>
      <c r="O54" s="98">
        <v>135.82923130567701</v>
      </c>
      <c r="P54" s="24">
        <v>190.17916706571401</v>
      </c>
      <c r="Q54" s="24">
        <v>172.58214098581499</v>
      </c>
      <c r="R54" s="101">
        <v>191.28115721832401</v>
      </c>
      <c r="S54" s="98">
        <v>147.14448184452101</v>
      </c>
      <c r="T54" s="24">
        <v>200.975368236854</v>
      </c>
      <c r="U54" s="24">
        <v>162.143327222376</v>
      </c>
      <c r="V54" s="101">
        <v>171.90613126435801</v>
      </c>
    </row>
    <row r="55" spans="14:22" x14ac:dyDescent="0.25">
      <c r="N55" s="51">
        <v>39538</v>
      </c>
      <c r="O55" s="98">
        <v>134.09641324051299</v>
      </c>
      <c r="P55" s="24">
        <v>192.330382952099</v>
      </c>
      <c r="Q55" s="24">
        <v>169.548766864447</v>
      </c>
      <c r="R55" s="101">
        <v>187.64502236105599</v>
      </c>
      <c r="S55" s="98">
        <v>144.56224376537301</v>
      </c>
      <c r="T55" s="24">
        <v>184.128700924123</v>
      </c>
      <c r="U55" s="24">
        <v>157.82837405542099</v>
      </c>
      <c r="V55" s="101">
        <v>166.87080090779401</v>
      </c>
    </row>
    <row r="56" spans="14:22" x14ac:dyDescent="0.25">
      <c r="N56" s="51">
        <v>39629</v>
      </c>
      <c r="O56" s="98">
        <v>133.28324271242499</v>
      </c>
      <c r="P56" s="24">
        <v>194.961851394332</v>
      </c>
      <c r="Q56" s="24">
        <v>165.111041532569</v>
      </c>
      <c r="R56" s="101">
        <v>185.87103957352099</v>
      </c>
      <c r="S56" s="98">
        <v>140.09123534695999</v>
      </c>
      <c r="T56" s="24">
        <v>173.32796649528501</v>
      </c>
      <c r="U56" s="24">
        <v>152.901138151677</v>
      </c>
      <c r="V56" s="101">
        <v>165.22382113027601</v>
      </c>
    </row>
    <row r="57" spans="14:22" x14ac:dyDescent="0.25">
      <c r="N57" s="51">
        <v>39721</v>
      </c>
      <c r="O57" s="98">
        <v>125.773575153886</v>
      </c>
      <c r="P57" s="24">
        <v>185.64049125409599</v>
      </c>
      <c r="Q57" s="24">
        <v>154.77110747717899</v>
      </c>
      <c r="R57" s="101">
        <v>175.26386294116099</v>
      </c>
      <c r="S57" s="98">
        <v>137.72524622453099</v>
      </c>
      <c r="T57" s="24">
        <v>176.034178757917</v>
      </c>
      <c r="U57" s="24">
        <v>147.72613173968699</v>
      </c>
      <c r="V57" s="101">
        <v>160.99805865975799</v>
      </c>
    </row>
    <row r="58" spans="14:22" x14ac:dyDescent="0.25">
      <c r="N58" s="51">
        <v>39813</v>
      </c>
      <c r="O58" s="98">
        <v>114.712283669694</v>
      </c>
      <c r="P58" s="24">
        <v>173.64639982473599</v>
      </c>
      <c r="Q58" s="24">
        <v>144.78191277982299</v>
      </c>
      <c r="R58" s="101">
        <v>161.44558611838099</v>
      </c>
      <c r="S58" s="98">
        <v>133.29050846533301</v>
      </c>
      <c r="T58" s="24">
        <v>172.320933890448</v>
      </c>
      <c r="U58" s="24">
        <v>141.755880150438</v>
      </c>
      <c r="V58" s="101">
        <v>152.653542538848</v>
      </c>
    </row>
    <row r="59" spans="14:22" x14ac:dyDescent="0.25">
      <c r="N59" s="51">
        <v>39903</v>
      </c>
      <c r="O59" s="98">
        <v>108.504216648088</v>
      </c>
      <c r="P59" s="24">
        <v>165.22588894327399</v>
      </c>
      <c r="Q59" s="24">
        <v>138.90607034690299</v>
      </c>
      <c r="R59" s="101">
        <v>148.27775862524399</v>
      </c>
      <c r="S59" s="98">
        <v>121.536855069975</v>
      </c>
      <c r="T59" s="24">
        <v>156.583233254042</v>
      </c>
      <c r="U59" s="24">
        <v>132.58559216434199</v>
      </c>
      <c r="V59" s="101">
        <v>139.24460512991001</v>
      </c>
    </row>
    <row r="60" spans="14:22" x14ac:dyDescent="0.25">
      <c r="N60" s="51">
        <v>39994</v>
      </c>
      <c r="O60" s="98">
        <v>107.172902944085</v>
      </c>
      <c r="P60" s="24">
        <v>157.55280340946001</v>
      </c>
      <c r="Q60" s="24">
        <v>134.22734695687299</v>
      </c>
      <c r="R60" s="101">
        <v>134.632993428503</v>
      </c>
      <c r="S60" s="98">
        <v>111.371856390004</v>
      </c>
      <c r="T60" s="24">
        <v>131.38537832061999</v>
      </c>
      <c r="U60" s="24">
        <v>120.90930324265901</v>
      </c>
      <c r="V60" s="101">
        <v>127.123794054188</v>
      </c>
    </row>
    <row r="61" spans="14:22" x14ac:dyDescent="0.25">
      <c r="N61" s="51">
        <v>40086</v>
      </c>
      <c r="O61" s="98">
        <v>106.234735423998</v>
      </c>
      <c r="P61" s="24">
        <v>159.59811312544201</v>
      </c>
      <c r="Q61" s="24">
        <v>129.97269386578901</v>
      </c>
      <c r="R61" s="101">
        <v>128.636298352296</v>
      </c>
      <c r="S61" s="98">
        <v>105.342752675111</v>
      </c>
      <c r="T61" s="24">
        <v>119.241630769352</v>
      </c>
      <c r="U61" s="24">
        <v>113.641076264985</v>
      </c>
      <c r="V61" s="101">
        <v>118.361574977942</v>
      </c>
    </row>
    <row r="62" spans="14:22" x14ac:dyDescent="0.25">
      <c r="N62" s="51">
        <v>40178</v>
      </c>
      <c r="O62" s="98">
        <v>101.869085316717</v>
      </c>
      <c r="P62" s="24">
        <v>163.63514991166701</v>
      </c>
      <c r="Q62" s="24">
        <v>126.47789894568599</v>
      </c>
      <c r="R62" s="101">
        <v>127.618980792866</v>
      </c>
      <c r="S62" s="98">
        <v>104.021493297296</v>
      </c>
      <c r="T62" s="24">
        <v>123.878876844665</v>
      </c>
      <c r="U62" s="24">
        <v>111.051544705754</v>
      </c>
      <c r="V62" s="101">
        <v>109.81635248681501</v>
      </c>
    </row>
    <row r="63" spans="14:22" x14ac:dyDescent="0.25">
      <c r="N63" s="51">
        <v>40268</v>
      </c>
      <c r="O63" s="98">
        <v>97.616787682535801</v>
      </c>
      <c r="P63" s="24">
        <v>157.83696099128201</v>
      </c>
      <c r="Q63" s="24">
        <v>124.578001901999</v>
      </c>
      <c r="R63" s="101">
        <v>126.074151359342</v>
      </c>
      <c r="S63" s="98">
        <v>106.26947289250801</v>
      </c>
      <c r="T63" s="24">
        <v>135.04442494751299</v>
      </c>
      <c r="U63" s="24">
        <v>111.690955336049</v>
      </c>
      <c r="V63" s="101">
        <v>110.361244181358</v>
      </c>
    </row>
    <row r="64" spans="14:22" x14ac:dyDescent="0.25">
      <c r="N64" s="51">
        <v>40359</v>
      </c>
      <c r="O64" s="98">
        <v>94.9446026274113</v>
      </c>
      <c r="P64" s="24">
        <v>147.46385376265599</v>
      </c>
      <c r="Q64" s="24">
        <v>123.492956030995</v>
      </c>
      <c r="R64" s="101">
        <v>123.607495757614</v>
      </c>
      <c r="S64" s="98">
        <v>104.451078100944</v>
      </c>
      <c r="T64" s="24">
        <v>141.41169773913299</v>
      </c>
      <c r="U64" s="24">
        <v>117.433183626958</v>
      </c>
      <c r="V64" s="101">
        <v>118.14382375591499</v>
      </c>
    </row>
    <row r="65" spans="14:22" x14ac:dyDescent="0.25">
      <c r="N65" s="51">
        <v>40451</v>
      </c>
      <c r="O65" s="98">
        <v>92.770248733311504</v>
      </c>
      <c r="P65" s="24">
        <v>148.76812619726201</v>
      </c>
      <c r="Q65" s="24">
        <v>123.10106853301799</v>
      </c>
      <c r="R65" s="101">
        <v>120.793029766583</v>
      </c>
      <c r="S65" s="98">
        <v>103.21438857149001</v>
      </c>
      <c r="T65" s="24">
        <v>140.51022851419401</v>
      </c>
      <c r="U65" s="24">
        <v>125.535661232547</v>
      </c>
      <c r="V65" s="101">
        <v>120.443629589709</v>
      </c>
    </row>
    <row r="66" spans="14:22" x14ac:dyDescent="0.25">
      <c r="N66" s="51">
        <v>40543</v>
      </c>
      <c r="O66" s="98">
        <v>90.536754119467602</v>
      </c>
      <c r="P66" s="24">
        <v>155.79869756282201</v>
      </c>
      <c r="Q66" s="24">
        <v>121.884277359251</v>
      </c>
      <c r="R66" s="101">
        <v>119.123060157395</v>
      </c>
      <c r="S66" s="98">
        <v>103.16414541835201</v>
      </c>
      <c r="T66" s="24">
        <v>143.60812654437299</v>
      </c>
      <c r="U66" s="24">
        <v>129.47858068475</v>
      </c>
      <c r="V66" s="101">
        <v>120.226229040231</v>
      </c>
    </row>
    <row r="67" spans="14:22" x14ac:dyDescent="0.25">
      <c r="N67" s="51">
        <v>40633</v>
      </c>
      <c r="O67" s="98">
        <v>90.138789347444103</v>
      </c>
      <c r="P67" s="24">
        <v>154.21125343939701</v>
      </c>
      <c r="Q67" s="24">
        <v>120.107768551668</v>
      </c>
      <c r="R67" s="101">
        <v>119.55710762333</v>
      </c>
      <c r="S67" s="98">
        <v>102.724952089265</v>
      </c>
      <c r="T67" s="24">
        <v>151.102450181542</v>
      </c>
      <c r="U67" s="24">
        <v>128.932464648647</v>
      </c>
      <c r="V67" s="101">
        <v>123.27362247875099</v>
      </c>
    </row>
    <row r="68" spans="14:22" x14ac:dyDescent="0.25">
      <c r="N68" s="51">
        <v>40724</v>
      </c>
      <c r="O68" s="98">
        <v>91.853844731689605</v>
      </c>
      <c r="P68" s="24">
        <v>152.54504205227701</v>
      </c>
      <c r="Q68" s="24">
        <v>120.157820995568</v>
      </c>
      <c r="R68" s="101">
        <v>120.595581451624</v>
      </c>
      <c r="S68" s="98">
        <v>105.742554455853</v>
      </c>
      <c r="T68" s="24">
        <v>152.457234080554</v>
      </c>
      <c r="U68" s="24">
        <v>127.27751402325001</v>
      </c>
      <c r="V68" s="101">
        <v>126.155428669703</v>
      </c>
    </row>
    <row r="69" spans="14:22" x14ac:dyDescent="0.25">
      <c r="N69" s="51">
        <v>40816</v>
      </c>
      <c r="O69" s="98">
        <v>92.7565416016933</v>
      </c>
      <c r="P69" s="24">
        <v>156.97322628582501</v>
      </c>
      <c r="Q69" s="24">
        <v>120.725245526742</v>
      </c>
      <c r="R69" s="101">
        <v>121.081901291668</v>
      </c>
      <c r="S69" s="98">
        <v>113.823821471318</v>
      </c>
      <c r="T69" s="24">
        <v>149.618530292239</v>
      </c>
      <c r="U69" s="24">
        <v>128.64133186668599</v>
      </c>
      <c r="V69" s="101">
        <v>128.41867972250699</v>
      </c>
    </row>
    <row r="70" spans="14:22" x14ac:dyDescent="0.25">
      <c r="N70" s="51">
        <v>40908</v>
      </c>
      <c r="O70" s="98">
        <v>91.822176019651806</v>
      </c>
      <c r="P70" s="24">
        <v>160.93572024848399</v>
      </c>
      <c r="Q70" s="24">
        <v>119.651101387208</v>
      </c>
      <c r="R70" s="101">
        <v>121.735500615207</v>
      </c>
      <c r="S70" s="98">
        <v>118.84702038507901</v>
      </c>
      <c r="T70" s="24">
        <v>154.25262803787601</v>
      </c>
      <c r="U70" s="24">
        <v>131.177229146098</v>
      </c>
      <c r="V70" s="101">
        <v>130.678720812557</v>
      </c>
    </row>
    <row r="71" spans="14:22" x14ac:dyDescent="0.25">
      <c r="N71" s="51">
        <v>40999</v>
      </c>
      <c r="O71" s="98">
        <v>89.433196744959403</v>
      </c>
      <c r="P71" s="24">
        <v>159.019066523557</v>
      </c>
      <c r="Q71" s="24">
        <v>119.258860249216</v>
      </c>
      <c r="R71" s="101">
        <v>124.502887036529</v>
      </c>
      <c r="S71" s="98">
        <v>115.080131214882</v>
      </c>
      <c r="T71" s="24">
        <v>159.00502395786401</v>
      </c>
      <c r="U71" s="24">
        <v>131.47893885733001</v>
      </c>
      <c r="V71" s="101">
        <v>131.42926879225999</v>
      </c>
    </row>
    <row r="72" spans="14:22" x14ac:dyDescent="0.25">
      <c r="N72" s="51">
        <v>41090</v>
      </c>
      <c r="O72" s="98">
        <v>87.275550297456107</v>
      </c>
      <c r="P72" s="24">
        <v>157.25774182426599</v>
      </c>
      <c r="Q72" s="24">
        <v>121.536637693728</v>
      </c>
      <c r="R72" s="101">
        <v>128.98865992077799</v>
      </c>
      <c r="S72" s="98">
        <v>110.578200134505</v>
      </c>
      <c r="T72" s="24">
        <v>159.337873540467</v>
      </c>
      <c r="U72" s="24">
        <v>132.75099686109201</v>
      </c>
      <c r="V72" s="101">
        <v>133.81061897565499</v>
      </c>
    </row>
    <row r="73" spans="14:22" x14ac:dyDescent="0.25">
      <c r="N73" s="51">
        <v>41182</v>
      </c>
      <c r="O73" s="98">
        <v>90.942656641199093</v>
      </c>
      <c r="P73" s="24">
        <v>161.683010451575</v>
      </c>
      <c r="Q73" s="24">
        <v>124.78640808535199</v>
      </c>
      <c r="R73" s="101">
        <v>131.24874206145699</v>
      </c>
      <c r="S73" s="98">
        <v>110.345580092726</v>
      </c>
      <c r="T73" s="24">
        <v>164.425167092755</v>
      </c>
      <c r="U73" s="24">
        <v>135.273076268046</v>
      </c>
      <c r="V73" s="101">
        <v>137.95121937721299</v>
      </c>
    </row>
    <row r="74" spans="14:22" x14ac:dyDescent="0.25">
      <c r="N74" s="51">
        <v>41274</v>
      </c>
      <c r="O74" s="98">
        <v>95.253039464653</v>
      </c>
      <c r="P74" s="24">
        <v>166.81452536758101</v>
      </c>
      <c r="Q74" s="24">
        <v>126.12785996469501</v>
      </c>
      <c r="R74" s="101">
        <v>131.506342438057</v>
      </c>
      <c r="S74" s="98">
        <v>112.648757068864</v>
      </c>
      <c r="T74" s="24">
        <v>171.69259558526099</v>
      </c>
      <c r="U74" s="24">
        <v>137.53092028052399</v>
      </c>
      <c r="V74" s="101">
        <v>139.57154913912001</v>
      </c>
    </row>
    <row r="75" spans="14:22" x14ac:dyDescent="0.25">
      <c r="N75" s="51">
        <v>41364</v>
      </c>
      <c r="O75" s="98">
        <v>95.0450013217379</v>
      </c>
      <c r="P75" s="24">
        <v>167.41710032423899</v>
      </c>
      <c r="Q75" s="24">
        <v>127.91913587434399</v>
      </c>
      <c r="R75" s="101">
        <v>135.29174161949899</v>
      </c>
      <c r="S75" s="98">
        <v>116.13589317711001</v>
      </c>
      <c r="T75" s="24">
        <v>176.52414761203801</v>
      </c>
      <c r="U75" s="24">
        <v>140.497287469631</v>
      </c>
      <c r="V75" s="101">
        <v>142.68665830447</v>
      </c>
    </row>
    <row r="76" spans="14:22" x14ac:dyDescent="0.25">
      <c r="N76" s="51">
        <v>41455</v>
      </c>
      <c r="O76" s="98">
        <v>96.418851619829198</v>
      </c>
      <c r="P76" s="24">
        <v>168.45633662548599</v>
      </c>
      <c r="Q76" s="24">
        <v>132.16864014864299</v>
      </c>
      <c r="R76" s="101">
        <v>144.00399533071999</v>
      </c>
      <c r="S76" s="98">
        <v>119.73105166959699</v>
      </c>
      <c r="T76" s="24">
        <v>185.54867257638901</v>
      </c>
      <c r="U76" s="24">
        <v>143.16671793874201</v>
      </c>
      <c r="V76" s="101">
        <v>147.93773892804401</v>
      </c>
    </row>
    <row r="77" spans="14:22" x14ac:dyDescent="0.25">
      <c r="N77" s="51">
        <v>41547</v>
      </c>
      <c r="O77" s="98">
        <v>99.129268195879604</v>
      </c>
      <c r="P77" s="24">
        <v>171.95169234263</v>
      </c>
      <c r="Q77" s="24">
        <v>133.86468964066799</v>
      </c>
      <c r="R77" s="101">
        <v>150.41856592875399</v>
      </c>
      <c r="S77" s="98">
        <v>124.23119166866201</v>
      </c>
      <c r="T77" s="24">
        <v>193.15803862507201</v>
      </c>
      <c r="U77" s="24">
        <v>145.73345542931699</v>
      </c>
      <c r="V77" s="101">
        <v>151.877513017224</v>
      </c>
    </row>
    <row r="78" spans="14:22" x14ac:dyDescent="0.25">
      <c r="N78" s="51">
        <v>41639</v>
      </c>
      <c r="O78" s="98">
        <v>100.349778350173</v>
      </c>
      <c r="P78" s="24">
        <v>176.10855327063601</v>
      </c>
      <c r="Q78" s="24">
        <v>133.72038098745301</v>
      </c>
      <c r="R78" s="101">
        <v>151.93513028749899</v>
      </c>
      <c r="S78" s="98">
        <v>128.752758429697</v>
      </c>
      <c r="T78" s="24">
        <v>190.58505595333699</v>
      </c>
      <c r="U78" s="24">
        <v>148.798995058976</v>
      </c>
      <c r="V78" s="101">
        <v>155.44832544881501</v>
      </c>
    </row>
    <row r="79" spans="14:22" x14ac:dyDescent="0.25">
      <c r="N79" s="51">
        <v>41729</v>
      </c>
      <c r="O79" s="98">
        <v>102.701485473999</v>
      </c>
      <c r="P79" s="24">
        <v>180.83139165185901</v>
      </c>
      <c r="Q79" s="24">
        <v>138.25387753375799</v>
      </c>
      <c r="R79" s="101">
        <v>156.40777566856499</v>
      </c>
      <c r="S79" s="98">
        <v>127.091319733395</v>
      </c>
      <c r="T79" s="24">
        <v>184.14805726961799</v>
      </c>
      <c r="U79" s="24">
        <v>151.32587591719499</v>
      </c>
      <c r="V79" s="101">
        <v>159.82384907757401</v>
      </c>
    </row>
    <row r="80" spans="14:22" x14ac:dyDescent="0.25">
      <c r="N80" s="51">
        <v>41820</v>
      </c>
      <c r="O80" s="98">
        <v>107.707404463378</v>
      </c>
      <c r="P80" s="24">
        <v>187.51937252019499</v>
      </c>
      <c r="Q80" s="24">
        <v>146.245274577549</v>
      </c>
      <c r="R80" s="101">
        <v>164.42399641287801</v>
      </c>
      <c r="S80" s="98">
        <v>128.443768139631</v>
      </c>
      <c r="T80" s="24">
        <v>182.53912252838501</v>
      </c>
      <c r="U80" s="24">
        <v>154.297559147171</v>
      </c>
      <c r="V80" s="101">
        <v>166.15560802392201</v>
      </c>
    </row>
    <row r="81" spans="14:22" x14ac:dyDescent="0.25">
      <c r="N81" s="51">
        <v>41912</v>
      </c>
      <c r="O81" s="98">
        <v>110.39147673470499</v>
      </c>
      <c r="P81" s="24">
        <v>194.10147363038499</v>
      </c>
      <c r="Q81" s="24">
        <v>149.64411480229199</v>
      </c>
      <c r="R81" s="101">
        <v>167.91809894556499</v>
      </c>
      <c r="S81" s="98">
        <v>139.62267676809799</v>
      </c>
      <c r="T81" s="24">
        <v>190.099757256565</v>
      </c>
      <c r="U81" s="24">
        <v>157.71292744112699</v>
      </c>
      <c r="V81" s="101">
        <v>171.03952326634101</v>
      </c>
    </row>
    <row r="82" spans="14:22" x14ac:dyDescent="0.25">
      <c r="N82" s="51">
        <v>42004</v>
      </c>
      <c r="O82" s="98">
        <v>110.074748128903</v>
      </c>
      <c r="P82" s="24">
        <v>198.519902824881</v>
      </c>
      <c r="Q82" s="24">
        <v>149.721123777786</v>
      </c>
      <c r="R82" s="101">
        <v>168.175407214628</v>
      </c>
      <c r="S82" s="98">
        <v>145.38959741430401</v>
      </c>
      <c r="T82" s="24">
        <v>204.38674628591701</v>
      </c>
      <c r="U82" s="24">
        <v>161.84595034550799</v>
      </c>
      <c r="V82" s="101">
        <v>174.203309417681</v>
      </c>
    </row>
    <row r="83" spans="14:22" x14ac:dyDescent="0.25">
      <c r="N83" s="51">
        <v>42094</v>
      </c>
      <c r="O83" s="98">
        <v>111.745798206286</v>
      </c>
      <c r="P83" s="24">
        <v>203.34159892220299</v>
      </c>
      <c r="Q83" s="24">
        <v>154.13110502154399</v>
      </c>
      <c r="R83" s="101">
        <v>172.621422967575</v>
      </c>
      <c r="S83" s="98">
        <v>145.35826285078701</v>
      </c>
      <c r="T83" s="24">
        <v>216.90243262368901</v>
      </c>
      <c r="U83" s="24">
        <v>167.48705638882399</v>
      </c>
      <c r="V83" s="101">
        <v>179.28017946004999</v>
      </c>
    </row>
    <row r="84" spans="14:22" x14ac:dyDescent="0.25">
      <c r="N84" s="51">
        <v>42185</v>
      </c>
      <c r="O84" s="98">
        <v>116.145607302809</v>
      </c>
      <c r="P84" s="24">
        <v>208.35331136957799</v>
      </c>
      <c r="Q84" s="24">
        <v>159.95589612561301</v>
      </c>
      <c r="R84" s="101">
        <v>180.44670922842201</v>
      </c>
      <c r="S84" s="98">
        <v>147.78810495102701</v>
      </c>
      <c r="T84" s="24">
        <v>226.85302018972101</v>
      </c>
      <c r="U84" s="24">
        <v>171.511352035302</v>
      </c>
      <c r="V84" s="101">
        <v>183.108195395613</v>
      </c>
    </row>
    <row r="85" spans="14:22" x14ac:dyDescent="0.25">
      <c r="N85" s="51">
        <v>42277</v>
      </c>
      <c r="O85" s="98">
        <v>117.489779743859</v>
      </c>
      <c r="P85" s="24">
        <v>205.32310639607201</v>
      </c>
      <c r="Q85" s="24">
        <v>161.235022624821</v>
      </c>
      <c r="R85" s="101">
        <v>184.73574844398701</v>
      </c>
      <c r="S85" s="98">
        <v>146.40256199995099</v>
      </c>
      <c r="T85" s="24">
        <v>228.284478954489</v>
      </c>
      <c r="U85" s="24">
        <v>173.49109230877201</v>
      </c>
      <c r="V85" s="101">
        <v>185.028155125784</v>
      </c>
    </row>
    <row r="86" spans="14:22" x14ac:dyDescent="0.25">
      <c r="N86" s="51">
        <v>42369</v>
      </c>
      <c r="O86" s="98">
        <v>116.09834683702699</v>
      </c>
      <c r="P86" s="24">
        <v>201.39062398381799</v>
      </c>
      <c r="Q86" s="24">
        <v>161.326168468238</v>
      </c>
      <c r="R86" s="101">
        <v>185.378526535963</v>
      </c>
      <c r="S86" s="98">
        <v>146.05983506300601</v>
      </c>
      <c r="T86" s="24">
        <v>220.78006685832</v>
      </c>
      <c r="U86" s="24">
        <v>173.82874607194</v>
      </c>
      <c r="V86" s="101">
        <v>187.64613410218101</v>
      </c>
    </row>
    <row r="87" spans="14:22" x14ac:dyDescent="0.25">
      <c r="N87" s="51">
        <v>42460</v>
      </c>
      <c r="O87" s="98">
        <v>118.160928141412</v>
      </c>
      <c r="P87" s="24">
        <v>205.97396877796299</v>
      </c>
      <c r="Q87" s="24">
        <v>165.185495068911</v>
      </c>
      <c r="R87" s="101">
        <v>190.00131924572699</v>
      </c>
      <c r="S87" s="98">
        <v>147.953866652546</v>
      </c>
      <c r="T87" s="24">
        <v>217.156835887385</v>
      </c>
      <c r="U87" s="24">
        <v>174.608469928662</v>
      </c>
      <c r="V87" s="101">
        <v>190.82737299783801</v>
      </c>
    </row>
    <row r="88" spans="14:22" x14ac:dyDescent="0.25">
      <c r="N88" s="51">
        <v>42551</v>
      </c>
      <c r="O88" s="98">
        <v>123.12401844919199</v>
      </c>
      <c r="P88" s="24">
        <v>213.52613295551399</v>
      </c>
      <c r="Q88" s="24">
        <v>170.87653541466801</v>
      </c>
      <c r="R88" s="101">
        <v>199.00600604743201</v>
      </c>
      <c r="S88" s="98">
        <v>148.82604042638599</v>
      </c>
      <c r="T88" s="24">
        <v>213.78834749406599</v>
      </c>
      <c r="U88" s="24">
        <v>179.865708827774</v>
      </c>
      <c r="V88" s="101">
        <v>196.51851772165301</v>
      </c>
    </row>
    <row r="89" spans="14:22" x14ac:dyDescent="0.25">
      <c r="N89" s="51">
        <v>42643</v>
      </c>
      <c r="O89" s="98">
        <v>125.441399250548</v>
      </c>
      <c r="P89" s="24">
        <v>219.73790927234</v>
      </c>
      <c r="Q89" s="24">
        <v>174.142162112161</v>
      </c>
      <c r="R89" s="101">
        <v>204.00616430607201</v>
      </c>
      <c r="S89" s="98">
        <v>150.572321912115</v>
      </c>
      <c r="T89" s="24">
        <v>211.592763356592</v>
      </c>
      <c r="U89" s="24">
        <v>183.12556954912299</v>
      </c>
      <c r="V89" s="101">
        <v>203.485658031643</v>
      </c>
    </row>
    <row r="90" spans="14:22" x14ac:dyDescent="0.25">
      <c r="N90" s="51">
        <v>42735</v>
      </c>
      <c r="O90" s="98">
        <v>126.22814739948601</v>
      </c>
      <c r="P90" s="24">
        <v>226.232343240684</v>
      </c>
      <c r="Q90" s="24">
        <v>176.97694884766</v>
      </c>
      <c r="R90" s="101">
        <v>205.481158248843</v>
      </c>
      <c r="S90" s="98">
        <v>149.391930510723</v>
      </c>
      <c r="T90" s="24">
        <v>210.400032705374</v>
      </c>
      <c r="U90" s="24">
        <v>181.350036862716</v>
      </c>
      <c r="V90" s="101">
        <v>206.10019856251</v>
      </c>
    </row>
    <row r="91" spans="14:22" x14ac:dyDescent="0.25">
      <c r="N91" s="51">
        <v>42825</v>
      </c>
      <c r="O91" s="98">
        <v>134.08574978227401</v>
      </c>
      <c r="P91" s="24">
        <v>237.69762334015201</v>
      </c>
      <c r="Q91" s="24">
        <v>187.697506926573</v>
      </c>
      <c r="R91" s="101">
        <v>213.374306790395</v>
      </c>
      <c r="S91" s="98">
        <v>146.87347310599401</v>
      </c>
      <c r="T91" s="24">
        <v>215.25468306688401</v>
      </c>
      <c r="U91" s="24">
        <v>181.826335469772</v>
      </c>
      <c r="V91" s="101">
        <v>206.87581087049199</v>
      </c>
    </row>
    <row r="92" spans="14:22" x14ac:dyDescent="0.25">
      <c r="N92" s="51">
        <v>42916</v>
      </c>
      <c r="O92" s="98">
        <v>147.560781906214</v>
      </c>
      <c r="P92" s="24">
        <v>250.21289179886699</v>
      </c>
      <c r="Q92" s="24">
        <v>201.71295154455501</v>
      </c>
      <c r="R92" s="101">
        <v>225.56656418043099</v>
      </c>
      <c r="S92" s="98">
        <v>150.96305676200399</v>
      </c>
      <c r="T92" s="24">
        <v>228.920604407365</v>
      </c>
      <c r="U92" s="24">
        <v>186.40443241181001</v>
      </c>
      <c r="V92" s="101">
        <v>210.83116767742899</v>
      </c>
    </row>
    <row r="93" spans="14:22" x14ac:dyDescent="0.25">
      <c r="N93" s="51">
        <v>43008</v>
      </c>
      <c r="O93" s="98">
        <v>148.581179327906</v>
      </c>
      <c r="P93" s="24">
        <v>251.402594569515</v>
      </c>
      <c r="Q93" s="24">
        <v>200.857227601029</v>
      </c>
      <c r="R93" s="101">
        <v>230.25288698940099</v>
      </c>
      <c r="S93" s="98">
        <v>156.65859724103899</v>
      </c>
      <c r="T93" s="24">
        <v>233.31935807033699</v>
      </c>
      <c r="U93" s="24">
        <v>190.91116377427201</v>
      </c>
      <c r="V93" s="101">
        <v>215.92707965202001</v>
      </c>
    </row>
    <row r="94" spans="14:22" x14ac:dyDescent="0.25">
      <c r="N94" s="51">
        <v>43100</v>
      </c>
      <c r="O94" s="98">
        <v>141.07169944202801</v>
      </c>
      <c r="P94" s="24">
        <v>246.727678620831</v>
      </c>
      <c r="Q94" s="24">
        <v>194.64108320065699</v>
      </c>
      <c r="R94" s="101">
        <v>229.216789505717</v>
      </c>
      <c r="S94" s="98">
        <v>156.193550334674</v>
      </c>
      <c r="T94" s="24">
        <v>240.691508569402</v>
      </c>
      <c r="U94" s="24">
        <v>193.16869370646501</v>
      </c>
      <c r="V94" s="101">
        <v>220.40603746277</v>
      </c>
    </row>
    <row r="95" spans="14:22" x14ac:dyDescent="0.25">
      <c r="N95" s="51">
        <v>43190</v>
      </c>
      <c r="O95" s="98">
        <v>140.58971904391601</v>
      </c>
      <c r="P95" s="24">
        <v>244.12980633608899</v>
      </c>
      <c r="Q95" s="24">
        <v>198.11262594565</v>
      </c>
      <c r="R95" s="101">
        <v>233.21363733860699</v>
      </c>
      <c r="S95" s="98">
        <v>157.29203368100499</v>
      </c>
      <c r="T95" s="24">
        <v>250.48971824476499</v>
      </c>
      <c r="U95" s="24">
        <v>195.18048694799501</v>
      </c>
      <c r="V95" s="101">
        <v>222.48899700154101</v>
      </c>
    </row>
    <row r="96" spans="14:22" x14ac:dyDescent="0.25">
      <c r="N96" s="51">
        <v>43281</v>
      </c>
      <c r="O96" s="98">
        <v>144.54645488289401</v>
      </c>
      <c r="P96" s="24">
        <v>242.561483398354</v>
      </c>
      <c r="Q96" s="24">
        <v>204.864448631237</v>
      </c>
      <c r="R96" s="101">
        <v>241.48192679108499</v>
      </c>
      <c r="S96" s="98">
        <v>159.56194500797699</v>
      </c>
      <c r="T96" s="24">
        <v>233.74042709649001</v>
      </c>
      <c r="U96" s="24">
        <v>199.39971808297599</v>
      </c>
      <c r="V96" s="101">
        <v>225.599305028961</v>
      </c>
    </row>
    <row r="97" spans="14:22" x14ac:dyDescent="0.25">
      <c r="N97" s="51">
        <v>43373</v>
      </c>
      <c r="O97" s="98">
        <v>148.30233536860601</v>
      </c>
      <c r="P97" s="24">
        <v>247.267072351607</v>
      </c>
      <c r="Q97" s="24">
        <v>209.149581970388</v>
      </c>
      <c r="R97" s="101">
        <v>243.36052598890001</v>
      </c>
      <c r="S97" s="98">
        <v>159.596902061306</v>
      </c>
      <c r="T97" s="24">
        <v>216.273995550449</v>
      </c>
      <c r="U97" s="24">
        <v>202.79435637268799</v>
      </c>
      <c r="V97" s="101">
        <v>231.84489277778101</v>
      </c>
    </row>
    <row r="98" spans="14:22" x14ac:dyDescent="0.25">
      <c r="N98" s="51">
        <v>43465</v>
      </c>
      <c r="O98" s="98">
        <v>149.049267889898</v>
      </c>
      <c r="P98" s="24">
        <v>254.52870558826299</v>
      </c>
      <c r="Q98" s="24">
        <v>210.779172187613</v>
      </c>
      <c r="R98" s="101">
        <v>242.07333981615301</v>
      </c>
      <c r="S98" s="98">
        <v>158.51722627370501</v>
      </c>
      <c r="T98" s="24">
        <v>216.92892609226601</v>
      </c>
      <c r="U98" s="24">
        <v>203.368988059933</v>
      </c>
      <c r="V98" s="101">
        <v>237.32887642563199</v>
      </c>
    </row>
    <row r="99" spans="14:22" x14ac:dyDescent="0.25">
      <c r="N99" s="51">
        <v>43555</v>
      </c>
      <c r="O99" s="98">
        <v>149.257952187885</v>
      </c>
      <c r="P99" s="24">
        <v>258.11891284092701</v>
      </c>
      <c r="Q99" s="24">
        <v>211.87115985793201</v>
      </c>
      <c r="R99" s="101">
        <v>248.135555680409</v>
      </c>
      <c r="S99" s="98">
        <v>159.13330551307899</v>
      </c>
      <c r="T99" s="24">
        <v>226.46298094683399</v>
      </c>
      <c r="U99" s="24">
        <v>206.61378055665199</v>
      </c>
      <c r="V99" s="101">
        <v>242.896977729913</v>
      </c>
    </row>
    <row r="100" spans="14:22" x14ac:dyDescent="0.25">
      <c r="N100" s="51">
        <v>43646</v>
      </c>
      <c r="O100" s="98">
        <v>150.520636011623</v>
      </c>
      <c r="P100" s="24">
        <v>259.290486281342</v>
      </c>
      <c r="Q100" s="24">
        <v>213.903360778517</v>
      </c>
      <c r="R100" s="101">
        <v>257.36840642291202</v>
      </c>
      <c r="S100" s="98">
        <v>161.597256822296</v>
      </c>
      <c r="T100" s="24">
        <v>235.16438027836401</v>
      </c>
      <c r="U100" s="24">
        <v>210.76294652374699</v>
      </c>
      <c r="V100" s="101">
        <v>248.72266734017001</v>
      </c>
    </row>
    <row r="101" spans="14:22" x14ac:dyDescent="0.25">
      <c r="N101" s="51">
        <v>43738</v>
      </c>
      <c r="O101" s="98">
        <v>151.26642522789601</v>
      </c>
      <c r="P101" s="24">
        <v>258.86433363948697</v>
      </c>
      <c r="Q101" s="24">
        <v>218.08578809114999</v>
      </c>
      <c r="R101" s="101">
        <v>260.729261720735</v>
      </c>
      <c r="S101" s="98">
        <v>162.937166021699</v>
      </c>
      <c r="T101" s="24">
        <v>233.83305536285599</v>
      </c>
      <c r="U101" s="24">
        <v>211.28298881049599</v>
      </c>
      <c r="V101" s="101">
        <v>251.60993365368901</v>
      </c>
    </row>
    <row r="102" spans="14:22" x14ac:dyDescent="0.25">
      <c r="N102" s="51">
        <v>43830</v>
      </c>
      <c r="O102" s="98">
        <v>151.688579641118</v>
      </c>
      <c r="P102" s="24">
        <v>260.53274477247498</v>
      </c>
      <c r="Q102" s="24">
        <v>221.574553265492</v>
      </c>
      <c r="R102" s="101">
        <v>259.14965698815001</v>
      </c>
      <c r="S102" s="98">
        <v>164.18795191352399</v>
      </c>
      <c r="T102" s="24">
        <v>232.550225723907</v>
      </c>
      <c r="U102" s="24">
        <v>213.15739044176499</v>
      </c>
      <c r="V102" s="101">
        <v>251.36336612815401</v>
      </c>
    </row>
    <row r="103" spans="14:22" x14ac:dyDescent="0.25">
      <c r="N103" s="51">
        <v>43921</v>
      </c>
      <c r="O103" s="98">
        <v>150.99836068292601</v>
      </c>
      <c r="P103" s="24">
        <v>266.81168305771303</v>
      </c>
      <c r="Q103" s="24">
        <v>222.742835863865</v>
      </c>
      <c r="R103" s="101">
        <v>257.18587712627902</v>
      </c>
      <c r="S103" s="98">
        <v>161.44088803835899</v>
      </c>
      <c r="T103" s="24">
        <v>236.464651852082</v>
      </c>
      <c r="U103" s="24">
        <v>217.29090522338899</v>
      </c>
      <c r="V103" s="101">
        <v>251.25445707125499</v>
      </c>
    </row>
    <row r="104" spans="14:22" x14ac:dyDescent="0.25">
      <c r="N104" s="51">
        <v>44012</v>
      </c>
      <c r="O104" s="98">
        <v>148.75601350024201</v>
      </c>
      <c r="P104" s="24">
        <v>270.52879993151799</v>
      </c>
      <c r="Q104" s="24">
        <v>223.50934795768401</v>
      </c>
      <c r="R104" s="101">
        <v>256.34533729924902</v>
      </c>
      <c r="S104" s="98">
        <v>156.63779503293</v>
      </c>
      <c r="T104" s="24">
        <v>247.19100527398101</v>
      </c>
      <c r="U104" s="24">
        <v>219.022561459965</v>
      </c>
      <c r="V104" s="101">
        <v>250.445062953628</v>
      </c>
    </row>
    <row r="105" spans="14:22" x14ac:dyDescent="0.25">
      <c r="N105" s="51">
        <v>44104</v>
      </c>
      <c r="O105" s="98">
        <v>153.587849938234</v>
      </c>
      <c r="P105" s="24">
        <v>269.69675027488199</v>
      </c>
      <c r="Q105" s="24">
        <v>230.96294391007601</v>
      </c>
      <c r="R105" s="101">
        <v>264.69204692575101</v>
      </c>
      <c r="S105" s="98">
        <v>158.03922798814301</v>
      </c>
      <c r="T105" s="24">
        <v>257.20044469869299</v>
      </c>
      <c r="U105" s="24">
        <v>221.74866835249301</v>
      </c>
      <c r="V105" s="101">
        <v>257.97257440600401</v>
      </c>
    </row>
    <row r="106" spans="14:22" x14ac:dyDescent="0.25">
      <c r="N106" s="51">
        <v>44196</v>
      </c>
      <c r="O106" s="98">
        <v>161.57193605805401</v>
      </c>
      <c r="P106" s="24">
        <v>272.00515780727699</v>
      </c>
      <c r="Q106" s="24">
        <v>241.16319371769001</v>
      </c>
      <c r="R106" s="101">
        <v>275.54177363142998</v>
      </c>
      <c r="S106" s="98">
        <v>161.271640492161</v>
      </c>
      <c r="T106" s="24">
        <v>250.672486790758</v>
      </c>
      <c r="U106" s="24">
        <v>227.274667522313</v>
      </c>
      <c r="V106" s="101">
        <v>269.622126094929</v>
      </c>
    </row>
    <row r="107" spans="14:22" x14ac:dyDescent="0.25">
      <c r="N107" s="51">
        <v>44286</v>
      </c>
      <c r="O107" s="98">
        <v>165.112267223668</v>
      </c>
      <c r="P107" s="24">
        <v>278.58084646761398</v>
      </c>
      <c r="Q107" s="24">
        <v>248.88538919600799</v>
      </c>
      <c r="R107" s="101">
        <v>282.841595619038</v>
      </c>
      <c r="S107" s="98">
        <v>164.32584541252501</v>
      </c>
      <c r="T107" s="24">
        <v>238.17246529548001</v>
      </c>
      <c r="U107" s="24">
        <v>232.83672337732801</v>
      </c>
      <c r="V107" s="101">
        <v>275.73900686483603</v>
      </c>
    </row>
    <row r="108" spans="14:22" x14ac:dyDescent="0.25">
      <c r="N108" s="51">
        <v>44377</v>
      </c>
      <c r="O108" s="98">
        <v>170.72642089011799</v>
      </c>
      <c r="P108" s="24">
        <v>290.13319359191797</v>
      </c>
      <c r="Q108" s="24">
        <v>259.72790975705902</v>
      </c>
      <c r="R108" s="101">
        <v>295.19929154619598</v>
      </c>
      <c r="S108" s="98">
        <v>174.17432599488299</v>
      </c>
      <c r="T108" s="24">
        <v>249.56162825403101</v>
      </c>
      <c r="U108" s="24">
        <v>243.53091877934699</v>
      </c>
      <c r="V108" s="101">
        <v>286.55241443256301</v>
      </c>
    </row>
    <row r="109" spans="14:22" x14ac:dyDescent="0.25">
      <c r="N109" s="51">
        <v>44469</v>
      </c>
      <c r="O109" s="98">
        <v>177.941636326154</v>
      </c>
      <c r="P109" s="24">
        <v>306.09768655741499</v>
      </c>
      <c r="Q109" s="24">
        <v>270.66312644417798</v>
      </c>
      <c r="R109" s="101">
        <v>311.94072622402399</v>
      </c>
      <c r="S109" s="98">
        <v>184.399983708674</v>
      </c>
      <c r="T109" s="24">
        <v>280.811956652493</v>
      </c>
      <c r="U109" s="24">
        <v>263.42213996438699</v>
      </c>
      <c r="V109" s="101">
        <v>303.22073339649899</v>
      </c>
    </row>
    <row r="110" spans="14:22" x14ac:dyDescent="0.25">
      <c r="N110" s="51">
        <v>44561</v>
      </c>
      <c r="O110" s="98">
        <v>182.04256782728299</v>
      </c>
      <c r="P110" s="24">
        <v>312.94348474564299</v>
      </c>
      <c r="Q110" s="24">
        <v>278.43232776346002</v>
      </c>
      <c r="R110" s="101">
        <v>322.806171121788</v>
      </c>
      <c r="S110" s="98">
        <v>189.295574000908</v>
      </c>
      <c r="T110" s="24">
        <v>286.70156053525</v>
      </c>
      <c r="U110" s="24">
        <v>280.06413576133599</v>
      </c>
      <c r="V110" s="101">
        <v>318.86899832634998</v>
      </c>
    </row>
    <row r="111" spans="14:22" x14ac:dyDescent="0.25">
      <c r="N111" s="51">
        <v>44651</v>
      </c>
      <c r="O111" s="98">
        <v>185.72769366320799</v>
      </c>
      <c r="P111" s="24">
        <v>314.05028427551099</v>
      </c>
      <c r="Q111" s="24">
        <v>291.64051887767499</v>
      </c>
      <c r="R111" s="101">
        <v>331.53435031958099</v>
      </c>
      <c r="S111" s="98">
        <v>192.50276011211699</v>
      </c>
      <c r="T111" s="24">
        <v>265.72540119268501</v>
      </c>
      <c r="U111" s="24">
        <v>290.19872299973099</v>
      </c>
      <c r="V111" s="101">
        <v>329.790168171071</v>
      </c>
    </row>
    <row r="112" spans="14:22" x14ac:dyDescent="0.25">
      <c r="N112" s="51">
        <v>44742</v>
      </c>
      <c r="O112" s="98">
        <v>191.32180006220599</v>
      </c>
      <c r="P112" s="24">
        <v>326.91687352241001</v>
      </c>
      <c r="Q112" s="24">
        <v>308.907284920515</v>
      </c>
      <c r="R112" s="101">
        <v>343.908487355918</v>
      </c>
      <c r="S112" s="98">
        <v>195.47752318206901</v>
      </c>
      <c r="T112" s="24">
        <v>250.41196649654401</v>
      </c>
      <c r="U112" s="24">
        <v>299.37998091006898</v>
      </c>
      <c r="V112" s="101">
        <v>340.92951820265699</v>
      </c>
    </row>
    <row r="113" spans="14:22" x14ac:dyDescent="0.25">
      <c r="N113" s="51">
        <v>44834</v>
      </c>
      <c r="O113" s="98">
        <v>189.89385005298999</v>
      </c>
      <c r="P113" s="24">
        <v>336.42243830284002</v>
      </c>
      <c r="Q113" s="24">
        <v>305.73601874295002</v>
      </c>
      <c r="R113" s="101">
        <v>340.046128509754</v>
      </c>
      <c r="S113" s="98">
        <v>196.17678575008799</v>
      </c>
      <c r="T113" s="24">
        <v>241.187850615663</v>
      </c>
      <c r="U113" s="24">
        <v>295.94003776016899</v>
      </c>
      <c r="V113" s="101">
        <v>339.55554442318498</v>
      </c>
    </row>
    <row r="114" spans="14:22" x14ac:dyDescent="0.25">
      <c r="N114" s="51">
        <v>44926</v>
      </c>
      <c r="O114" s="98">
        <v>184.432755831273</v>
      </c>
      <c r="P114" s="24">
        <v>329.88433964644702</v>
      </c>
      <c r="Q114" s="24">
        <v>297.00108581650602</v>
      </c>
      <c r="R114" s="101">
        <v>329.30983613004003</v>
      </c>
      <c r="S114" s="98">
        <v>189.84445228968301</v>
      </c>
      <c r="T114" s="24">
        <v>246.98938882362</v>
      </c>
      <c r="U114" s="24">
        <v>282.712321830772</v>
      </c>
      <c r="V114" s="101">
        <v>317.06847017910599</v>
      </c>
    </row>
    <row r="115" spans="14:22" x14ac:dyDescent="0.25">
      <c r="N115" s="51">
        <v>45016</v>
      </c>
      <c r="O115" s="98">
        <v>184.93215851705199</v>
      </c>
      <c r="P115" s="24">
        <v>322.22336420049299</v>
      </c>
      <c r="Q115" s="24">
        <v>302.84593345230797</v>
      </c>
      <c r="R115" s="101">
        <v>332.51064996942699</v>
      </c>
      <c r="S115" s="98">
        <v>182.105363978089</v>
      </c>
      <c r="T115" s="24">
        <v>254.57027389773799</v>
      </c>
      <c r="U115" s="24">
        <v>272.41682114980603</v>
      </c>
      <c r="V115" s="101">
        <v>301.609460855865</v>
      </c>
    </row>
    <row r="116" spans="14:22" x14ac:dyDescent="0.25">
      <c r="N116" s="51">
        <v>45107</v>
      </c>
      <c r="O116" s="98">
        <v>192.46479566328799</v>
      </c>
      <c r="P116" s="24">
        <v>328.58590942728603</v>
      </c>
      <c r="Q116" s="24">
        <v>310.37417922016903</v>
      </c>
      <c r="R116" s="101">
        <v>343.15456264559401</v>
      </c>
      <c r="S116" s="98">
        <v>177.96602018692599</v>
      </c>
      <c r="T116" s="24">
        <v>251.854835395479</v>
      </c>
      <c r="U116" s="24">
        <v>265.68400457692002</v>
      </c>
      <c r="V116" s="101">
        <v>305.43516919169201</v>
      </c>
    </row>
    <row r="117" spans="14:22" x14ac:dyDescent="0.25">
      <c r="N117" s="51">
        <v>45199</v>
      </c>
      <c r="O117" s="98">
        <v>196.95190544604401</v>
      </c>
      <c r="P117" s="24">
        <v>334.44070563217502</v>
      </c>
      <c r="Q117" s="24">
        <v>309.56554491044699</v>
      </c>
      <c r="R117" s="101">
        <v>341.11274208610899</v>
      </c>
      <c r="S117" s="98">
        <v>177.95119791038101</v>
      </c>
      <c r="T117" s="24">
        <v>261.31021775598401</v>
      </c>
      <c r="U117" s="24">
        <v>260.34980100708799</v>
      </c>
      <c r="V117" s="101">
        <v>297.52756059805802</v>
      </c>
    </row>
    <row r="118" spans="14:22" x14ac:dyDescent="0.25">
      <c r="N118" s="51">
        <v>45291</v>
      </c>
      <c r="O118" s="98">
        <v>193.95030631564299</v>
      </c>
      <c r="P118" s="24">
        <v>327.71907720392801</v>
      </c>
      <c r="Q118" s="24">
        <v>307.75924889815201</v>
      </c>
      <c r="R118" s="101">
        <v>332.300466143363</v>
      </c>
      <c r="S118" s="98">
        <v>176.82590425690401</v>
      </c>
      <c r="T118" s="24">
        <v>259.99858466370898</v>
      </c>
      <c r="U118" s="24">
        <v>251.730527506855</v>
      </c>
      <c r="V118" s="101">
        <v>275.64561023907902</v>
      </c>
    </row>
    <row r="119" spans="14:22" x14ac:dyDescent="0.25">
      <c r="N119" s="51">
        <v>45382</v>
      </c>
      <c r="O119" s="98">
        <v>193.15940668766899</v>
      </c>
      <c r="P119" s="24">
        <v>328.050825400902</v>
      </c>
      <c r="Q119" s="24">
        <v>315.66797551969302</v>
      </c>
      <c r="R119" s="101">
        <v>331.14139458896199</v>
      </c>
      <c r="S119" s="98">
        <v>169.24036442009</v>
      </c>
      <c r="T119" s="24">
        <v>240.65288673970099</v>
      </c>
      <c r="U119" s="24">
        <v>243.30181246047999</v>
      </c>
      <c r="V119" s="101">
        <v>266.36917587759501</v>
      </c>
    </row>
    <row r="120" spans="14:22" x14ac:dyDescent="0.25">
      <c r="N120" s="51">
        <v>45473</v>
      </c>
      <c r="O120" s="98">
        <v>195.62237403982499</v>
      </c>
      <c r="P120" s="24">
        <v>341.12549039469599</v>
      </c>
      <c r="Q120" s="24">
        <v>324.79732232327302</v>
      </c>
      <c r="R120" s="101">
        <v>329.76857301162897</v>
      </c>
      <c r="S120" s="98">
        <v>168.76861253427799</v>
      </c>
      <c r="T120" s="24">
        <v>224.65743662974401</v>
      </c>
      <c r="U120" s="24">
        <v>244.95935559070301</v>
      </c>
      <c r="V120" s="101">
        <v>264.928857036323</v>
      </c>
    </row>
    <row r="121" spans="14:22" x14ac:dyDescent="0.25">
      <c r="N121" s="51">
        <v>45565</v>
      </c>
      <c r="O121" s="98">
        <v>196.87190184208501</v>
      </c>
      <c r="P121" s="24">
        <v>347.20168819614298</v>
      </c>
      <c r="Q121" s="24">
        <v>321.57136394406098</v>
      </c>
      <c r="R121" s="101">
        <v>328.16182350157601</v>
      </c>
      <c r="S121" s="98">
        <v>172.365466667183</v>
      </c>
      <c r="T121" s="24">
        <v>220.36801446515801</v>
      </c>
      <c r="U121" s="24">
        <v>250.10490763803</v>
      </c>
      <c r="V121" s="101">
        <v>265.799170231907</v>
      </c>
    </row>
    <row r="122" spans="14:22" x14ac:dyDescent="0.25">
      <c r="N122" s="51">
        <v>45657</v>
      </c>
      <c r="O122" s="98">
        <v>197.76805004037399</v>
      </c>
      <c r="P122" s="24">
        <v>341.66155274567899</v>
      </c>
      <c r="Q122" s="24">
        <v>316.67057441001799</v>
      </c>
      <c r="R122" s="101">
        <v>329.58233406444799</v>
      </c>
      <c r="S122" s="98">
        <v>172.469356934563</v>
      </c>
      <c r="T122" s="24">
        <v>223.62600449905</v>
      </c>
      <c r="U122" s="24">
        <v>251.49213203359301</v>
      </c>
      <c r="V122" s="101">
        <v>271.33240173634402</v>
      </c>
    </row>
    <row r="123" spans="14:22" x14ac:dyDescent="0.25">
      <c r="N123" s="51">
        <v>45747</v>
      </c>
      <c r="O123" s="98">
        <v>198.627352857673</v>
      </c>
      <c r="P123" s="24">
        <v>336.80610795083697</v>
      </c>
      <c r="Q123" s="24">
        <v>321.73940412239699</v>
      </c>
      <c r="R123" s="101">
        <v>331.31202078902498</v>
      </c>
      <c r="S123" s="98">
        <v>176.378460750502</v>
      </c>
      <c r="T123" s="24">
        <v>226.184927482624</v>
      </c>
      <c r="U123" s="24">
        <v>250.22837140382501</v>
      </c>
      <c r="V123" s="101">
        <v>265.93135465826998</v>
      </c>
    </row>
    <row r="124" spans="14:22" x14ac:dyDescent="0.25">
      <c r="N124" s="51">
        <v>45838</v>
      </c>
      <c r="O124" s="98">
        <v>196.782387451012</v>
      </c>
      <c r="P124" s="24">
        <v>336.646079050499</v>
      </c>
      <c r="Q124" s="24">
        <v>327.14327965874799</v>
      </c>
      <c r="R124" s="101">
        <v>328.220146917671</v>
      </c>
      <c r="S124" s="98">
        <v>181.93736496529399</v>
      </c>
      <c r="T124" s="24">
        <v>222.277227990097</v>
      </c>
      <c r="U124" s="24">
        <v>250.18241585020999</v>
      </c>
      <c r="V124" s="101">
        <v>253.54897102004799</v>
      </c>
    </row>
    <row r="125" spans="14:22" x14ac:dyDescent="0.25">
      <c r="N125" s="51">
        <v>45930</v>
      </c>
      <c r="O125" s="98">
        <v>195.456952864019</v>
      </c>
      <c r="P125" s="24">
        <v>342.35030490115599</v>
      </c>
      <c r="Q125" s="24">
        <v>323.99321523868701</v>
      </c>
      <c r="R125" s="101">
        <v>322.71461687551698</v>
      </c>
      <c r="S125" s="98">
        <v>186.137333910888</v>
      </c>
      <c r="T125" s="24">
        <v>217.09856677687699</v>
      </c>
      <c r="U125" s="24">
        <v>253.36892529651601</v>
      </c>
      <c r="V125" s="101">
        <v>252.003534857023</v>
      </c>
    </row>
    <row r="126" spans="14:22" x14ac:dyDescent="0.25">
      <c r="N126" s="105"/>
      <c r="O126" s="158" t="s">
        <v>36</v>
      </c>
      <c r="P126" s="159" t="s">
        <v>37</v>
      </c>
      <c r="Q126" s="159" t="s">
        <v>38</v>
      </c>
      <c r="R126" s="161" t="s">
        <v>39</v>
      </c>
      <c r="S126" s="158" t="s">
        <v>36</v>
      </c>
      <c r="T126" s="159" t="s">
        <v>37</v>
      </c>
      <c r="U126" s="159" t="s">
        <v>38</v>
      </c>
      <c r="V126" s="161" t="s">
        <v>39</v>
      </c>
    </row>
    <row r="127" spans="14:22" x14ac:dyDescent="0.25">
      <c r="N127" s="146" t="s">
        <v>132</v>
      </c>
      <c r="O127" s="157">
        <f t="shared" ref="O127:V132" si="0">O120/O119-1</f>
        <v>1.2750957327894996E-2</v>
      </c>
      <c r="P127" s="157">
        <f t="shared" si="0"/>
        <v>3.9855607672426352E-2</v>
      </c>
      <c r="Q127" s="157">
        <f t="shared" si="0"/>
        <v>2.8920725292295169E-2</v>
      </c>
      <c r="R127" s="157">
        <f t="shared" si="0"/>
        <v>-4.1457262660775651E-3</v>
      </c>
      <c r="S127" s="157">
        <f t="shared" si="0"/>
        <v>-2.7874667336512671E-3</v>
      </c>
      <c r="T127" s="157">
        <f t="shared" si="0"/>
        <v>-6.6466894815428668E-2</v>
      </c>
      <c r="U127" s="157">
        <f t="shared" si="0"/>
        <v>6.8127035859721907E-3</v>
      </c>
      <c r="V127" s="157">
        <f t="shared" si="0"/>
        <v>-5.4072279066323947E-3</v>
      </c>
    </row>
    <row r="128" spans="14:22" x14ac:dyDescent="0.25">
      <c r="N128" s="146" t="s">
        <v>132</v>
      </c>
      <c r="O128" s="157">
        <f t="shared" si="0"/>
        <v>6.3874483089834122E-3</v>
      </c>
      <c r="P128" s="157">
        <f t="shared" si="0"/>
        <v>1.7812206863862867E-2</v>
      </c>
      <c r="Q128" s="157">
        <f t="shared" si="0"/>
        <v>-9.932219749032356E-3</v>
      </c>
      <c r="R128" s="157">
        <f t="shared" si="0"/>
        <v>-4.8723548620149826E-3</v>
      </c>
      <c r="S128" s="157">
        <f t="shared" si="0"/>
        <v>2.1312340481405956E-2</v>
      </c>
      <c r="T128" s="157">
        <f t="shared" si="0"/>
        <v>-1.9093167931295119E-2</v>
      </c>
      <c r="U128" s="157">
        <f t="shared" si="0"/>
        <v>2.1005738012817909E-2</v>
      </c>
      <c r="V128" s="157">
        <f t="shared" si="0"/>
        <v>3.2850826645309805E-3</v>
      </c>
    </row>
    <row r="129" spans="14:22" x14ac:dyDescent="0.25">
      <c r="N129" s="146" t="s">
        <v>132</v>
      </c>
      <c r="O129" s="157">
        <f t="shared" si="0"/>
        <v>4.5519354966550019E-3</v>
      </c>
      <c r="P129" s="157">
        <f t="shared" si="0"/>
        <v>-1.5956533734750256E-2</v>
      </c>
      <c r="Q129" s="157">
        <f t="shared" si="0"/>
        <v>-1.5240130445494215E-2</v>
      </c>
      <c r="R129" s="157">
        <f t="shared" si="0"/>
        <v>4.3286892659077925E-3</v>
      </c>
      <c r="S129" s="157">
        <f t="shared" si="0"/>
        <v>6.0273249270159646E-4</v>
      </c>
      <c r="T129" s="157">
        <f t="shared" si="0"/>
        <v>1.4784314510430496E-2</v>
      </c>
      <c r="U129" s="157">
        <f t="shared" si="0"/>
        <v>5.546570071990331E-3</v>
      </c>
      <c r="V129" s="157">
        <f t="shared" si="0"/>
        <v>2.0817339270131408E-2</v>
      </c>
    </row>
    <row r="130" spans="14:22" x14ac:dyDescent="0.25">
      <c r="N130" s="146" t="s">
        <v>132</v>
      </c>
      <c r="O130" s="157">
        <f t="shared" si="0"/>
        <v>4.3450032354750423E-3</v>
      </c>
      <c r="P130" s="157">
        <f t="shared" si="0"/>
        <v>-1.4211270644362561E-2</v>
      </c>
      <c r="Q130" s="157">
        <f t="shared" si="0"/>
        <v>1.6006633144941329E-2</v>
      </c>
      <c r="R130" s="157">
        <f t="shared" si="0"/>
        <v>5.2481172253568964E-3</v>
      </c>
      <c r="S130" s="157">
        <f t="shared" si="0"/>
        <v>2.2665497717499816E-2</v>
      </c>
      <c r="T130" s="157">
        <f t="shared" si="0"/>
        <v>1.1442868593508626E-2</v>
      </c>
      <c r="U130" s="157">
        <f t="shared" si="0"/>
        <v>-5.0250503645943301E-3</v>
      </c>
      <c r="V130" s="157">
        <f t="shared" si="0"/>
        <v>-1.9905647255952452E-2</v>
      </c>
    </row>
    <row r="131" spans="14:22" x14ac:dyDescent="0.25">
      <c r="N131" s="146" t="s">
        <v>132</v>
      </c>
      <c r="O131" s="157">
        <f t="shared" si="0"/>
        <v>-9.2885767247928852E-3</v>
      </c>
      <c r="P131" s="157">
        <f t="shared" si="0"/>
        <v>-4.7513657430864331E-4</v>
      </c>
      <c r="Q131" s="157">
        <f t="shared" si="0"/>
        <v>1.6795815082367938E-2</v>
      </c>
      <c r="R131" s="157">
        <f t="shared" si="0"/>
        <v>-9.332211562956938E-3</v>
      </c>
      <c r="S131" s="157">
        <f t="shared" si="0"/>
        <v>3.1516910801571152E-2</v>
      </c>
      <c r="T131" s="157">
        <f t="shared" si="0"/>
        <v>-1.7276568938605297E-2</v>
      </c>
      <c r="U131" s="157">
        <f t="shared" si="0"/>
        <v>-1.8365444876289327E-4</v>
      </c>
      <c r="V131" s="157">
        <f t="shared" si="0"/>
        <v>-4.6562330546293551E-2</v>
      </c>
    </row>
    <row r="132" spans="14:22" x14ac:dyDescent="0.25">
      <c r="N132" s="146" t="str">
        <f>"QTR "&amp;YEAR(N125)&amp;"Q"&amp;(MONTH(N125)/3)</f>
        <v>QTR 2025Q3</v>
      </c>
      <c r="O132" s="157">
        <f t="shared" si="0"/>
        <v>-6.735534638855567E-3</v>
      </c>
      <c r="P132" s="157">
        <f t="shared" si="0"/>
        <v>1.6944281266384031E-2</v>
      </c>
      <c r="Q132" s="157">
        <f t="shared" si="0"/>
        <v>-9.6290054417345061E-3</v>
      </c>
      <c r="R132" s="157">
        <f t="shared" si="0"/>
        <v>-1.6773894271441492E-2</v>
      </c>
      <c r="S132" s="157">
        <f t="shared" si="0"/>
        <v>2.3084697013146194E-2</v>
      </c>
      <c r="T132" s="157">
        <f t="shared" si="0"/>
        <v>-2.3298208548159227E-2</v>
      </c>
      <c r="U132" s="157">
        <f t="shared" si="0"/>
        <v>1.2736744249099541E-2</v>
      </c>
      <c r="V132" s="157">
        <f t="shared" si="0"/>
        <v>-6.0952176489124099E-3</v>
      </c>
    </row>
    <row r="133" spans="14:22" x14ac:dyDescent="0.25">
      <c r="N133" s="105">
        <v>43008</v>
      </c>
      <c r="O133" s="158" t="s">
        <v>99</v>
      </c>
      <c r="P133" s="159" t="s">
        <v>99</v>
      </c>
      <c r="Q133" s="159" t="s">
        <v>99</v>
      </c>
      <c r="R133" s="159" t="s">
        <v>99</v>
      </c>
      <c r="S133" s="159" t="s">
        <v>99</v>
      </c>
      <c r="T133" s="159" t="s">
        <v>99</v>
      </c>
      <c r="U133" s="159" t="s">
        <v>99</v>
      </c>
      <c r="V133" s="159" t="s">
        <v>99</v>
      </c>
    </row>
    <row r="134" spans="14:22" x14ac:dyDescent="0.25">
      <c r="N134" s="105">
        <v>43100</v>
      </c>
      <c r="O134" s="158" t="s">
        <v>99</v>
      </c>
      <c r="P134" s="159" t="s">
        <v>99</v>
      </c>
      <c r="Q134" s="159" t="s">
        <v>99</v>
      </c>
      <c r="R134" s="159" t="s">
        <v>99</v>
      </c>
      <c r="S134" s="159" t="s">
        <v>99</v>
      </c>
      <c r="T134" s="159" t="s">
        <v>99</v>
      </c>
      <c r="U134" s="159" t="s">
        <v>99</v>
      </c>
      <c r="V134" s="159" t="s">
        <v>99</v>
      </c>
    </row>
    <row r="135" spans="14:22" x14ac:dyDescent="0.25">
      <c r="N135" s="146" t="s">
        <v>134</v>
      </c>
      <c r="O135" s="157">
        <f t="shared" ref="O135:V140" si="1">O120/O116-1</f>
        <v>1.6406004878217306E-2</v>
      </c>
      <c r="P135" s="157">
        <f t="shared" si="1"/>
        <v>3.8162260181107577E-2</v>
      </c>
      <c r="Q135" s="157">
        <f t="shared" si="1"/>
        <v>4.6470177188524087E-2</v>
      </c>
      <c r="R135" s="157">
        <f t="shared" si="1"/>
        <v>-3.9008630777816355E-2</v>
      </c>
      <c r="S135" s="157">
        <f t="shared" si="1"/>
        <v>-5.168069524163954E-2</v>
      </c>
      <c r="T135" s="157">
        <f t="shared" si="1"/>
        <v>-0.10798839229363155</v>
      </c>
      <c r="U135" s="157">
        <f t="shared" si="1"/>
        <v>-7.8004880343546912E-2</v>
      </c>
      <c r="V135" s="157">
        <f t="shared" si="1"/>
        <v>-0.13261836304760022</v>
      </c>
    </row>
    <row r="136" spans="14:22" x14ac:dyDescent="0.25">
      <c r="N136" s="146" t="s">
        <v>134</v>
      </c>
      <c r="O136" s="157">
        <f t="shared" si="1"/>
        <v>-4.0620883447561873E-4</v>
      </c>
      <c r="P136" s="157">
        <f t="shared" si="1"/>
        <v>3.8156188373800193E-2</v>
      </c>
      <c r="Q136" s="157">
        <f t="shared" si="1"/>
        <v>3.8782801351769036E-2</v>
      </c>
      <c r="R136" s="157">
        <f t="shared" si="1"/>
        <v>-3.7966680767567818E-2</v>
      </c>
      <c r="S136" s="157">
        <f t="shared" si="1"/>
        <v>-3.1389118526816917E-2</v>
      </c>
      <c r="T136" s="157">
        <f t="shared" si="1"/>
        <v>-0.15668045299728206</v>
      </c>
      <c r="U136" s="157">
        <f t="shared" si="1"/>
        <v>-3.9350494332734631E-2</v>
      </c>
      <c r="V136" s="157">
        <f t="shared" si="1"/>
        <v>-0.10664017243435875</v>
      </c>
    </row>
    <row r="137" spans="14:22" x14ac:dyDescent="0.25">
      <c r="N137" s="146" t="s">
        <v>134</v>
      </c>
      <c r="O137" s="157">
        <f t="shared" si="1"/>
        <v>1.9684133514684232E-2</v>
      </c>
      <c r="P137" s="157">
        <f t="shared" si="1"/>
        <v>4.2543985112819982E-2</v>
      </c>
      <c r="Q137" s="157">
        <f t="shared" si="1"/>
        <v>2.8955508384461481E-2</v>
      </c>
      <c r="R137" s="157">
        <f t="shared" si="1"/>
        <v>-8.1797419981419761E-3</v>
      </c>
      <c r="S137" s="157">
        <f t="shared" si="1"/>
        <v>-2.4637494945376037E-2</v>
      </c>
      <c r="T137" s="157">
        <f t="shared" si="1"/>
        <v>-0.13989530062905731</v>
      </c>
      <c r="U137" s="157">
        <f t="shared" si="1"/>
        <v>-9.4702647161259979E-4</v>
      </c>
      <c r="V137" s="157">
        <f t="shared" si="1"/>
        <v>-1.5647658959611066E-2</v>
      </c>
    </row>
    <row r="138" spans="14:22" x14ac:dyDescent="0.25">
      <c r="N138" s="146" t="s">
        <v>134</v>
      </c>
      <c r="O138" s="157">
        <f t="shared" si="1"/>
        <v>2.8307946601044742E-2</v>
      </c>
      <c r="P138" s="157">
        <f t="shared" si="1"/>
        <v>2.6688799027514643E-2</v>
      </c>
      <c r="Q138" s="157">
        <f t="shared" si="1"/>
        <v>1.923359058741525E-2</v>
      </c>
      <c r="R138" s="157">
        <f t="shared" si="1"/>
        <v>5.1526690063852243E-4</v>
      </c>
      <c r="S138" s="157">
        <f t="shared" si="1"/>
        <v>4.2177268731788731E-2</v>
      </c>
      <c r="T138" s="157">
        <f t="shared" si="1"/>
        <v>-6.011961648615527E-2</v>
      </c>
      <c r="U138" s="157">
        <f t="shared" si="1"/>
        <v>2.8468998538472068E-2</v>
      </c>
      <c r="V138" s="157">
        <f t="shared" si="1"/>
        <v>-1.6436632274833274E-3</v>
      </c>
    </row>
    <row r="139" spans="14:22" x14ac:dyDescent="0.25">
      <c r="N139" s="146" t="s">
        <v>134</v>
      </c>
      <c r="O139" s="157">
        <f t="shared" si="1"/>
        <v>5.9298606147721866E-3</v>
      </c>
      <c r="P139" s="157">
        <f t="shared" si="1"/>
        <v>-1.3131271248636778E-2</v>
      </c>
      <c r="Q139" s="157">
        <f t="shared" si="1"/>
        <v>7.2228345932605631E-3</v>
      </c>
      <c r="R139" s="157">
        <f t="shared" si="1"/>
        <v>-4.6954932054831255E-3</v>
      </c>
      <c r="S139" s="157">
        <f t="shared" si="1"/>
        <v>7.8028445178699002E-2</v>
      </c>
      <c r="T139" s="157">
        <f t="shared" si="1"/>
        <v>-1.0594835743496067E-2</v>
      </c>
      <c r="U139" s="157">
        <f t="shared" si="1"/>
        <v>2.1322150553964025E-2</v>
      </c>
      <c r="V139" s="157">
        <f t="shared" si="1"/>
        <v>-4.2954497836054095E-2</v>
      </c>
    </row>
    <row r="140" spans="14:22" x14ac:dyDescent="0.25">
      <c r="N140" s="146" t="str">
        <f>"Y/Y "&amp;RIGHT(N132,4)</f>
        <v>Y/Y 25Q3</v>
      </c>
      <c r="O140" s="157">
        <f>O125/O121-1</f>
        <v>-7.1871555302034373E-3</v>
      </c>
      <c r="P140" s="157">
        <f t="shared" si="1"/>
        <v>-1.3972810213544573E-2</v>
      </c>
      <c r="Q140" s="157">
        <f t="shared" si="1"/>
        <v>7.5313027407730715E-3</v>
      </c>
      <c r="R140" s="157">
        <f t="shared" si="1"/>
        <v>-1.6599147847046414E-2</v>
      </c>
      <c r="S140" s="157">
        <f t="shared" si="1"/>
        <v>7.9899225233421189E-2</v>
      </c>
      <c r="T140" s="157">
        <f t="shared" si="1"/>
        <v>-1.4836307783668623E-2</v>
      </c>
      <c r="U140" s="157">
        <f t="shared" si="1"/>
        <v>1.305059420589183E-2</v>
      </c>
      <c r="V140" s="157">
        <f t="shared" si="1"/>
        <v>-5.1902477208064512E-2</v>
      </c>
    </row>
    <row r="141" spans="14:22" x14ac:dyDescent="0.25">
      <c r="N141" s="105"/>
      <c r="O141" s="158"/>
      <c r="P141" s="159"/>
      <c r="Q141" s="159"/>
      <c r="R141" s="159"/>
      <c r="S141" s="159"/>
      <c r="T141" s="159"/>
      <c r="U141" s="159"/>
      <c r="V141" s="159"/>
    </row>
    <row r="142" spans="14:22" x14ac:dyDescent="0.25">
      <c r="N142" s="105" t="s">
        <v>115</v>
      </c>
      <c r="O142" s="158">
        <f>MIN($O$59:$O$74)</f>
        <v>87.275550297456107</v>
      </c>
      <c r="P142" s="158">
        <f>MIN($P$59:$P$74)</f>
        <v>147.46385376265599</v>
      </c>
      <c r="Q142" s="158">
        <f>MIN($Q$59:$Q$74)</f>
        <v>119.258860249216</v>
      </c>
      <c r="R142" s="158">
        <f>MIN($R$59:$R$74)</f>
        <v>119.123060157395</v>
      </c>
      <c r="S142" s="158">
        <f t="shared" ref="S142:V142" si="2">MIN($R$59:$R$74)</f>
        <v>119.123060157395</v>
      </c>
      <c r="T142" s="158">
        <f t="shared" si="2"/>
        <v>119.123060157395</v>
      </c>
      <c r="U142" s="158">
        <f t="shared" si="2"/>
        <v>119.123060157395</v>
      </c>
      <c r="V142" s="158">
        <f t="shared" si="2"/>
        <v>119.123060157395</v>
      </c>
    </row>
    <row r="143" spans="14:22" x14ac:dyDescent="0.25">
      <c r="N143" s="105" t="s">
        <v>116</v>
      </c>
      <c r="O143" s="157">
        <f t="shared" ref="O143:V143" si="3">O125/O142-1</f>
        <v>1.2395384755278496</v>
      </c>
      <c r="P143" s="157">
        <f t="shared" si="3"/>
        <v>1.32158794284714</v>
      </c>
      <c r="Q143" s="157">
        <f t="shared" si="3"/>
        <v>1.7167223849166118</v>
      </c>
      <c r="R143" s="157">
        <f t="shared" si="3"/>
        <v>1.7090860195256936</v>
      </c>
      <c r="S143" s="157">
        <f t="shared" si="3"/>
        <v>0.56256340010866346</v>
      </c>
      <c r="T143" s="157">
        <f t="shared" si="3"/>
        <v>0.82247305005453053</v>
      </c>
      <c r="U143" s="157">
        <f t="shared" si="3"/>
        <v>1.1269511122510161</v>
      </c>
      <c r="V143" s="157">
        <f t="shared" si="3"/>
        <v>1.1154890960999122</v>
      </c>
    </row>
    <row r="144" spans="14:22" x14ac:dyDescent="0.25">
      <c r="N144" s="51"/>
    </row>
    <row r="145" spans="14:14" x14ac:dyDescent="0.25">
      <c r="N145" s="51"/>
    </row>
    <row r="146" spans="14:14" x14ac:dyDescent="0.25">
      <c r="N146" s="51"/>
    </row>
    <row r="147" spans="14:14" x14ac:dyDescent="0.25">
      <c r="N147" s="51"/>
    </row>
    <row r="148" spans="14:14" x14ac:dyDescent="0.25">
      <c r="N148" s="51"/>
    </row>
    <row r="149" spans="14:14" x14ac:dyDescent="0.25">
      <c r="N149" s="51"/>
    </row>
    <row r="150" spans="14:14" x14ac:dyDescent="0.25">
      <c r="N150" s="51"/>
    </row>
    <row r="151" spans="14:14" x14ac:dyDescent="0.25">
      <c r="N151" s="51"/>
    </row>
    <row r="152" spans="14:14" x14ac:dyDescent="0.25">
      <c r="N152" s="51"/>
    </row>
    <row r="153" spans="14:14" x14ac:dyDescent="0.25">
      <c r="N153" s="51"/>
    </row>
    <row r="154" spans="14:14" x14ac:dyDescent="0.25">
      <c r="N154" s="51"/>
    </row>
    <row r="155" spans="14:14" x14ac:dyDescent="0.25">
      <c r="N155" s="51"/>
    </row>
    <row r="156" spans="14:14" x14ac:dyDescent="0.25">
      <c r="N156" s="51"/>
    </row>
    <row r="157" spans="14:14" x14ac:dyDescent="0.25">
      <c r="N157" s="51"/>
    </row>
    <row r="158" spans="14:14" x14ac:dyDescent="0.25">
      <c r="N158" s="51"/>
    </row>
    <row r="159" spans="14:14" x14ac:dyDescent="0.25">
      <c r="N159" s="51"/>
    </row>
    <row r="160" spans="14:14" x14ac:dyDescent="0.25">
      <c r="N160" s="51"/>
    </row>
    <row r="161" spans="14:14" x14ac:dyDescent="0.25">
      <c r="N161" s="51"/>
    </row>
    <row r="162" spans="14:14" x14ac:dyDescent="0.25">
      <c r="N162" s="51"/>
    </row>
    <row r="163" spans="14:14" x14ac:dyDescent="0.25">
      <c r="N163" s="51"/>
    </row>
    <row r="164" spans="14:14" x14ac:dyDescent="0.25">
      <c r="N164" s="51"/>
    </row>
    <row r="165" spans="14:14" x14ac:dyDescent="0.25">
      <c r="N165" s="51"/>
    </row>
    <row r="166" spans="14:14" x14ac:dyDescent="0.25">
      <c r="N166" s="51"/>
    </row>
    <row r="167" spans="14:14" x14ac:dyDescent="0.25">
      <c r="N167" s="51"/>
    </row>
    <row r="168" spans="14:14" x14ac:dyDescent="0.25">
      <c r="N168" s="51"/>
    </row>
    <row r="169" spans="14:14" x14ac:dyDescent="0.25">
      <c r="N169" s="51"/>
    </row>
    <row r="170" spans="14:14" x14ac:dyDescent="0.25">
      <c r="N170" s="51"/>
    </row>
    <row r="171" spans="14:14" x14ac:dyDescent="0.25">
      <c r="N171" s="51"/>
    </row>
    <row r="172" spans="14:14" x14ac:dyDescent="0.25">
      <c r="N172" s="51"/>
    </row>
    <row r="173" spans="14:14" x14ac:dyDescent="0.25">
      <c r="N173" s="51"/>
    </row>
    <row r="174" spans="14:14" x14ac:dyDescent="0.25">
      <c r="N174" s="51"/>
    </row>
    <row r="175" spans="14:14" x14ac:dyDescent="0.25">
      <c r="N175" s="51"/>
    </row>
    <row r="176" spans="14:14" x14ac:dyDescent="0.25">
      <c r="N176" s="51"/>
    </row>
    <row r="177" spans="14:14" x14ac:dyDescent="0.25">
      <c r="N177" s="51"/>
    </row>
    <row r="178" spans="14:14" x14ac:dyDescent="0.25">
      <c r="N178" s="51"/>
    </row>
    <row r="179" spans="14:14" x14ac:dyDescent="0.25">
      <c r="N179" s="51"/>
    </row>
    <row r="180" spans="14:14" x14ac:dyDescent="0.25">
      <c r="N180" s="51"/>
    </row>
    <row r="181" spans="14:14" x14ac:dyDescent="0.25">
      <c r="N181" s="51"/>
    </row>
    <row r="182" spans="14:14" x14ac:dyDescent="0.25">
      <c r="N182" s="51"/>
    </row>
    <row r="183" spans="14:14" x14ac:dyDescent="0.25">
      <c r="N183" s="51"/>
    </row>
    <row r="184" spans="14:14" x14ac:dyDescent="0.25">
      <c r="N184" s="51"/>
    </row>
    <row r="185" spans="14:14" x14ac:dyDescent="0.25">
      <c r="N185" s="51"/>
    </row>
    <row r="186" spans="14:14" x14ac:dyDescent="0.25">
      <c r="N186" s="51"/>
    </row>
    <row r="187" spans="14:14" x14ac:dyDescent="0.25">
      <c r="N187" s="51"/>
    </row>
    <row r="188" spans="14:14" x14ac:dyDescent="0.25">
      <c r="N188" s="51"/>
    </row>
    <row r="189" spans="14:14" x14ac:dyDescent="0.25">
      <c r="N189" s="51"/>
    </row>
    <row r="190" spans="14:14" x14ac:dyDescent="0.25">
      <c r="N190" s="51"/>
    </row>
    <row r="191" spans="14:14" x14ac:dyDescent="0.25">
      <c r="N191" s="51"/>
    </row>
    <row r="192" spans="14:14" x14ac:dyDescent="0.25">
      <c r="N192" s="51"/>
    </row>
    <row r="193" spans="14:14" x14ac:dyDescent="0.25">
      <c r="N193" s="51"/>
    </row>
    <row r="194" spans="14:14" x14ac:dyDescent="0.25">
      <c r="N194" s="51"/>
    </row>
    <row r="195" spans="14:14" x14ac:dyDescent="0.25">
      <c r="N195" s="51"/>
    </row>
    <row r="196" spans="14:14" x14ac:dyDescent="0.25">
      <c r="N196" s="51"/>
    </row>
    <row r="197" spans="14:14" x14ac:dyDescent="0.25">
      <c r="N197" s="51"/>
    </row>
    <row r="198" spans="14:14" x14ac:dyDescent="0.25">
      <c r="N198" s="51"/>
    </row>
    <row r="199" spans="14:14" x14ac:dyDescent="0.25">
      <c r="N199" s="51"/>
    </row>
    <row r="200" spans="14:14" x14ac:dyDescent="0.25">
      <c r="N200" s="51"/>
    </row>
    <row r="201" spans="14:14" x14ac:dyDescent="0.25">
      <c r="N201" s="51"/>
    </row>
    <row r="202" spans="14:14" x14ac:dyDescent="0.25">
      <c r="N202" s="51"/>
    </row>
    <row r="203" spans="14:14" x14ac:dyDescent="0.25">
      <c r="N203" s="51"/>
    </row>
    <row r="204" spans="14:14" x14ac:dyDescent="0.25">
      <c r="N204" s="51"/>
    </row>
    <row r="205" spans="14:14" x14ac:dyDescent="0.25">
      <c r="N205" s="51"/>
    </row>
    <row r="206" spans="14:14" x14ac:dyDescent="0.25">
      <c r="N206" s="51"/>
    </row>
    <row r="207" spans="14:14" x14ac:dyDescent="0.25">
      <c r="N207" s="51"/>
    </row>
    <row r="208" spans="14:14" x14ac:dyDescent="0.25">
      <c r="N208" s="51"/>
    </row>
    <row r="209" spans="14:14" x14ac:dyDescent="0.25">
      <c r="N209" s="51"/>
    </row>
    <row r="210" spans="14:14" x14ac:dyDescent="0.25">
      <c r="N210" s="51"/>
    </row>
    <row r="211" spans="14:14" x14ac:dyDescent="0.25">
      <c r="N211" s="51"/>
    </row>
    <row r="212" spans="14:14" x14ac:dyDescent="0.25">
      <c r="N212" s="51"/>
    </row>
    <row r="213" spans="14:14" x14ac:dyDescent="0.25">
      <c r="N213" s="51"/>
    </row>
    <row r="214" spans="14:14" x14ac:dyDescent="0.25">
      <c r="N214" s="51"/>
    </row>
    <row r="215" spans="14:14" x14ac:dyDescent="0.25">
      <c r="N215" s="51"/>
    </row>
    <row r="216" spans="14:14" x14ac:dyDescent="0.25">
      <c r="N216" s="51"/>
    </row>
    <row r="217" spans="14:14" x14ac:dyDescent="0.25">
      <c r="N217" s="51"/>
    </row>
    <row r="218" spans="14:14" x14ac:dyDescent="0.25">
      <c r="N218" s="51"/>
    </row>
    <row r="219" spans="14:14" x14ac:dyDescent="0.25">
      <c r="N219" s="51"/>
    </row>
    <row r="220" spans="14:14" x14ac:dyDescent="0.25">
      <c r="N220" s="51"/>
    </row>
    <row r="221" spans="14:14" x14ac:dyDescent="0.25">
      <c r="N221" s="51"/>
    </row>
    <row r="222" spans="14:14" x14ac:dyDescent="0.25">
      <c r="N222" s="51"/>
    </row>
    <row r="223" spans="14:14" x14ac:dyDescent="0.25">
      <c r="N223" s="51"/>
    </row>
    <row r="224" spans="14:14" x14ac:dyDescent="0.25">
      <c r="N224" s="51"/>
    </row>
    <row r="225" spans="14:14" x14ac:dyDescent="0.25">
      <c r="N225" s="51"/>
    </row>
    <row r="226" spans="14:14" x14ac:dyDescent="0.25">
      <c r="N226" s="51"/>
    </row>
    <row r="227" spans="14:14" x14ac:dyDescent="0.25">
      <c r="N227" s="51"/>
    </row>
    <row r="228" spans="14:14" x14ac:dyDescent="0.25">
      <c r="N228" s="51"/>
    </row>
    <row r="229" spans="14:14" x14ac:dyDescent="0.25">
      <c r="N229" s="51"/>
    </row>
    <row r="230" spans="14:14" x14ac:dyDescent="0.25">
      <c r="N230" s="51"/>
    </row>
    <row r="231" spans="14:14" x14ac:dyDescent="0.25">
      <c r="N231" s="51"/>
    </row>
    <row r="232" spans="14:14" x14ac:dyDescent="0.25">
      <c r="N232" s="51"/>
    </row>
    <row r="233" spans="14:14" x14ac:dyDescent="0.25">
      <c r="N233" s="51"/>
    </row>
    <row r="234" spans="14:14" x14ac:dyDescent="0.25">
      <c r="N234" s="51"/>
    </row>
    <row r="235" spans="14:14" x14ac:dyDescent="0.25">
      <c r="N235" s="51"/>
    </row>
    <row r="236" spans="14:14" x14ac:dyDescent="0.25">
      <c r="N236" s="51"/>
    </row>
    <row r="237" spans="14:14" x14ac:dyDescent="0.25">
      <c r="N237" s="51"/>
    </row>
    <row r="238" spans="14:14" x14ac:dyDescent="0.25">
      <c r="N238" s="51"/>
    </row>
    <row r="239" spans="14:14" x14ac:dyDescent="0.25">
      <c r="N239" s="51"/>
    </row>
    <row r="240" spans="14:14" x14ac:dyDescent="0.25">
      <c r="N240" s="51"/>
    </row>
    <row r="241" spans="14:14" x14ac:dyDescent="0.25">
      <c r="N241" s="51"/>
    </row>
    <row r="242" spans="14:14" x14ac:dyDescent="0.25">
      <c r="N242" s="51"/>
    </row>
    <row r="243" spans="14:14" x14ac:dyDescent="0.25">
      <c r="N243" s="51"/>
    </row>
    <row r="244" spans="14:14" x14ac:dyDescent="0.25">
      <c r="N244" s="51"/>
    </row>
    <row r="245" spans="14:14" x14ac:dyDescent="0.25">
      <c r="N245" s="51"/>
    </row>
    <row r="246" spans="14:14" x14ac:dyDescent="0.25">
      <c r="N246" s="51"/>
    </row>
    <row r="247" spans="14:14" x14ac:dyDescent="0.25">
      <c r="N247" s="51"/>
    </row>
    <row r="248" spans="14:14" x14ac:dyDescent="0.25">
      <c r="N248" s="51"/>
    </row>
    <row r="249" spans="14:14" x14ac:dyDescent="0.25">
      <c r="N249" s="51"/>
    </row>
    <row r="250" spans="14:14" x14ac:dyDescent="0.25">
      <c r="N250" s="51"/>
    </row>
    <row r="251" spans="14:14" x14ac:dyDescent="0.25">
      <c r="N251" s="51"/>
    </row>
    <row r="252" spans="14:14" x14ac:dyDescent="0.25">
      <c r="N252" s="51"/>
    </row>
    <row r="253" spans="14:14" x14ac:dyDescent="0.25">
      <c r="N253" s="51"/>
    </row>
    <row r="254" spans="14:14" x14ac:dyDescent="0.25">
      <c r="N254" s="51"/>
    </row>
    <row r="255" spans="14:14" x14ac:dyDescent="0.25">
      <c r="N255" s="51"/>
    </row>
    <row r="256" spans="14:14" x14ac:dyDescent="0.25">
      <c r="N256" s="51"/>
    </row>
    <row r="257" spans="14:14" x14ac:dyDescent="0.25">
      <c r="N257" s="51"/>
    </row>
    <row r="258" spans="14:14" x14ac:dyDescent="0.25">
      <c r="N258" s="51"/>
    </row>
    <row r="259" spans="14:14" x14ac:dyDescent="0.25">
      <c r="N259" s="51"/>
    </row>
    <row r="260" spans="14:14" x14ac:dyDescent="0.25">
      <c r="N260" s="51"/>
    </row>
    <row r="261" spans="14:14" x14ac:dyDescent="0.25">
      <c r="N261" s="51"/>
    </row>
    <row r="262" spans="14:14" x14ac:dyDescent="0.25">
      <c r="N262" s="51"/>
    </row>
    <row r="263" spans="14:14" x14ac:dyDescent="0.25">
      <c r="N263" s="51"/>
    </row>
    <row r="264" spans="14:14" x14ac:dyDescent="0.25">
      <c r="N264" s="51"/>
    </row>
    <row r="265" spans="14:14" x14ac:dyDescent="0.25">
      <c r="N265" s="51"/>
    </row>
    <row r="266" spans="14:14" x14ac:dyDescent="0.25">
      <c r="N266" s="51"/>
    </row>
    <row r="267" spans="14:14" x14ac:dyDescent="0.25">
      <c r="N267" s="51"/>
    </row>
    <row r="268" spans="14:14" x14ac:dyDescent="0.25">
      <c r="N268" s="51"/>
    </row>
    <row r="269" spans="14:14" x14ac:dyDescent="0.25">
      <c r="N269" s="51"/>
    </row>
    <row r="270" spans="14:14" x14ac:dyDescent="0.25">
      <c r="N270" s="51"/>
    </row>
    <row r="271" spans="14:14" x14ac:dyDescent="0.25">
      <c r="N271" s="51"/>
    </row>
    <row r="272" spans="14:14" x14ac:dyDescent="0.25">
      <c r="N272" s="51"/>
    </row>
    <row r="273" spans="14:14" x14ac:dyDescent="0.25">
      <c r="N273" s="51"/>
    </row>
    <row r="274" spans="14:14" x14ac:dyDescent="0.25">
      <c r="N274" s="51"/>
    </row>
    <row r="275" spans="14:14" x14ac:dyDescent="0.25">
      <c r="N275" s="51"/>
    </row>
    <row r="276" spans="14:14" x14ac:dyDescent="0.25">
      <c r="N276" s="51"/>
    </row>
    <row r="277" spans="14:14" x14ac:dyDescent="0.25">
      <c r="N277" s="51"/>
    </row>
    <row r="278" spans="14:14" x14ac:dyDescent="0.25">
      <c r="N278" s="51"/>
    </row>
    <row r="279" spans="14:14" x14ac:dyDescent="0.25">
      <c r="N279" s="51"/>
    </row>
    <row r="280" spans="14:14" x14ac:dyDescent="0.25">
      <c r="N280" s="51"/>
    </row>
    <row r="281" spans="14:14" x14ac:dyDescent="0.25">
      <c r="N281" s="51"/>
    </row>
    <row r="282" spans="14:14" x14ac:dyDescent="0.25">
      <c r="N282" s="51"/>
    </row>
    <row r="283" spans="14:14" x14ac:dyDescent="0.25">
      <c r="N283" s="51"/>
    </row>
    <row r="284" spans="14:14" x14ac:dyDescent="0.25">
      <c r="N284" s="51"/>
    </row>
    <row r="285" spans="14:14" x14ac:dyDescent="0.25">
      <c r="N285" s="51"/>
    </row>
    <row r="286" spans="14:14" x14ac:dyDescent="0.25">
      <c r="N286" s="51"/>
    </row>
    <row r="287" spans="14:14" x14ac:dyDescent="0.25">
      <c r="N287" s="51"/>
    </row>
    <row r="288" spans="14:14" x14ac:dyDescent="0.25">
      <c r="N288" s="51"/>
    </row>
    <row r="289" spans="14:14" x14ac:dyDescent="0.25">
      <c r="N289" s="51"/>
    </row>
    <row r="290" spans="14:14" x14ac:dyDescent="0.25">
      <c r="N290" s="51"/>
    </row>
    <row r="291" spans="14:14" x14ac:dyDescent="0.25">
      <c r="N291" s="51"/>
    </row>
    <row r="292" spans="14:14" x14ac:dyDescent="0.25">
      <c r="N292" s="51"/>
    </row>
    <row r="293" spans="14:14" x14ac:dyDescent="0.25">
      <c r="N293" s="51"/>
    </row>
    <row r="294" spans="14:14" x14ac:dyDescent="0.25">
      <c r="N294" s="51"/>
    </row>
    <row r="295" spans="14:14" x14ac:dyDescent="0.25">
      <c r="N295" s="51"/>
    </row>
    <row r="296" spans="14:14" x14ac:dyDescent="0.25">
      <c r="N296" s="51"/>
    </row>
    <row r="297" spans="14:14" x14ac:dyDescent="0.25">
      <c r="N297" s="51"/>
    </row>
    <row r="298" spans="14:14" x14ac:dyDescent="0.25">
      <c r="N298" s="51"/>
    </row>
    <row r="299" spans="14:14" x14ac:dyDescent="0.25">
      <c r="N299" s="51"/>
    </row>
    <row r="300" spans="14:14" x14ac:dyDescent="0.25">
      <c r="N300" s="51"/>
    </row>
    <row r="301" spans="14:14" x14ac:dyDescent="0.25">
      <c r="N301" s="51"/>
    </row>
    <row r="302" spans="14:14" x14ac:dyDescent="0.25">
      <c r="N302" s="51"/>
    </row>
    <row r="303" spans="14:14" x14ac:dyDescent="0.25">
      <c r="N303" s="51"/>
    </row>
    <row r="304" spans="14:14" x14ac:dyDescent="0.25">
      <c r="N304" s="51"/>
    </row>
    <row r="305" spans="14:14" x14ac:dyDescent="0.25">
      <c r="N305" s="51"/>
    </row>
    <row r="306" spans="14:14" x14ac:dyDescent="0.25">
      <c r="N306" s="51"/>
    </row>
    <row r="307" spans="14:14" x14ac:dyDescent="0.25">
      <c r="N307" s="51"/>
    </row>
    <row r="308" spans="14:14" x14ac:dyDescent="0.25">
      <c r="N308" s="51"/>
    </row>
    <row r="309" spans="14:14" x14ac:dyDescent="0.25">
      <c r="N309" s="51"/>
    </row>
    <row r="310" spans="14:14" x14ac:dyDescent="0.25">
      <c r="N310" s="51"/>
    </row>
    <row r="311" spans="14:14" x14ac:dyDescent="0.25">
      <c r="N311" s="51"/>
    </row>
    <row r="312" spans="14:14" x14ac:dyDescent="0.25">
      <c r="N312" s="51"/>
    </row>
    <row r="313" spans="14:14" x14ac:dyDescent="0.25">
      <c r="N313" s="51"/>
    </row>
    <row r="314" spans="14:14" x14ac:dyDescent="0.25">
      <c r="N314" s="51"/>
    </row>
    <row r="315" spans="14:14" x14ac:dyDescent="0.25">
      <c r="N315" s="51"/>
    </row>
    <row r="316" spans="14:14" x14ac:dyDescent="0.25">
      <c r="N316" s="51"/>
    </row>
    <row r="317" spans="14:14" x14ac:dyDescent="0.25">
      <c r="N317" s="51"/>
    </row>
    <row r="318" spans="14:14" x14ac:dyDescent="0.25">
      <c r="N318" s="51"/>
    </row>
    <row r="319" spans="14:14" x14ac:dyDescent="0.25">
      <c r="N319" s="51"/>
    </row>
    <row r="320" spans="14:14" x14ac:dyDescent="0.25">
      <c r="N320" s="51"/>
    </row>
    <row r="321" spans="14:14" x14ac:dyDescent="0.25">
      <c r="N321" s="51"/>
    </row>
    <row r="322" spans="14:14" x14ac:dyDescent="0.25">
      <c r="N322" s="51"/>
    </row>
    <row r="323" spans="14:14" x14ac:dyDescent="0.25">
      <c r="N323" s="51"/>
    </row>
    <row r="324" spans="14:14" x14ac:dyDescent="0.25">
      <c r="N324" s="51"/>
    </row>
    <row r="325" spans="14:14" x14ac:dyDescent="0.25">
      <c r="N325" s="51"/>
    </row>
    <row r="326" spans="14:14" x14ac:dyDescent="0.25">
      <c r="N326" s="51"/>
    </row>
    <row r="327" spans="14:14" x14ac:dyDescent="0.25">
      <c r="N327" s="51"/>
    </row>
    <row r="328" spans="14:14" x14ac:dyDescent="0.25">
      <c r="N328" s="51"/>
    </row>
    <row r="329" spans="14:14" x14ac:dyDescent="0.25">
      <c r="N329" s="51"/>
    </row>
    <row r="330" spans="14:14" x14ac:dyDescent="0.25">
      <c r="N330" s="51"/>
    </row>
    <row r="331" spans="14:14" x14ac:dyDescent="0.25">
      <c r="N331" s="51"/>
    </row>
    <row r="332" spans="14:14" x14ac:dyDescent="0.25">
      <c r="N332" s="51"/>
    </row>
    <row r="333" spans="14:14" x14ac:dyDescent="0.25">
      <c r="N333" s="51"/>
    </row>
    <row r="334" spans="14:14" x14ac:dyDescent="0.25">
      <c r="N334" s="51"/>
    </row>
    <row r="335" spans="14:14" x14ac:dyDescent="0.25">
      <c r="N335" s="51"/>
    </row>
    <row r="336" spans="14:14" x14ac:dyDescent="0.25">
      <c r="N336" s="51"/>
    </row>
    <row r="337" spans="14:14" x14ac:dyDescent="0.25">
      <c r="N337" s="51"/>
    </row>
    <row r="338" spans="14:14" x14ac:dyDescent="0.25">
      <c r="N338" s="51"/>
    </row>
    <row r="339" spans="14:14" x14ac:dyDescent="0.25">
      <c r="N339" s="51"/>
    </row>
    <row r="340" spans="14:14" x14ac:dyDescent="0.25">
      <c r="N340" s="51"/>
    </row>
    <row r="341" spans="14:14" x14ac:dyDescent="0.25">
      <c r="N341" s="51"/>
    </row>
    <row r="342" spans="14:14" x14ac:dyDescent="0.25">
      <c r="N342" s="51"/>
    </row>
    <row r="343" spans="14:14" x14ac:dyDescent="0.25">
      <c r="N343" s="51"/>
    </row>
    <row r="344" spans="14:14" x14ac:dyDescent="0.25">
      <c r="N344" s="51"/>
    </row>
    <row r="345" spans="14:14" x14ac:dyDescent="0.25">
      <c r="N345" s="51"/>
    </row>
    <row r="346" spans="14:14" x14ac:dyDescent="0.25">
      <c r="N346" s="51"/>
    </row>
    <row r="347" spans="14:14" x14ac:dyDescent="0.25">
      <c r="N347" s="51"/>
    </row>
    <row r="348" spans="14:14" x14ac:dyDescent="0.25">
      <c r="N348" s="51"/>
    </row>
    <row r="349" spans="14:14" x14ac:dyDescent="0.25">
      <c r="N349" s="51"/>
    </row>
    <row r="350" spans="14:14" x14ac:dyDescent="0.25">
      <c r="N350" s="51"/>
    </row>
    <row r="351" spans="14:14" x14ac:dyDescent="0.25">
      <c r="N351" s="51"/>
    </row>
    <row r="352" spans="14:14" x14ac:dyDescent="0.25">
      <c r="N352" s="51"/>
    </row>
    <row r="353" spans="14:14" x14ac:dyDescent="0.25">
      <c r="N353" s="51"/>
    </row>
    <row r="354" spans="14:14" x14ac:dyDescent="0.25">
      <c r="N354" s="51"/>
    </row>
    <row r="355" spans="14:14" x14ac:dyDescent="0.25">
      <c r="N355" s="51"/>
    </row>
    <row r="356" spans="14:14" x14ac:dyDescent="0.25">
      <c r="N356" s="51"/>
    </row>
    <row r="357" spans="14:14" x14ac:dyDescent="0.25">
      <c r="N357" s="51"/>
    </row>
    <row r="358" spans="14:14" x14ac:dyDescent="0.25">
      <c r="N358" s="51"/>
    </row>
    <row r="359" spans="14:14" x14ac:dyDescent="0.25">
      <c r="N359" s="51"/>
    </row>
    <row r="360" spans="14:14" x14ac:dyDescent="0.25">
      <c r="N360" s="51"/>
    </row>
    <row r="361" spans="14:14" x14ac:dyDescent="0.25">
      <c r="N361" s="51"/>
    </row>
    <row r="362" spans="14:14" x14ac:dyDescent="0.25">
      <c r="N362" s="51"/>
    </row>
    <row r="363" spans="14:14" x14ac:dyDescent="0.25">
      <c r="N363" s="51"/>
    </row>
    <row r="364" spans="14:14" x14ac:dyDescent="0.25">
      <c r="N364" s="51"/>
    </row>
    <row r="365" spans="14:14" x14ac:dyDescent="0.25">
      <c r="N365" s="51"/>
    </row>
    <row r="366" spans="14:14" x14ac:dyDescent="0.25">
      <c r="N366" s="51"/>
    </row>
    <row r="367" spans="14:14" x14ac:dyDescent="0.25">
      <c r="N367" s="51"/>
    </row>
    <row r="368" spans="14:14" x14ac:dyDescent="0.25">
      <c r="N368" s="51"/>
    </row>
    <row r="369" spans="14:14" x14ac:dyDescent="0.25">
      <c r="N369" s="51"/>
    </row>
    <row r="370" spans="14:14" x14ac:dyDescent="0.25">
      <c r="N370" s="51"/>
    </row>
    <row r="371" spans="14:14" x14ac:dyDescent="0.25">
      <c r="N371" s="51"/>
    </row>
    <row r="372" spans="14:14" x14ac:dyDescent="0.25">
      <c r="N372" s="51"/>
    </row>
    <row r="373" spans="14:14" x14ac:dyDescent="0.25">
      <c r="N373" s="51"/>
    </row>
    <row r="374" spans="14:14" x14ac:dyDescent="0.25">
      <c r="N374" s="51"/>
    </row>
    <row r="375" spans="14:14" x14ac:dyDescent="0.25">
      <c r="N375" s="51"/>
    </row>
    <row r="376" spans="14:14" x14ac:dyDescent="0.25">
      <c r="N376" s="51"/>
    </row>
    <row r="377" spans="14:14" x14ac:dyDescent="0.25">
      <c r="N377" s="51"/>
    </row>
    <row r="378" spans="14:14" x14ac:dyDescent="0.25">
      <c r="N378" s="51"/>
    </row>
    <row r="379" spans="14:14" x14ac:dyDescent="0.25">
      <c r="N379" s="51"/>
    </row>
    <row r="380" spans="14:14" x14ac:dyDescent="0.25">
      <c r="N380" s="51"/>
    </row>
    <row r="381" spans="14:14" x14ac:dyDescent="0.25">
      <c r="N381" s="51"/>
    </row>
    <row r="382" spans="14:14" x14ac:dyDescent="0.25">
      <c r="N382" s="51"/>
    </row>
    <row r="383" spans="14:14" x14ac:dyDescent="0.25">
      <c r="N383" s="51"/>
    </row>
    <row r="384" spans="14:14" x14ac:dyDescent="0.25">
      <c r="N384" s="51"/>
    </row>
    <row r="385" spans="14:14" x14ac:dyDescent="0.25">
      <c r="N385" s="51"/>
    </row>
    <row r="386" spans="14:14" x14ac:dyDescent="0.25">
      <c r="N386" s="51"/>
    </row>
    <row r="387" spans="14:14" x14ac:dyDescent="0.25">
      <c r="N387" s="51"/>
    </row>
    <row r="388" spans="14:14" x14ac:dyDescent="0.25">
      <c r="N388" s="51"/>
    </row>
    <row r="389" spans="14:14" x14ac:dyDescent="0.25">
      <c r="N389" s="51"/>
    </row>
    <row r="390" spans="14:14" x14ac:dyDescent="0.25">
      <c r="N390" s="51"/>
    </row>
    <row r="391" spans="14:14" x14ac:dyDescent="0.25">
      <c r="N391" s="51"/>
    </row>
    <row r="392" spans="14:14" x14ac:dyDescent="0.25">
      <c r="N392" s="51"/>
    </row>
    <row r="393" spans="14:14" x14ac:dyDescent="0.25">
      <c r="N393" s="51"/>
    </row>
    <row r="394" spans="14:14" x14ac:dyDescent="0.25">
      <c r="N394" s="51"/>
    </row>
    <row r="395" spans="14:14" x14ac:dyDescent="0.25">
      <c r="N395" s="51"/>
    </row>
    <row r="396" spans="14:14" x14ac:dyDescent="0.25">
      <c r="N396" s="51"/>
    </row>
    <row r="397" spans="14:14" x14ac:dyDescent="0.25">
      <c r="N397" s="51"/>
    </row>
    <row r="398" spans="14:14" x14ac:dyDescent="0.25">
      <c r="N398" s="51"/>
    </row>
    <row r="399" spans="14:14" x14ac:dyDescent="0.25">
      <c r="N399" s="51"/>
    </row>
    <row r="400" spans="14:14" x14ac:dyDescent="0.25">
      <c r="N400" s="51"/>
    </row>
    <row r="401" spans="14:14" x14ac:dyDescent="0.25">
      <c r="N401" s="51"/>
    </row>
    <row r="402" spans="14:14" x14ac:dyDescent="0.25">
      <c r="N402" s="51"/>
    </row>
    <row r="403" spans="14:14" x14ac:dyDescent="0.25">
      <c r="N403" s="51"/>
    </row>
    <row r="404" spans="14:14" x14ac:dyDescent="0.25">
      <c r="N404" s="51"/>
    </row>
    <row r="405" spans="14:14" x14ac:dyDescent="0.25">
      <c r="N405" s="51"/>
    </row>
    <row r="406" spans="14:14" x14ac:dyDescent="0.25">
      <c r="N406" s="51"/>
    </row>
    <row r="407" spans="14:14" x14ac:dyDescent="0.25">
      <c r="N407" s="51"/>
    </row>
    <row r="408" spans="14:14" x14ac:dyDescent="0.25">
      <c r="N408" s="51"/>
    </row>
    <row r="409" spans="14:14" x14ac:dyDescent="0.25">
      <c r="N409" s="51"/>
    </row>
    <row r="410" spans="14:14" x14ac:dyDescent="0.25">
      <c r="N410" s="51"/>
    </row>
  </sheetData>
  <mergeCells count="6">
    <mergeCell ref="O5:R5"/>
    <mergeCell ref="S5:V5"/>
    <mergeCell ref="A7:F7"/>
    <mergeCell ref="H7:M7"/>
    <mergeCell ref="A8:F8"/>
    <mergeCell ref="H8:M8"/>
  </mergeCells>
  <conditionalFormatting sqref="N7:N143">
    <cfRule type="expression" dxfId="6" priority="1">
      <formula>$O7=""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26E21-99EE-42BC-AD7B-97B248771ADC}">
  <sheetPr codeName="Sheet7"/>
  <dimension ref="A1:AD420"/>
  <sheetViews>
    <sheetView topLeftCell="L102" workbookViewId="0">
      <selection activeCell="T140" sqref="T140"/>
    </sheetView>
  </sheetViews>
  <sheetFormatPr defaultColWidth="9.140625" defaultRowHeight="15" x14ac:dyDescent="0.25"/>
  <cols>
    <col min="1" max="6" width="13.7109375" style="50" customWidth="1"/>
    <col min="7" max="7" width="9.140625" style="50" customWidth="1"/>
    <col min="8" max="13" width="13.7109375" style="50" customWidth="1"/>
    <col min="14" max="14" width="26.5703125" style="60" bestFit="1" customWidth="1"/>
    <col min="15" max="30" width="13.7109375" style="21" customWidth="1"/>
    <col min="31" max="16384" width="9.140625" style="50"/>
  </cols>
  <sheetData>
    <row r="1" spans="1:30" s="2" customFormat="1" ht="15.95" customHeight="1" x14ac:dyDescent="0.25">
      <c r="N1" s="42"/>
      <c r="O1" s="80"/>
      <c r="P1" s="81"/>
      <c r="Q1" s="81"/>
      <c r="R1" s="82"/>
      <c r="V1" s="109"/>
      <c r="Z1" s="109"/>
      <c r="AD1" s="109"/>
    </row>
    <row r="2" spans="1:30" s="6" customFormat="1" ht="15.95" customHeight="1" x14ac:dyDescent="0.25">
      <c r="O2" s="84"/>
      <c r="P2" s="85"/>
      <c r="Q2" s="85"/>
      <c r="R2" s="86"/>
      <c r="V2" s="86"/>
      <c r="Z2" s="86"/>
      <c r="AD2" s="86"/>
    </row>
    <row r="3" spans="1:30" s="6" customFormat="1" ht="15.95" customHeight="1" x14ac:dyDescent="0.25">
      <c r="O3" s="84"/>
      <c r="P3" s="85"/>
      <c r="Q3" s="85"/>
      <c r="R3" s="86"/>
      <c r="V3" s="86"/>
      <c r="Z3" s="86"/>
      <c r="AD3" s="86"/>
    </row>
    <row r="4" spans="1:30" s="90" customFormat="1" ht="15.95" customHeight="1" x14ac:dyDescent="0.25">
      <c r="O4" s="110"/>
      <c r="R4" s="111"/>
      <c r="V4" s="111"/>
      <c r="Z4" s="111"/>
      <c r="AD4" s="111"/>
    </row>
    <row r="5" spans="1:30" ht="35.1" customHeight="1" x14ac:dyDescent="0.25">
      <c r="G5" s="112"/>
      <c r="N5" s="69" t="s">
        <v>0</v>
      </c>
      <c r="O5" s="94" t="s">
        <v>40</v>
      </c>
      <c r="P5" s="47" t="s">
        <v>41</v>
      </c>
      <c r="Q5" s="47" t="s">
        <v>42</v>
      </c>
      <c r="R5" s="95" t="s">
        <v>43</v>
      </c>
      <c r="S5" s="94" t="s">
        <v>44</v>
      </c>
      <c r="T5" s="47" t="s">
        <v>45</v>
      </c>
      <c r="U5" s="47" t="s">
        <v>46</v>
      </c>
      <c r="V5" s="95" t="s">
        <v>47</v>
      </c>
      <c r="W5" s="94" t="s">
        <v>48</v>
      </c>
      <c r="X5" s="47" t="s">
        <v>49</v>
      </c>
      <c r="Y5" s="47" t="s">
        <v>50</v>
      </c>
      <c r="Z5" s="95" t="s">
        <v>51</v>
      </c>
      <c r="AA5" s="94" t="s">
        <v>52</v>
      </c>
      <c r="AB5" s="47" t="s">
        <v>53</v>
      </c>
      <c r="AC5" s="47" t="s">
        <v>54</v>
      </c>
      <c r="AD5" s="95" t="s">
        <v>55</v>
      </c>
    </row>
    <row r="6" spans="1:30" ht="15" customHeight="1" x14ac:dyDescent="0.25">
      <c r="G6" s="112"/>
      <c r="N6" s="51">
        <v>36616</v>
      </c>
      <c r="O6" s="98">
        <v>90.258737732499796</v>
      </c>
      <c r="P6" s="24">
        <v>95.599121062098604</v>
      </c>
      <c r="Q6" s="24">
        <v>94.551545019673</v>
      </c>
      <c r="R6" s="101">
        <v>95.927737007951606</v>
      </c>
      <c r="S6" s="98">
        <v>91.939922894943294</v>
      </c>
      <c r="T6" s="24">
        <v>98.663564874818405</v>
      </c>
      <c r="U6" s="24">
        <v>93.191410803547001</v>
      </c>
      <c r="V6" s="101">
        <v>98.445884551440798</v>
      </c>
      <c r="W6" s="98">
        <v>93.616849166532305</v>
      </c>
      <c r="X6" s="24">
        <v>97.507774700215293</v>
      </c>
      <c r="Y6" s="24">
        <v>98.622171069254804</v>
      </c>
      <c r="Z6" s="101">
        <v>95.214209339061199</v>
      </c>
      <c r="AA6" s="98">
        <v>94.150513734021601</v>
      </c>
      <c r="AB6" s="24">
        <v>92.467000205499403</v>
      </c>
      <c r="AC6" s="24">
        <v>95.870438875810606</v>
      </c>
      <c r="AD6" s="101">
        <v>93.875809441219701</v>
      </c>
    </row>
    <row r="7" spans="1:30" x14ac:dyDescent="0.25">
      <c r="A7" s="190" t="s">
        <v>102</v>
      </c>
      <c r="B7" s="190"/>
      <c r="C7" s="190"/>
      <c r="D7" s="190"/>
      <c r="E7" s="190"/>
      <c r="F7" s="190"/>
      <c r="G7" s="113"/>
      <c r="H7" s="190" t="s">
        <v>103</v>
      </c>
      <c r="I7" s="190"/>
      <c r="J7" s="190"/>
      <c r="K7" s="190"/>
      <c r="L7" s="190"/>
      <c r="M7" s="190"/>
      <c r="N7" s="51">
        <v>36707</v>
      </c>
      <c r="O7" s="98">
        <v>94.228633621526797</v>
      </c>
      <c r="P7" s="24">
        <v>98.594649837984207</v>
      </c>
      <c r="Q7" s="24">
        <v>95.546667212820395</v>
      </c>
      <c r="R7" s="101">
        <v>102.366529298964</v>
      </c>
      <c r="S7" s="98">
        <v>98.601164986670199</v>
      </c>
      <c r="T7" s="24">
        <v>102.029683333088</v>
      </c>
      <c r="U7" s="24">
        <v>98.897530918616795</v>
      </c>
      <c r="V7" s="101">
        <v>98.6039512847168</v>
      </c>
      <c r="W7" s="98">
        <v>95.148233034940503</v>
      </c>
      <c r="X7" s="24">
        <v>104.86287556022199</v>
      </c>
      <c r="Y7" s="24">
        <v>98.014649968619196</v>
      </c>
      <c r="Z7" s="101">
        <v>98.940852420225397</v>
      </c>
      <c r="AA7" s="98">
        <v>99.311214163823095</v>
      </c>
      <c r="AB7" s="24">
        <v>94.2479041034006</v>
      </c>
      <c r="AC7" s="24">
        <v>98.574598264785195</v>
      </c>
      <c r="AD7" s="101">
        <v>97.946505566484205</v>
      </c>
    </row>
    <row r="8" spans="1:30" x14ac:dyDescent="0.25">
      <c r="A8" s="190" t="s">
        <v>93</v>
      </c>
      <c r="B8" s="190"/>
      <c r="C8" s="190"/>
      <c r="D8" s="190"/>
      <c r="E8" s="190"/>
      <c r="F8" s="190"/>
      <c r="H8" s="190" t="s">
        <v>93</v>
      </c>
      <c r="I8" s="190"/>
      <c r="J8" s="190"/>
      <c r="K8" s="190"/>
      <c r="L8" s="190"/>
      <c r="M8" s="190"/>
      <c r="N8" s="51">
        <v>36799</v>
      </c>
      <c r="O8" s="98">
        <v>98.243526779349196</v>
      </c>
      <c r="P8" s="24">
        <v>99.748020893284902</v>
      </c>
      <c r="Q8" s="24">
        <v>98.964498376048496</v>
      </c>
      <c r="R8" s="101">
        <v>101.588501476638</v>
      </c>
      <c r="S8" s="98">
        <v>101.01960971811999</v>
      </c>
      <c r="T8" s="24">
        <v>100.06274397069799</v>
      </c>
      <c r="U8" s="24">
        <v>100.59175207148201</v>
      </c>
      <c r="V8" s="101">
        <v>98.203112927012896</v>
      </c>
      <c r="W8" s="98">
        <v>98.904486563625596</v>
      </c>
      <c r="X8" s="24">
        <v>104.841033280731</v>
      </c>
      <c r="Y8" s="24">
        <v>98.101519615081003</v>
      </c>
      <c r="Z8" s="101">
        <v>100.421198233005</v>
      </c>
      <c r="AA8" s="98">
        <v>100.793577228755</v>
      </c>
      <c r="AB8" s="24">
        <v>96.787182552923994</v>
      </c>
      <c r="AC8" s="24">
        <v>99.273243154920095</v>
      </c>
      <c r="AD8" s="101">
        <v>98.997394897494203</v>
      </c>
    </row>
    <row r="9" spans="1:30" x14ac:dyDescent="0.25">
      <c r="N9" s="51">
        <v>36891</v>
      </c>
      <c r="O9" s="98">
        <v>100</v>
      </c>
      <c r="P9" s="24">
        <v>100</v>
      </c>
      <c r="Q9" s="24">
        <v>100</v>
      </c>
      <c r="R9" s="101">
        <v>100</v>
      </c>
      <c r="S9" s="98">
        <v>100</v>
      </c>
      <c r="T9" s="24">
        <v>100</v>
      </c>
      <c r="U9" s="24">
        <v>100</v>
      </c>
      <c r="V9" s="101">
        <v>100</v>
      </c>
      <c r="W9" s="98">
        <v>100</v>
      </c>
      <c r="X9" s="24">
        <v>100</v>
      </c>
      <c r="Y9" s="24">
        <v>100</v>
      </c>
      <c r="Z9" s="101">
        <v>100</v>
      </c>
      <c r="AA9" s="98">
        <v>100</v>
      </c>
      <c r="AB9" s="24">
        <v>100</v>
      </c>
      <c r="AC9" s="24">
        <v>100</v>
      </c>
      <c r="AD9" s="101">
        <v>100</v>
      </c>
    </row>
    <row r="10" spans="1:30" x14ac:dyDescent="0.25">
      <c r="N10" s="51">
        <v>36981</v>
      </c>
      <c r="O10" s="98">
        <v>100.22917774469801</v>
      </c>
      <c r="P10" s="24">
        <v>102.238096801136</v>
      </c>
      <c r="Q10" s="24">
        <v>100.05022717201101</v>
      </c>
      <c r="R10" s="101">
        <v>105.300266722367</v>
      </c>
      <c r="S10" s="98">
        <v>102.476385449009</v>
      </c>
      <c r="T10" s="24">
        <v>107.187111408295</v>
      </c>
      <c r="U10" s="24">
        <v>104.133366544184</v>
      </c>
      <c r="V10" s="101">
        <v>103.31588761841699</v>
      </c>
      <c r="W10" s="98">
        <v>97.614421753296398</v>
      </c>
      <c r="X10" s="24">
        <v>99.4070218353569</v>
      </c>
      <c r="Y10" s="24">
        <v>101.529003225927</v>
      </c>
      <c r="Z10" s="101">
        <v>102.5395120317</v>
      </c>
      <c r="AA10" s="98">
        <v>101.190569016507</v>
      </c>
      <c r="AB10" s="24">
        <v>101.80082110910899</v>
      </c>
      <c r="AC10" s="24">
        <v>102.743485734103</v>
      </c>
      <c r="AD10" s="101">
        <v>103.852429120213</v>
      </c>
    </row>
    <row r="11" spans="1:30" x14ac:dyDescent="0.25">
      <c r="N11" s="51">
        <v>37072</v>
      </c>
      <c r="O11" s="98">
        <v>100.728383871452</v>
      </c>
      <c r="P11" s="24">
        <v>104.572623188552</v>
      </c>
      <c r="Q11" s="24">
        <v>105.102847753304</v>
      </c>
      <c r="R11" s="101">
        <v>111.98122806443</v>
      </c>
      <c r="S11" s="98">
        <v>102.97295779345799</v>
      </c>
      <c r="T11" s="24">
        <v>109.30908762462499</v>
      </c>
      <c r="U11" s="24">
        <v>107.57188679354999</v>
      </c>
      <c r="V11" s="101">
        <v>106.24861896294399</v>
      </c>
      <c r="W11" s="98">
        <v>98.148587606787402</v>
      </c>
      <c r="X11" s="24">
        <v>102.055706280856</v>
      </c>
      <c r="Y11" s="24">
        <v>102.295542173595</v>
      </c>
      <c r="Z11" s="101">
        <v>109.54059137569701</v>
      </c>
      <c r="AA11" s="98">
        <v>103.41279315304</v>
      </c>
      <c r="AB11" s="24">
        <v>102.031949971882</v>
      </c>
      <c r="AC11" s="24">
        <v>106.57897597664601</v>
      </c>
      <c r="AD11" s="101">
        <v>108.384418886124</v>
      </c>
    </row>
    <row r="12" spans="1:30" x14ac:dyDescent="0.25">
      <c r="N12" s="51">
        <v>37164</v>
      </c>
      <c r="O12" s="98">
        <v>102.589621111985</v>
      </c>
      <c r="P12" s="24">
        <v>104.829112271722</v>
      </c>
      <c r="Q12" s="24">
        <v>112.48213993634501</v>
      </c>
      <c r="R12" s="101">
        <v>113.67700820313</v>
      </c>
      <c r="S12" s="98">
        <v>100.24591643650901</v>
      </c>
      <c r="T12" s="24">
        <v>101.54922901992001</v>
      </c>
      <c r="U12" s="24">
        <v>105.967889513019</v>
      </c>
      <c r="V12" s="101">
        <v>111.896794486955</v>
      </c>
      <c r="W12" s="98">
        <v>103.367668229437</v>
      </c>
      <c r="X12" s="24">
        <v>106.469261815591</v>
      </c>
      <c r="Y12" s="24">
        <v>105.62862837779601</v>
      </c>
      <c r="Z12" s="101">
        <v>113.873874879806</v>
      </c>
      <c r="AA12" s="98">
        <v>102.141463972289</v>
      </c>
      <c r="AB12" s="24">
        <v>101.566474636488</v>
      </c>
      <c r="AC12" s="24">
        <v>108.089135950667</v>
      </c>
      <c r="AD12" s="101">
        <v>110.881772760695</v>
      </c>
    </row>
    <row r="13" spans="1:30" x14ac:dyDescent="0.25">
      <c r="N13" s="51">
        <v>37256</v>
      </c>
      <c r="O13" s="98">
        <v>104.65131446690199</v>
      </c>
      <c r="P13" s="24">
        <v>104.03979410826901</v>
      </c>
      <c r="Q13" s="24">
        <v>115.201269830502</v>
      </c>
      <c r="R13" s="101">
        <v>114.383919513677</v>
      </c>
      <c r="S13" s="98">
        <v>101.776623291766</v>
      </c>
      <c r="T13" s="24">
        <v>98.027825690021203</v>
      </c>
      <c r="U13" s="24">
        <v>105.430982775911</v>
      </c>
      <c r="V13" s="101">
        <v>119.277193135042</v>
      </c>
      <c r="W13" s="98">
        <v>106.374439887854</v>
      </c>
      <c r="X13" s="24">
        <v>109.48921937142499</v>
      </c>
      <c r="Y13" s="24">
        <v>108.926667955268</v>
      </c>
      <c r="Z13" s="101">
        <v>112.283588243941</v>
      </c>
      <c r="AA13" s="98">
        <v>100.09680791058599</v>
      </c>
      <c r="AB13" s="24">
        <v>102.149113599044</v>
      </c>
      <c r="AC13" s="24">
        <v>107.788474785669</v>
      </c>
      <c r="AD13" s="101">
        <v>112.82927772235</v>
      </c>
    </row>
    <row r="14" spans="1:30" x14ac:dyDescent="0.25">
      <c r="N14" s="51">
        <v>37346</v>
      </c>
      <c r="O14" s="98">
        <v>104.923530014188</v>
      </c>
      <c r="P14" s="24">
        <v>103.228270978259</v>
      </c>
      <c r="Q14" s="24">
        <v>115.19710082112999</v>
      </c>
      <c r="R14" s="101">
        <v>117.994061297055</v>
      </c>
      <c r="S14" s="98">
        <v>107.428273217148</v>
      </c>
      <c r="T14" s="24">
        <v>102.72104798166799</v>
      </c>
      <c r="U14" s="24">
        <v>108.0273570133</v>
      </c>
      <c r="V14" s="101">
        <v>123.982428202157</v>
      </c>
      <c r="W14" s="98">
        <v>104.740296041504</v>
      </c>
      <c r="X14" s="24">
        <v>109.607292276149</v>
      </c>
      <c r="Y14" s="24">
        <v>109.484449738065</v>
      </c>
      <c r="Z14" s="101">
        <v>111.69822462128499</v>
      </c>
      <c r="AA14" s="98">
        <v>102.123619409448</v>
      </c>
      <c r="AB14" s="24">
        <v>103.598170739799</v>
      </c>
      <c r="AC14" s="24">
        <v>109.340984074315</v>
      </c>
      <c r="AD14" s="101">
        <v>116.929330863865</v>
      </c>
    </row>
    <row r="15" spans="1:30" x14ac:dyDescent="0.25">
      <c r="N15" s="51">
        <v>37437</v>
      </c>
      <c r="O15" s="98">
        <v>104.16961474877399</v>
      </c>
      <c r="P15" s="24">
        <v>104.392907810528</v>
      </c>
      <c r="Q15" s="24">
        <v>116.00258182604099</v>
      </c>
      <c r="R15" s="101">
        <v>125.322771143971</v>
      </c>
      <c r="S15" s="98">
        <v>112.410391431083</v>
      </c>
      <c r="T15" s="24">
        <v>111.601650824939</v>
      </c>
      <c r="U15" s="24">
        <v>111.391583133259</v>
      </c>
      <c r="V15" s="101">
        <v>125.45301016744099</v>
      </c>
      <c r="W15" s="98">
        <v>105.10280293547601</v>
      </c>
      <c r="X15" s="24">
        <v>109.061178095627</v>
      </c>
      <c r="Y15" s="24">
        <v>111.21465930838301</v>
      </c>
      <c r="Z15" s="101">
        <v>114.942463925129</v>
      </c>
      <c r="AA15" s="98">
        <v>105.83480383680001</v>
      </c>
      <c r="AB15" s="24">
        <v>106.43972171071201</v>
      </c>
      <c r="AC15" s="24">
        <v>113.084134712805</v>
      </c>
      <c r="AD15" s="101">
        <v>122.25611030207099</v>
      </c>
    </row>
    <row r="16" spans="1:30" x14ac:dyDescent="0.25">
      <c r="N16" s="51">
        <v>37529</v>
      </c>
      <c r="O16" s="98">
        <v>103.418636817335</v>
      </c>
      <c r="P16" s="24">
        <v>108.163613474036</v>
      </c>
      <c r="Q16" s="24">
        <v>118.187486361504</v>
      </c>
      <c r="R16" s="101">
        <v>134.27679993377299</v>
      </c>
      <c r="S16" s="98">
        <v>113.984023100912</v>
      </c>
      <c r="T16" s="24">
        <v>115.842290774529</v>
      </c>
      <c r="U16" s="24">
        <v>116.277809169199</v>
      </c>
      <c r="V16" s="101">
        <v>130.80459794753901</v>
      </c>
      <c r="W16" s="98">
        <v>109.518207071164</v>
      </c>
      <c r="X16" s="24">
        <v>111.18645756032799</v>
      </c>
      <c r="Y16" s="24">
        <v>115.454981565919</v>
      </c>
      <c r="Z16" s="101">
        <v>119.862618886891</v>
      </c>
      <c r="AA16" s="98">
        <v>108.061031591939</v>
      </c>
      <c r="AB16" s="24">
        <v>110.212581578813</v>
      </c>
      <c r="AC16" s="24">
        <v>117.49339316808501</v>
      </c>
      <c r="AD16" s="101">
        <v>126.813321723748</v>
      </c>
    </row>
    <row r="17" spans="1:30" x14ac:dyDescent="0.25">
      <c r="N17" s="51">
        <v>37621</v>
      </c>
      <c r="O17" s="98">
        <v>105.193880219235</v>
      </c>
      <c r="P17" s="24">
        <v>110.07083853130899</v>
      </c>
      <c r="Q17" s="24">
        <v>121.14648299632201</v>
      </c>
      <c r="R17" s="101">
        <v>137.509313111609</v>
      </c>
      <c r="S17" s="98">
        <v>113.73388320937001</v>
      </c>
      <c r="T17" s="24">
        <v>113.71322654884401</v>
      </c>
      <c r="U17" s="24">
        <v>120.589734722225</v>
      </c>
      <c r="V17" s="101">
        <v>142.457352490201</v>
      </c>
      <c r="W17" s="98">
        <v>113.168981569517</v>
      </c>
      <c r="X17" s="24">
        <v>114.78400024918299</v>
      </c>
      <c r="Y17" s="24">
        <v>120.3872122696</v>
      </c>
      <c r="Z17" s="101">
        <v>124.244376724829</v>
      </c>
      <c r="AA17" s="98">
        <v>109.07716421124201</v>
      </c>
      <c r="AB17" s="24">
        <v>111.950538451497</v>
      </c>
      <c r="AC17" s="24">
        <v>120.918176218841</v>
      </c>
      <c r="AD17" s="101">
        <v>130.25677754608</v>
      </c>
    </row>
    <row r="18" spans="1:30" x14ac:dyDescent="0.25">
      <c r="N18" s="51">
        <v>37711</v>
      </c>
      <c r="O18" s="98">
        <v>110.333782725346</v>
      </c>
      <c r="P18" s="24">
        <v>109.479458748928</v>
      </c>
      <c r="Q18" s="24">
        <v>125.23494438417799</v>
      </c>
      <c r="R18" s="101">
        <v>137.36881994669099</v>
      </c>
      <c r="S18" s="98">
        <v>115.253875010455</v>
      </c>
      <c r="T18" s="24">
        <v>115.671586968341</v>
      </c>
      <c r="U18" s="24">
        <v>123.98233169858</v>
      </c>
      <c r="V18" s="101">
        <v>151.01245312672401</v>
      </c>
      <c r="W18" s="98">
        <v>114.110844718355</v>
      </c>
      <c r="X18" s="24">
        <v>116.460304433529</v>
      </c>
      <c r="Y18" s="24">
        <v>124.75536510054199</v>
      </c>
      <c r="Z18" s="101">
        <v>128.15622081412801</v>
      </c>
      <c r="AA18" s="98">
        <v>112.32875181531099</v>
      </c>
      <c r="AB18" s="24">
        <v>112.02860524064999</v>
      </c>
      <c r="AC18" s="24">
        <v>125.16543814362799</v>
      </c>
      <c r="AD18" s="101">
        <v>134.83391710044199</v>
      </c>
    </row>
    <row r="19" spans="1:30" x14ac:dyDescent="0.25">
      <c r="N19" s="51">
        <v>37802</v>
      </c>
      <c r="O19" s="98">
        <v>113.589934747236</v>
      </c>
      <c r="P19" s="24">
        <v>109.86683265326801</v>
      </c>
      <c r="Q19" s="24">
        <v>130.46097188079401</v>
      </c>
      <c r="R19" s="101">
        <v>138.93600264891199</v>
      </c>
      <c r="S19" s="98">
        <v>118.15316618057101</v>
      </c>
      <c r="T19" s="24">
        <v>119.600862958975</v>
      </c>
      <c r="U19" s="24">
        <v>129.40846007666499</v>
      </c>
      <c r="V19" s="101">
        <v>156.35657823180699</v>
      </c>
      <c r="W19" s="98">
        <v>114.799842956582</v>
      </c>
      <c r="X19" s="24">
        <v>117.567482438228</v>
      </c>
      <c r="Y19" s="24">
        <v>126.315312048276</v>
      </c>
      <c r="Z19" s="101">
        <v>129.30717383666499</v>
      </c>
      <c r="AA19" s="98">
        <v>117.04650091054</v>
      </c>
      <c r="AB19" s="24">
        <v>112.954791471969</v>
      </c>
      <c r="AC19" s="24">
        <v>129.926915007795</v>
      </c>
      <c r="AD19" s="101">
        <v>140.76654296386701</v>
      </c>
    </row>
    <row r="20" spans="1:30" x14ac:dyDescent="0.25">
      <c r="N20" s="51">
        <v>37894</v>
      </c>
      <c r="O20" s="98">
        <v>112.22569812812699</v>
      </c>
      <c r="P20" s="24">
        <v>111.39860195609501</v>
      </c>
      <c r="Q20" s="24">
        <v>133.463026306073</v>
      </c>
      <c r="R20" s="101">
        <v>142.968137610262</v>
      </c>
      <c r="S20" s="98">
        <v>122.26560101714701</v>
      </c>
      <c r="T20" s="24">
        <v>122.327874721249</v>
      </c>
      <c r="U20" s="24">
        <v>136.01324505154699</v>
      </c>
      <c r="V20" s="101">
        <v>162.41928380787701</v>
      </c>
      <c r="W20" s="98">
        <v>117.735200223048</v>
      </c>
      <c r="X20" s="24">
        <v>121.10511620733701</v>
      </c>
      <c r="Y20" s="24">
        <v>128.918560174558</v>
      </c>
      <c r="Z20" s="101">
        <v>128.80011319237201</v>
      </c>
      <c r="AA20" s="98">
        <v>119.00118057156</v>
      </c>
      <c r="AB20" s="24">
        <v>116.129790574468</v>
      </c>
      <c r="AC20" s="24">
        <v>134.387048900651</v>
      </c>
      <c r="AD20" s="101">
        <v>144.76542355843699</v>
      </c>
    </row>
    <row r="21" spans="1:30" x14ac:dyDescent="0.25">
      <c r="N21" s="51">
        <v>37986</v>
      </c>
      <c r="O21" s="98">
        <v>112.297835704921</v>
      </c>
      <c r="P21" s="24">
        <v>113.417188706858</v>
      </c>
      <c r="Q21" s="24">
        <v>136.214323595265</v>
      </c>
      <c r="R21" s="101">
        <v>148.61732150794899</v>
      </c>
      <c r="S21" s="98">
        <v>125.78231822804899</v>
      </c>
      <c r="T21" s="24">
        <v>127.513060427165</v>
      </c>
      <c r="U21" s="24">
        <v>141.59408010569999</v>
      </c>
      <c r="V21" s="101">
        <v>168.439802178468</v>
      </c>
      <c r="W21" s="98">
        <v>121.91896554826199</v>
      </c>
      <c r="X21" s="24">
        <v>125.620472410037</v>
      </c>
      <c r="Y21" s="24">
        <v>136.140629092187</v>
      </c>
      <c r="Z21" s="101">
        <v>132.56028223370501</v>
      </c>
      <c r="AA21" s="98">
        <v>120.665072310585</v>
      </c>
      <c r="AB21" s="24">
        <v>120.82105218516701</v>
      </c>
      <c r="AC21" s="24">
        <v>139.62667030644499</v>
      </c>
      <c r="AD21" s="101">
        <v>147.68214996428401</v>
      </c>
    </row>
    <row r="22" spans="1:30" x14ac:dyDescent="0.25">
      <c r="N22" s="51">
        <v>38077</v>
      </c>
      <c r="O22" s="98">
        <v>116.817613758184</v>
      </c>
      <c r="P22" s="24">
        <v>114.975179871571</v>
      </c>
      <c r="Q22" s="24">
        <v>140.475644482946</v>
      </c>
      <c r="R22" s="101">
        <v>154.29108747886701</v>
      </c>
      <c r="S22" s="98">
        <v>126.30133061792699</v>
      </c>
      <c r="T22" s="24">
        <v>138.20554728148699</v>
      </c>
      <c r="U22" s="24">
        <v>146.74767395351</v>
      </c>
      <c r="V22" s="101">
        <v>175.222400759035</v>
      </c>
      <c r="W22" s="98">
        <v>126.24443927704201</v>
      </c>
      <c r="X22" s="24">
        <v>131.22886966254001</v>
      </c>
      <c r="Y22" s="24">
        <v>143.85061499031701</v>
      </c>
      <c r="Z22" s="101">
        <v>141.683343371131</v>
      </c>
      <c r="AA22" s="98">
        <v>126.069686555991</v>
      </c>
      <c r="AB22" s="24">
        <v>127.399185389545</v>
      </c>
      <c r="AC22" s="24">
        <v>147.196114584763</v>
      </c>
      <c r="AD22" s="101">
        <v>153.626970452016</v>
      </c>
    </row>
    <row r="23" spans="1:30" x14ac:dyDescent="0.25">
      <c r="N23" s="51">
        <v>38168</v>
      </c>
      <c r="O23" s="98">
        <v>121.510566164086</v>
      </c>
      <c r="P23" s="24">
        <v>113.317345831933</v>
      </c>
      <c r="Q23" s="24">
        <v>142.74851008034301</v>
      </c>
      <c r="R23" s="101">
        <v>160.09022595180301</v>
      </c>
      <c r="S23" s="98">
        <v>125.913567817553</v>
      </c>
      <c r="T23" s="24">
        <v>146.68469653852901</v>
      </c>
      <c r="U23" s="24">
        <v>151.01409411997099</v>
      </c>
      <c r="V23" s="101">
        <v>184.408961538445</v>
      </c>
      <c r="W23" s="98">
        <v>132.24442971851201</v>
      </c>
      <c r="X23" s="24">
        <v>138.54186170190999</v>
      </c>
      <c r="Y23" s="24">
        <v>150.185211538202</v>
      </c>
      <c r="Z23" s="101">
        <v>150.83783095432</v>
      </c>
      <c r="AA23" s="98">
        <v>131.87188126477801</v>
      </c>
      <c r="AB23" s="24">
        <v>135.10046045162801</v>
      </c>
      <c r="AC23" s="24">
        <v>156.112740141986</v>
      </c>
      <c r="AD23" s="101">
        <v>161.078933992142</v>
      </c>
    </row>
    <row r="24" spans="1:30" x14ac:dyDescent="0.25">
      <c r="N24" s="51">
        <v>38260</v>
      </c>
      <c r="O24" s="98">
        <v>121.98039429494899</v>
      </c>
      <c r="P24" s="24">
        <v>110.26568363251199</v>
      </c>
      <c r="Q24" s="24">
        <v>144.62619833299399</v>
      </c>
      <c r="R24" s="101">
        <v>167.69086767289201</v>
      </c>
      <c r="S24" s="98">
        <v>132.64191952494201</v>
      </c>
      <c r="T24" s="24">
        <v>145.965628687963</v>
      </c>
      <c r="U24" s="24">
        <v>155.73398680481</v>
      </c>
      <c r="V24" s="101">
        <v>189.986256877383</v>
      </c>
      <c r="W24" s="98">
        <v>139.143926817797</v>
      </c>
      <c r="X24" s="24">
        <v>143.02265682379999</v>
      </c>
      <c r="Y24" s="24">
        <v>155.60211175782899</v>
      </c>
      <c r="Z24" s="101">
        <v>154.922530137731</v>
      </c>
      <c r="AA24" s="98">
        <v>135.565417576345</v>
      </c>
      <c r="AB24" s="24">
        <v>138.35462361101301</v>
      </c>
      <c r="AC24" s="24">
        <v>159.92269250711701</v>
      </c>
      <c r="AD24" s="101">
        <v>165.14666870557099</v>
      </c>
    </row>
    <row r="25" spans="1:30" x14ac:dyDescent="0.25">
      <c r="N25" s="51">
        <v>38352</v>
      </c>
      <c r="O25" s="98">
        <v>121.001345329258</v>
      </c>
      <c r="P25" s="24">
        <v>111.687438453054</v>
      </c>
      <c r="Q25" s="24">
        <v>148.79528295983999</v>
      </c>
      <c r="R25" s="101">
        <v>172.32649710193201</v>
      </c>
      <c r="S25" s="98">
        <v>143.161236582312</v>
      </c>
      <c r="T25" s="24">
        <v>147.22674935277601</v>
      </c>
      <c r="U25" s="24">
        <v>162.57491038355101</v>
      </c>
      <c r="V25" s="101">
        <v>194.44859521036301</v>
      </c>
      <c r="W25" s="98">
        <v>144.884270673694</v>
      </c>
      <c r="X25" s="24">
        <v>147.12991432016801</v>
      </c>
      <c r="Y25" s="24">
        <v>161.09758444687799</v>
      </c>
      <c r="Z25" s="101">
        <v>157.77756881622099</v>
      </c>
      <c r="AA25" s="98">
        <v>139.18651420748</v>
      </c>
      <c r="AB25" s="24">
        <v>140.358954537004</v>
      </c>
      <c r="AC25" s="24">
        <v>162.853639061195</v>
      </c>
      <c r="AD25" s="101">
        <v>167.74487795291401</v>
      </c>
    </row>
    <row r="26" spans="1:30" x14ac:dyDescent="0.25">
      <c r="N26" s="51">
        <v>38442</v>
      </c>
      <c r="O26" s="98">
        <v>122.373840021612</v>
      </c>
      <c r="P26" s="24">
        <v>119.29186557444901</v>
      </c>
      <c r="Q26" s="24">
        <v>155.24596367513999</v>
      </c>
      <c r="R26" s="101">
        <v>170.847087116057</v>
      </c>
      <c r="S26" s="98">
        <v>150.649287307881</v>
      </c>
      <c r="T26" s="24">
        <v>154.94965995706201</v>
      </c>
      <c r="U26" s="24">
        <v>172.45126115375101</v>
      </c>
      <c r="V26" s="101">
        <v>206.218350086642</v>
      </c>
      <c r="W26" s="98">
        <v>148.96201829532001</v>
      </c>
      <c r="X26" s="24">
        <v>155.50751958171301</v>
      </c>
      <c r="Y26" s="24">
        <v>169.92808429351601</v>
      </c>
      <c r="Z26" s="101">
        <v>166.15706351421801</v>
      </c>
      <c r="AA26" s="98">
        <v>145.14678796669</v>
      </c>
      <c r="AB26" s="24">
        <v>146.924593673179</v>
      </c>
      <c r="AC26" s="24">
        <v>173.569862555811</v>
      </c>
      <c r="AD26" s="101">
        <v>173.53299144394001</v>
      </c>
    </row>
    <row r="27" spans="1:30" x14ac:dyDescent="0.25">
      <c r="A27" s="190" t="s">
        <v>104</v>
      </c>
      <c r="B27" s="190"/>
      <c r="C27" s="190"/>
      <c r="D27" s="190"/>
      <c r="E27" s="190"/>
      <c r="F27" s="190"/>
      <c r="G27" s="113"/>
      <c r="H27" s="190" t="s">
        <v>105</v>
      </c>
      <c r="I27" s="190"/>
      <c r="J27" s="190"/>
      <c r="K27" s="190"/>
      <c r="L27" s="190"/>
      <c r="M27" s="190"/>
      <c r="N27" s="51">
        <v>38533</v>
      </c>
      <c r="O27" s="98">
        <v>125.915706086163</v>
      </c>
      <c r="P27" s="24">
        <v>127.172309210864</v>
      </c>
      <c r="Q27" s="24">
        <v>162.016043179316</v>
      </c>
      <c r="R27" s="101">
        <v>169.506700926223</v>
      </c>
      <c r="S27" s="98">
        <v>157.63469958182301</v>
      </c>
      <c r="T27" s="24">
        <v>162.20853041556501</v>
      </c>
      <c r="U27" s="24">
        <v>183.194818400657</v>
      </c>
      <c r="V27" s="101">
        <v>218.185636535838</v>
      </c>
      <c r="W27" s="98">
        <v>154.25144040547099</v>
      </c>
      <c r="X27" s="24">
        <v>161.59141946770501</v>
      </c>
      <c r="Y27" s="24">
        <v>181.34882692104799</v>
      </c>
      <c r="Z27" s="101">
        <v>181.08492358596601</v>
      </c>
      <c r="AA27" s="98">
        <v>151.31566726714499</v>
      </c>
      <c r="AB27" s="24">
        <v>154.98274600668901</v>
      </c>
      <c r="AC27" s="24">
        <v>185.221990150887</v>
      </c>
      <c r="AD27" s="101">
        <v>181.333674956246</v>
      </c>
    </row>
    <row r="28" spans="1:30" x14ac:dyDescent="0.25">
      <c r="A28" s="190" t="s">
        <v>93</v>
      </c>
      <c r="B28" s="190"/>
      <c r="C28" s="190"/>
      <c r="D28" s="190"/>
      <c r="E28" s="190"/>
      <c r="F28" s="190"/>
      <c r="H28" s="190" t="s">
        <v>93</v>
      </c>
      <c r="I28" s="190"/>
      <c r="J28" s="190"/>
      <c r="K28" s="190"/>
      <c r="L28" s="190"/>
      <c r="M28" s="190"/>
      <c r="N28" s="51">
        <v>38625</v>
      </c>
      <c r="O28" s="98">
        <v>130.077400171157</v>
      </c>
      <c r="P28" s="24">
        <v>127.488201843203</v>
      </c>
      <c r="Q28" s="24">
        <v>161.87689504686799</v>
      </c>
      <c r="R28" s="101">
        <v>172.540598756805</v>
      </c>
      <c r="S28" s="98">
        <v>159.24758366298099</v>
      </c>
      <c r="T28" s="24">
        <v>164.84385929535199</v>
      </c>
      <c r="U28" s="24">
        <v>187.24152437383401</v>
      </c>
      <c r="V28" s="101">
        <v>221.648013346563</v>
      </c>
      <c r="W28" s="98">
        <v>160.561786771172</v>
      </c>
      <c r="X28" s="24">
        <v>163.69693102135901</v>
      </c>
      <c r="Y28" s="24">
        <v>183.24681096145801</v>
      </c>
      <c r="Z28" s="101">
        <v>190.01285774100501</v>
      </c>
      <c r="AA28" s="98">
        <v>156.726934175119</v>
      </c>
      <c r="AB28" s="24">
        <v>160.76295944756299</v>
      </c>
      <c r="AC28" s="24">
        <v>186.79049333855099</v>
      </c>
      <c r="AD28" s="101">
        <v>185.78419485792099</v>
      </c>
    </row>
    <row r="29" spans="1:30" x14ac:dyDescent="0.25">
      <c r="N29" s="51">
        <v>38717</v>
      </c>
      <c r="O29" s="98">
        <v>131.20965340067201</v>
      </c>
      <c r="P29" s="24">
        <v>125.826559877273</v>
      </c>
      <c r="Q29" s="24">
        <v>159.303448607718</v>
      </c>
      <c r="R29" s="101">
        <v>176.11912037266899</v>
      </c>
      <c r="S29" s="98">
        <v>159.51368657580801</v>
      </c>
      <c r="T29" s="24">
        <v>165.94232846704901</v>
      </c>
      <c r="U29" s="24">
        <v>189.54054779867101</v>
      </c>
      <c r="V29" s="101">
        <v>224.38173062518101</v>
      </c>
      <c r="W29" s="98">
        <v>164.497347979403</v>
      </c>
      <c r="X29" s="24">
        <v>170.52398250045101</v>
      </c>
      <c r="Y29" s="24">
        <v>181.86636354160899</v>
      </c>
      <c r="Z29" s="101">
        <v>187.12737432353899</v>
      </c>
      <c r="AA29" s="98">
        <v>162.28923495038899</v>
      </c>
      <c r="AB29" s="24">
        <v>165.15284043793699</v>
      </c>
      <c r="AC29" s="24">
        <v>186.59455317222901</v>
      </c>
      <c r="AD29" s="101">
        <v>186.761551842724</v>
      </c>
    </row>
    <row r="30" spans="1:30" x14ac:dyDescent="0.25">
      <c r="N30" s="51">
        <v>38807</v>
      </c>
      <c r="O30" s="98">
        <v>127.779827905831</v>
      </c>
      <c r="P30" s="24">
        <v>126.214570051408</v>
      </c>
      <c r="Q30" s="24">
        <v>158.207710696264</v>
      </c>
      <c r="R30" s="101">
        <v>174.82933192321499</v>
      </c>
      <c r="S30" s="98">
        <v>164.31873308298</v>
      </c>
      <c r="T30" s="24">
        <v>167.53558101528</v>
      </c>
      <c r="U30" s="24">
        <v>195.49671067363499</v>
      </c>
      <c r="V30" s="101">
        <v>228.73407738030701</v>
      </c>
      <c r="W30" s="98">
        <v>166.29993244718099</v>
      </c>
      <c r="X30" s="24">
        <v>180.03528884822299</v>
      </c>
      <c r="Y30" s="24">
        <v>189.367841579333</v>
      </c>
      <c r="Z30" s="101">
        <v>181.149189320966</v>
      </c>
      <c r="AA30" s="98">
        <v>167.84703816862699</v>
      </c>
      <c r="AB30" s="24">
        <v>171.27310041871399</v>
      </c>
      <c r="AC30" s="24">
        <v>193.95746785120801</v>
      </c>
      <c r="AD30" s="101">
        <v>187.992240393602</v>
      </c>
    </row>
    <row r="31" spans="1:30" x14ac:dyDescent="0.25">
      <c r="N31" s="51">
        <v>38898</v>
      </c>
      <c r="O31" s="98">
        <v>123.947055514307</v>
      </c>
      <c r="P31" s="24">
        <v>127.287729600804</v>
      </c>
      <c r="Q31" s="24">
        <v>153.933204812322</v>
      </c>
      <c r="R31" s="101">
        <v>171.711394673342</v>
      </c>
      <c r="S31" s="98">
        <v>169.36918867530099</v>
      </c>
      <c r="T31" s="24">
        <v>167.922566180941</v>
      </c>
      <c r="U31" s="24">
        <v>201.76135413051401</v>
      </c>
      <c r="V31" s="101">
        <v>227.87198891132701</v>
      </c>
      <c r="W31" s="98">
        <v>166.95115262365101</v>
      </c>
      <c r="X31" s="24">
        <v>184.347122572187</v>
      </c>
      <c r="Y31" s="24">
        <v>195.61821930097301</v>
      </c>
      <c r="Z31" s="101">
        <v>174.75317069338001</v>
      </c>
      <c r="AA31" s="98">
        <v>173.45399006753499</v>
      </c>
      <c r="AB31" s="24">
        <v>178.69589726568799</v>
      </c>
      <c r="AC31" s="24">
        <v>200.45823240847699</v>
      </c>
      <c r="AD31" s="101">
        <v>189.88296970441399</v>
      </c>
    </row>
    <row r="32" spans="1:30" x14ac:dyDescent="0.25">
      <c r="N32" s="51">
        <v>38990</v>
      </c>
      <c r="O32" s="98">
        <v>125.332845631517</v>
      </c>
      <c r="P32" s="24">
        <v>130.27245240918799</v>
      </c>
      <c r="Q32" s="24">
        <v>153.11580173899401</v>
      </c>
      <c r="R32" s="101">
        <v>169.63973783581301</v>
      </c>
      <c r="S32" s="98">
        <v>171.10191953939901</v>
      </c>
      <c r="T32" s="24">
        <v>172.609926374254</v>
      </c>
      <c r="U32" s="24">
        <v>201.29079155969501</v>
      </c>
      <c r="V32" s="101">
        <v>222.14277669396199</v>
      </c>
      <c r="W32" s="98">
        <v>166.95221990954201</v>
      </c>
      <c r="X32" s="24">
        <v>182.331336219772</v>
      </c>
      <c r="Y32" s="24">
        <v>189.169440637674</v>
      </c>
      <c r="Z32" s="101">
        <v>170.79140204069799</v>
      </c>
      <c r="AA32" s="98">
        <v>173.64769041148199</v>
      </c>
      <c r="AB32" s="24">
        <v>184.18768538774199</v>
      </c>
      <c r="AC32" s="24">
        <v>198.01716156785301</v>
      </c>
      <c r="AD32" s="101">
        <v>190.50585866567999</v>
      </c>
    </row>
    <row r="33" spans="14:30" x14ac:dyDescent="0.25">
      <c r="N33" s="51">
        <v>39082</v>
      </c>
      <c r="O33" s="98">
        <v>128.25510964393399</v>
      </c>
      <c r="P33" s="24">
        <v>131.20731981893601</v>
      </c>
      <c r="Q33" s="24">
        <v>157.44615280011601</v>
      </c>
      <c r="R33" s="101">
        <v>167.64603981610199</v>
      </c>
      <c r="S33" s="98">
        <v>172.90906107740099</v>
      </c>
      <c r="T33" s="24">
        <v>180.593981424117</v>
      </c>
      <c r="U33" s="24">
        <v>200.16565025166099</v>
      </c>
      <c r="V33" s="101">
        <v>222.579459209276</v>
      </c>
      <c r="W33" s="98">
        <v>168.33046236307101</v>
      </c>
      <c r="X33" s="24">
        <v>180.72295025637999</v>
      </c>
      <c r="Y33" s="24">
        <v>184.585996281456</v>
      </c>
      <c r="Z33" s="101">
        <v>172.210425838883</v>
      </c>
      <c r="AA33" s="98">
        <v>171.12997659299401</v>
      </c>
      <c r="AB33" s="24">
        <v>187.699604083704</v>
      </c>
      <c r="AC33" s="24">
        <v>196.64127614254301</v>
      </c>
      <c r="AD33" s="101">
        <v>191.324649224008</v>
      </c>
    </row>
    <row r="34" spans="14:30" x14ac:dyDescent="0.25">
      <c r="N34" s="51">
        <v>39172</v>
      </c>
      <c r="O34" s="98">
        <v>129.22219613858701</v>
      </c>
      <c r="P34" s="24">
        <v>128.50432492689501</v>
      </c>
      <c r="Q34" s="24">
        <v>159.56953749670399</v>
      </c>
      <c r="R34" s="101">
        <v>163.53367531743999</v>
      </c>
      <c r="S34" s="98">
        <v>177.252565368386</v>
      </c>
      <c r="T34" s="24">
        <v>184.42049913114701</v>
      </c>
      <c r="U34" s="24">
        <v>207.84658674445501</v>
      </c>
      <c r="V34" s="101">
        <v>235.09270612508001</v>
      </c>
      <c r="W34" s="98">
        <v>171.71092248861001</v>
      </c>
      <c r="X34" s="24">
        <v>182.24251987386901</v>
      </c>
      <c r="Y34" s="24">
        <v>191.11406623586001</v>
      </c>
      <c r="Z34" s="101">
        <v>176.73877280675299</v>
      </c>
      <c r="AA34" s="98">
        <v>174.78757741151901</v>
      </c>
      <c r="AB34" s="24">
        <v>191.70971794392599</v>
      </c>
      <c r="AC34" s="24">
        <v>202.85414896823701</v>
      </c>
      <c r="AD34" s="101">
        <v>194.97542481484101</v>
      </c>
    </row>
    <row r="35" spans="14:30" x14ac:dyDescent="0.25">
      <c r="N35" s="51">
        <v>39263</v>
      </c>
      <c r="O35" s="98">
        <v>130.750249614605</v>
      </c>
      <c r="P35" s="24">
        <v>125.414320488005</v>
      </c>
      <c r="Q35" s="24">
        <v>156.07025986013701</v>
      </c>
      <c r="R35" s="101">
        <v>158.942713152317</v>
      </c>
      <c r="S35" s="98">
        <v>178.55908312352599</v>
      </c>
      <c r="T35" s="24">
        <v>185.655032018219</v>
      </c>
      <c r="U35" s="24">
        <v>213.36915340360699</v>
      </c>
      <c r="V35" s="101">
        <v>248.536302178874</v>
      </c>
      <c r="W35" s="98">
        <v>174.060117148481</v>
      </c>
      <c r="X35" s="24">
        <v>183.902296901098</v>
      </c>
      <c r="Y35" s="24">
        <v>196.07911043101001</v>
      </c>
      <c r="Z35" s="101">
        <v>177.38773525933601</v>
      </c>
      <c r="AA35" s="98">
        <v>183.118703534041</v>
      </c>
      <c r="AB35" s="24">
        <v>196.76377785161901</v>
      </c>
      <c r="AC35" s="24">
        <v>208.67619194498599</v>
      </c>
      <c r="AD35" s="101">
        <v>197.92473158233699</v>
      </c>
    </row>
    <row r="36" spans="14:30" x14ac:dyDescent="0.25">
      <c r="N36" s="51">
        <v>39355</v>
      </c>
      <c r="O36" s="98">
        <v>129.70870568861099</v>
      </c>
      <c r="P36" s="24">
        <v>124.206011874468</v>
      </c>
      <c r="Q36" s="24">
        <v>150.57229255412099</v>
      </c>
      <c r="R36" s="101">
        <v>156.319491003883</v>
      </c>
      <c r="S36" s="98">
        <v>172.21446391745999</v>
      </c>
      <c r="T36" s="24">
        <v>188.113627133118</v>
      </c>
      <c r="U36" s="24">
        <v>207.28052655483</v>
      </c>
      <c r="V36" s="101">
        <v>246.18996958610401</v>
      </c>
      <c r="W36" s="98">
        <v>171.56717551951201</v>
      </c>
      <c r="X36" s="24">
        <v>185.26231380028699</v>
      </c>
      <c r="Y36" s="24">
        <v>190.65004873518799</v>
      </c>
      <c r="Z36" s="101">
        <v>170.06316056327699</v>
      </c>
      <c r="AA36" s="98">
        <v>183.525536724234</v>
      </c>
      <c r="AB36" s="24">
        <v>198.093233897321</v>
      </c>
      <c r="AC36" s="24">
        <v>206.90584209072401</v>
      </c>
      <c r="AD36" s="101">
        <v>191.349444079074</v>
      </c>
    </row>
    <row r="37" spans="14:30" x14ac:dyDescent="0.25">
      <c r="N37" s="51">
        <v>39447</v>
      </c>
      <c r="O37" s="98">
        <v>126.714220313966</v>
      </c>
      <c r="P37" s="24">
        <v>124.484873298625</v>
      </c>
      <c r="Q37" s="24">
        <v>146.540592976836</v>
      </c>
      <c r="R37" s="101">
        <v>153.25658684743601</v>
      </c>
      <c r="S37" s="98">
        <v>167.73334245520101</v>
      </c>
      <c r="T37" s="24">
        <v>188.37362822262</v>
      </c>
      <c r="U37" s="24">
        <v>201.95816696614301</v>
      </c>
      <c r="V37" s="101">
        <v>238.943720901283</v>
      </c>
      <c r="W37" s="98">
        <v>167.965137984157</v>
      </c>
      <c r="X37" s="24">
        <v>184.77528608453801</v>
      </c>
      <c r="Y37" s="24">
        <v>183.683200978152</v>
      </c>
      <c r="Z37" s="101">
        <v>161.792797840004</v>
      </c>
      <c r="AA37" s="98">
        <v>177.27236497116601</v>
      </c>
      <c r="AB37" s="24">
        <v>194.51135011368001</v>
      </c>
      <c r="AC37" s="24">
        <v>201.955171796548</v>
      </c>
      <c r="AD37" s="101">
        <v>181.88587739879699</v>
      </c>
    </row>
    <row r="38" spans="14:30" x14ac:dyDescent="0.25">
      <c r="N38" s="51">
        <v>39538</v>
      </c>
      <c r="O38" s="98">
        <v>123.429122591612</v>
      </c>
      <c r="P38" s="24">
        <v>124.86655376930401</v>
      </c>
      <c r="Q38" s="24">
        <v>141.98836879953899</v>
      </c>
      <c r="R38" s="101">
        <v>145.89174862204399</v>
      </c>
      <c r="S38" s="98">
        <v>170.69412457164501</v>
      </c>
      <c r="T38" s="24">
        <v>183.39615508322399</v>
      </c>
      <c r="U38" s="24">
        <v>202.86299808402899</v>
      </c>
      <c r="V38" s="101">
        <v>240.93488942478399</v>
      </c>
      <c r="W38" s="98">
        <v>163.05645317476899</v>
      </c>
      <c r="X38" s="24">
        <v>181.374919514787</v>
      </c>
      <c r="Y38" s="24">
        <v>180.25704952289701</v>
      </c>
      <c r="Z38" s="101">
        <v>154.101176605886</v>
      </c>
      <c r="AA38" s="98">
        <v>174.54285622588799</v>
      </c>
      <c r="AB38" s="24">
        <v>190.25413153973199</v>
      </c>
      <c r="AC38" s="24">
        <v>199.53797100122</v>
      </c>
      <c r="AD38" s="101">
        <v>178.77929799811301</v>
      </c>
    </row>
    <row r="39" spans="14:30" x14ac:dyDescent="0.25">
      <c r="N39" s="51">
        <v>39629</v>
      </c>
      <c r="O39" s="98">
        <v>118.811987524405</v>
      </c>
      <c r="P39" s="24">
        <v>125.46843559620901</v>
      </c>
      <c r="Q39" s="24">
        <v>139.42980108244899</v>
      </c>
      <c r="R39" s="101">
        <v>137.823304724623</v>
      </c>
      <c r="S39" s="98">
        <v>174.17451800300299</v>
      </c>
      <c r="T39" s="24">
        <v>180.47323365164399</v>
      </c>
      <c r="U39" s="24">
        <v>202.152274048923</v>
      </c>
      <c r="V39" s="101">
        <v>239.74125480344199</v>
      </c>
      <c r="W39" s="98">
        <v>155.441522569293</v>
      </c>
      <c r="X39" s="24">
        <v>177.825988216317</v>
      </c>
      <c r="Y39" s="24">
        <v>173.27276519371301</v>
      </c>
      <c r="Z39" s="101">
        <v>146.44276676597201</v>
      </c>
      <c r="AA39" s="98">
        <v>173.471722129732</v>
      </c>
      <c r="AB39" s="24">
        <v>185.79551615351099</v>
      </c>
      <c r="AC39" s="24">
        <v>195.52984714547901</v>
      </c>
      <c r="AD39" s="101">
        <v>178.842899063148</v>
      </c>
    </row>
    <row r="40" spans="14:30" x14ac:dyDescent="0.25">
      <c r="N40" s="51">
        <v>39721</v>
      </c>
      <c r="O40" s="98">
        <v>112.798244756465</v>
      </c>
      <c r="P40" s="24">
        <v>119.26123119683101</v>
      </c>
      <c r="Q40" s="24">
        <v>133.079769168296</v>
      </c>
      <c r="R40" s="101">
        <v>128.93878802378799</v>
      </c>
      <c r="S40" s="98">
        <v>166.51352073278099</v>
      </c>
      <c r="T40" s="24">
        <v>183.812100108518</v>
      </c>
      <c r="U40" s="24">
        <v>194.35990896928001</v>
      </c>
      <c r="V40" s="101">
        <v>227.01936384817799</v>
      </c>
      <c r="W40" s="98">
        <v>147.82486573532299</v>
      </c>
      <c r="X40" s="24">
        <v>171.64809906601801</v>
      </c>
      <c r="Y40" s="24">
        <v>160.745088595624</v>
      </c>
      <c r="Z40" s="101">
        <v>137.29340437518201</v>
      </c>
      <c r="AA40" s="98">
        <v>164.55358668824201</v>
      </c>
      <c r="AB40" s="24">
        <v>175.260337797549</v>
      </c>
      <c r="AC40" s="24">
        <v>179.34013365703299</v>
      </c>
      <c r="AD40" s="101">
        <v>175.82425986104701</v>
      </c>
    </row>
    <row r="41" spans="14:30" x14ac:dyDescent="0.25">
      <c r="N41" s="51">
        <v>39813</v>
      </c>
      <c r="O41" s="98">
        <v>105.78289486899401</v>
      </c>
      <c r="P41" s="24">
        <v>110.06680822702999</v>
      </c>
      <c r="Q41" s="24">
        <v>123.257826783271</v>
      </c>
      <c r="R41" s="101">
        <v>121.473237489491</v>
      </c>
      <c r="S41" s="98">
        <v>153.08911113624001</v>
      </c>
      <c r="T41" s="24">
        <v>181.628278581301</v>
      </c>
      <c r="U41" s="24">
        <v>187.26382273942099</v>
      </c>
      <c r="V41" s="101">
        <v>216.87616860315501</v>
      </c>
      <c r="W41" s="98">
        <v>141.57336665409099</v>
      </c>
      <c r="X41" s="24">
        <v>163.03431336977599</v>
      </c>
      <c r="Y41" s="24">
        <v>150.88212481568499</v>
      </c>
      <c r="Z41" s="101">
        <v>129.17751097052101</v>
      </c>
      <c r="AA41" s="98">
        <v>151.53984700235</v>
      </c>
      <c r="AB41" s="24">
        <v>163.01866761543201</v>
      </c>
      <c r="AC41" s="24">
        <v>164.331367260071</v>
      </c>
      <c r="AD41" s="101">
        <v>168.485622831397</v>
      </c>
    </row>
    <row r="42" spans="14:30" x14ac:dyDescent="0.25">
      <c r="N42" s="51">
        <v>39903</v>
      </c>
      <c r="O42" s="98">
        <v>97.292101255330095</v>
      </c>
      <c r="P42" s="24">
        <v>105.055869008453</v>
      </c>
      <c r="Q42" s="24">
        <v>118.393194392315</v>
      </c>
      <c r="R42" s="101">
        <v>117.79557435615099</v>
      </c>
      <c r="S42" s="98">
        <v>142.03150376059699</v>
      </c>
      <c r="T42" s="24">
        <v>167.711477124173</v>
      </c>
      <c r="U42" s="24">
        <v>185.352683672251</v>
      </c>
      <c r="V42" s="101">
        <v>210.109368964358</v>
      </c>
      <c r="W42" s="98">
        <v>135.31453088050901</v>
      </c>
      <c r="X42" s="24">
        <v>153.81744527047499</v>
      </c>
      <c r="Y42" s="24">
        <v>145.58760879430099</v>
      </c>
      <c r="Z42" s="101">
        <v>124.44420659325699</v>
      </c>
      <c r="AA42" s="98">
        <v>139.60747222478301</v>
      </c>
      <c r="AB42" s="24">
        <v>150.73179036556999</v>
      </c>
      <c r="AC42" s="24">
        <v>157.54422013722299</v>
      </c>
      <c r="AD42" s="101">
        <v>154.983141645751</v>
      </c>
    </row>
    <row r="43" spans="14:30" x14ac:dyDescent="0.25">
      <c r="N43" s="51">
        <v>39994</v>
      </c>
      <c r="O43" s="98">
        <v>91.915309881167602</v>
      </c>
      <c r="P43" s="24">
        <v>103.405140810368</v>
      </c>
      <c r="Q43" s="24">
        <v>118.45288294981999</v>
      </c>
      <c r="R43" s="101">
        <v>112.707160684748</v>
      </c>
      <c r="S43" s="98">
        <v>133.734803789491</v>
      </c>
      <c r="T43" s="24">
        <v>157.889187593521</v>
      </c>
      <c r="U43" s="24">
        <v>184.159611559821</v>
      </c>
      <c r="V43" s="101">
        <v>203.62396728389101</v>
      </c>
      <c r="W43" s="98">
        <v>131.058542947733</v>
      </c>
      <c r="X43" s="24">
        <v>147.547759186815</v>
      </c>
      <c r="Y43" s="24">
        <v>140.84064585150799</v>
      </c>
      <c r="Z43" s="101">
        <v>117.897844475524</v>
      </c>
      <c r="AA43" s="98">
        <v>127.320079662989</v>
      </c>
      <c r="AB43" s="24">
        <v>139.21295871084101</v>
      </c>
      <c r="AC43" s="24">
        <v>150.64967770711701</v>
      </c>
      <c r="AD43" s="101">
        <v>139.75221688677399</v>
      </c>
    </row>
    <row r="44" spans="14:30" x14ac:dyDescent="0.25">
      <c r="N44" s="51">
        <v>40086</v>
      </c>
      <c r="O44" s="98">
        <v>93.277718854221405</v>
      </c>
      <c r="P44" s="24">
        <v>100.16141052924399</v>
      </c>
      <c r="Q44" s="24">
        <v>117.73216008564501</v>
      </c>
      <c r="R44" s="101">
        <v>103.917706626338</v>
      </c>
      <c r="S44" s="98">
        <v>133.07532481620299</v>
      </c>
      <c r="T44" s="24">
        <v>155.751870523989</v>
      </c>
      <c r="U44" s="24">
        <v>183.23461495306901</v>
      </c>
      <c r="V44" s="101">
        <v>201.96145404673999</v>
      </c>
      <c r="W44" s="98">
        <v>130.46176180168499</v>
      </c>
      <c r="X44" s="24">
        <v>146.32850217098201</v>
      </c>
      <c r="Y44" s="24">
        <v>136.63234182767701</v>
      </c>
      <c r="Z44" s="101">
        <v>108.41770613132699</v>
      </c>
      <c r="AA44" s="98">
        <v>119.007052145326</v>
      </c>
      <c r="AB44" s="24">
        <v>133.75835918925699</v>
      </c>
      <c r="AC44" s="24">
        <v>143.522346560247</v>
      </c>
      <c r="AD44" s="101">
        <v>133.68639361963301</v>
      </c>
    </row>
    <row r="45" spans="14:30" x14ac:dyDescent="0.25">
      <c r="N45" s="51">
        <v>40178</v>
      </c>
      <c r="O45" s="98">
        <v>93.870354456110405</v>
      </c>
      <c r="P45" s="24">
        <v>94.5379280297294</v>
      </c>
      <c r="Q45" s="24">
        <v>113.520232228084</v>
      </c>
      <c r="R45" s="101">
        <v>97.885471536896404</v>
      </c>
      <c r="S45" s="98">
        <v>135.957868265689</v>
      </c>
      <c r="T45" s="24">
        <v>153.17515534668601</v>
      </c>
      <c r="U45" s="24">
        <v>180.17155130517099</v>
      </c>
      <c r="V45" s="101">
        <v>200.65339684193799</v>
      </c>
      <c r="W45" s="98">
        <v>129.15680924107099</v>
      </c>
      <c r="X45" s="24">
        <v>144.17389826811501</v>
      </c>
      <c r="Y45" s="24">
        <v>134.08165303293501</v>
      </c>
      <c r="Z45" s="101">
        <v>103.69256739603399</v>
      </c>
      <c r="AA45" s="98">
        <v>115.913106487671</v>
      </c>
      <c r="AB45" s="24">
        <v>132.070954309786</v>
      </c>
      <c r="AC45" s="24">
        <v>137.63415220055899</v>
      </c>
      <c r="AD45" s="101">
        <v>132.45172569141801</v>
      </c>
    </row>
    <row r="46" spans="14:30" x14ac:dyDescent="0.25">
      <c r="N46" s="51">
        <v>40268</v>
      </c>
      <c r="O46" s="98">
        <v>89.428240391375994</v>
      </c>
      <c r="P46" s="24">
        <v>92.054065368625999</v>
      </c>
      <c r="Q46" s="24">
        <v>109.29301165844799</v>
      </c>
      <c r="R46" s="101">
        <v>96.311820354711401</v>
      </c>
      <c r="S46" s="98">
        <v>133.54125648346101</v>
      </c>
      <c r="T46" s="24">
        <v>150.88465053781499</v>
      </c>
      <c r="U46" s="24">
        <v>172.80227566747601</v>
      </c>
      <c r="V46" s="101">
        <v>199.32902743982601</v>
      </c>
      <c r="W46" s="98">
        <v>125.45893369616201</v>
      </c>
      <c r="X46" s="24">
        <v>138.664588732624</v>
      </c>
      <c r="Y46" s="24">
        <v>133.13671684748999</v>
      </c>
      <c r="Z46" s="101">
        <v>106.089051838996</v>
      </c>
      <c r="AA46" s="98">
        <v>113.832749532549</v>
      </c>
      <c r="AB46" s="24">
        <v>132.519715941649</v>
      </c>
      <c r="AC46" s="24">
        <v>132.96615747999101</v>
      </c>
      <c r="AD46" s="101">
        <v>129.77110625079001</v>
      </c>
    </row>
    <row r="47" spans="14:30" x14ac:dyDescent="0.25">
      <c r="N47" s="51">
        <v>40359</v>
      </c>
      <c r="O47" s="98">
        <v>85.050340127640396</v>
      </c>
      <c r="P47" s="24">
        <v>91.784543785784194</v>
      </c>
      <c r="Q47" s="24">
        <v>105.996462973405</v>
      </c>
      <c r="R47" s="101">
        <v>96.079149802472998</v>
      </c>
      <c r="S47" s="98">
        <v>127.129455332943</v>
      </c>
      <c r="T47" s="24">
        <v>151.789411091874</v>
      </c>
      <c r="U47" s="24">
        <v>164.24578335150599</v>
      </c>
      <c r="V47" s="101">
        <v>196.20088167679199</v>
      </c>
      <c r="W47" s="98">
        <v>122.20080142768199</v>
      </c>
      <c r="X47" s="24">
        <v>134.21027484213101</v>
      </c>
      <c r="Y47" s="24">
        <v>132.418209934461</v>
      </c>
      <c r="Z47" s="101">
        <v>108.510210149087</v>
      </c>
      <c r="AA47" s="98">
        <v>110.393740872021</v>
      </c>
      <c r="AB47" s="24">
        <v>133.91147765865</v>
      </c>
      <c r="AC47" s="24">
        <v>128.47575355076</v>
      </c>
      <c r="AD47" s="101">
        <v>126.86817340140701</v>
      </c>
    </row>
    <row r="48" spans="14:30" x14ac:dyDescent="0.25">
      <c r="N48" s="51">
        <v>40451</v>
      </c>
      <c r="O48" s="98">
        <v>82.034506290923204</v>
      </c>
      <c r="P48" s="24">
        <v>89.441822385329303</v>
      </c>
      <c r="Q48" s="24">
        <v>104.174870828471</v>
      </c>
      <c r="R48" s="101">
        <v>95.296519675781298</v>
      </c>
      <c r="S48" s="98">
        <v>126.76904783580601</v>
      </c>
      <c r="T48" s="24">
        <v>151.492423559359</v>
      </c>
      <c r="U48" s="24">
        <v>166.937117630926</v>
      </c>
      <c r="V48" s="101">
        <v>198.22229004011399</v>
      </c>
      <c r="W48" s="98">
        <v>120.644686288212</v>
      </c>
      <c r="X48" s="24">
        <v>132.52692676951099</v>
      </c>
      <c r="Y48" s="24">
        <v>132.63485652841399</v>
      </c>
      <c r="Z48" s="101">
        <v>110.001489814614</v>
      </c>
      <c r="AA48" s="98">
        <v>106.668880280758</v>
      </c>
      <c r="AB48" s="24">
        <v>127.96926525091899</v>
      </c>
      <c r="AC48" s="24">
        <v>128.02977560734601</v>
      </c>
      <c r="AD48" s="101">
        <v>127.91735436401</v>
      </c>
    </row>
    <row r="49" spans="14:30" x14ac:dyDescent="0.25">
      <c r="N49" s="51">
        <v>40543</v>
      </c>
      <c r="O49" s="98">
        <v>79.112248921165602</v>
      </c>
      <c r="P49" s="24">
        <v>85.930523414891894</v>
      </c>
      <c r="Q49" s="24">
        <v>103.074403336855</v>
      </c>
      <c r="R49" s="101">
        <v>93.553260981151894</v>
      </c>
      <c r="S49" s="98">
        <v>128.121307141746</v>
      </c>
      <c r="T49" s="24">
        <v>148.96764427010001</v>
      </c>
      <c r="U49" s="24">
        <v>173.985329359649</v>
      </c>
      <c r="V49" s="101">
        <v>206.10294246036801</v>
      </c>
      <c r="W49" s="98">
        <v>118.245878493257</v>
      </c>
      <c r="X49" s="24">
        <v>130.46990577151999</v>
      </c>
      <c r="Y49" s="24">
        <v>131.923064516436</v>
      </c>
      <c r="Z49" s="101">
        <v>111.22780554674</v>
      </c>
      <c r="AA49" s="98">
        <v>104.046711433651</v>
      </c>
      <c r="AB49" s="24">
        <v>120.5105296588</v>
      </c>
      <c r="AC49" s="24">
        <v>128.67195343872399</v>
      </c>
      <c r="AD49" s="101">
        <v>132.48997378705499</v>
      </c>
    </row>
    <row r="50" spans="14:30" x14ac:dyDescent="0.25">
      <c r="N50" s="51">
        <v>40633</v>
      </c>
      <c r="O50" s="98">
        <v>77.818158894243496</v>
      </c>
      <c r="P50" s="24">
        <v>86.439464039736805</v>
      </c>
      <c r="Q50" s="24">
        <v>102.328146099321</v>
      </c>
      <c r="R50" s="101">
        <v>95.024991355760307</v>
      </c>
      <c r="S50" s="98">
        <v>126.61119489575</v>
      </c>
      <c r="T50" s="24">
        <v>149.265864786745</v>
      </c>
      <c r="U50" s="24">
        <v>171.61145519291699</v>
      </c>
      <c r="V50" s="101">
        <v>209.12161960687399</v>
      </c>
      <c r="W50" s="98">
        <v>114.851943174841</v>
      </c>
      <c r="X50" s="24">
        <v>129.00677835622301</v>
      </c>
      <c r="Y50" s="24">
        <v>129.492719843114</v>
      </c>
      <c r="Z50" s="101">
        <v>113.251061683565</v>
      </c>
      <c r="AA50" s="98">
        <v>104.215891893823</v>
      </c>
      <c r="AB50" s="24">
        <v>120.71663370493199</v>
      </c>
      <c r="AC50" s="24">
        <v>126.84204270738201</v>
      </c>
      <c r="AD50" s="101">
        <v>137.59744844351101</v>
      </c>
    </row>
    <row r="51" spans="14:30" x14ac:dyDescent="0.25">
      <c r="N51" s="51">
        <v>40724</v>
      </c>
      <c r="O51" s="98">
        <v>79.0080821004982</v>
      </c>
      <c r="P51" s="24">
        <v>90.052922520070496</v>
      </c>
      <c r="Q51" s="24">
        <v>101.29634918356901</v>
      </c>
      <c r="R51" s="101">
        <v>98.858789603140593</v>
      </c>
      <c r="S51" s="98">
        <v>128.75784961894601</v>
      </c>
      <c r="T51" s="24">
        <v>150.06567328068101</v>
      </c>
      <c r="U51" s="24">
        <v>167.06848129760201</v>
      </c>
      <c r="V51" s="101">
        <v>211.21594478254201</v>
      </c>
      <c r="W51" s="98">
        <v>113.73149700624199</v>
      </c>
      <c r="X51" s="24">
        <v>131.17337818567</v>
      </c>
      <c r="Y51" s="24">
        <v>128.80607655940301</v>
      </c>
      <c r="Z51" s="101">
        <v>117.39865474838</v>
      </c>
      <c r="AA51" s="98">
        <v>106.27974292974601</v>
      </c>
      <c r="AB51" s="24">
        <v>123.241524118535</v>
      </c>
      <c r="AC51" s="24">
        <v>125.356590104491</v>
      </c>
      <c r="AD51" s="101">
        <v>141.397322349245</v>
      </c>
    </row>
    <row r="52" spans="14:30" x14ac:dyDescent="0.25">
      <c r="N52" s="51">
        <v>40816</v>
      </c>
      <c r="O52" s="98">
        <v>80.373444837537093</v>
      </c>
      <c r="P52" s="24">
        <v>89.281158450681204</v>
      </c>
      <c r="Q52" s="24">
        <v>100.311779126166</v>
      </c>
      <c r="R52" s="101">
        <v>103.64722709634999</v>
      </c>
      <c r="S52" s="98">
        <v>133.596768293145</v>
      </c>
      <c r="T52" s="24">
        <v>147.839854889344</v>
      </c>
      <c r="U52" s="24">
        <v>168.650771585895</v>
      </c>
      <c r="V52" s="101">
        <v>218.29701821733801</v>
      </c>
      <c r="W52" s="98">
        <v>113.76486594196101</v>
      </c>
      <c r="X52" s="24">
        <v>131.73828220184399</v>
      </c>
      <c r="Y52" s="24">
        <v>129.828789349922</v>
      </c>
      <c r="Z52" s="101">
        <v>120.313797726014</v>
      </c>
      <c r="AA52" s="98">
        <v>106.387209438068</v>
      </c>
      <c r="AB52" s="24">
        <v>122.107953668509</v>
      </c>
      <c r="AC52" s="24">
        <v>125.784872589456</v>
      </c>
      <c r="AD52" s="101">
        <v>144.22269780732299</v>
      </c>
    </row>
    <row r="53" spans="14:30" x14ac:dyDescent="0.25">
      <c r="N53" s="51">
        <v>40908</v>
      </c>
      <c r="O53" s="98">
        <v>80.0476079570293</v>
      </c>
      <c r="P53" s="24">
        <v>86.089018497489604</v>
      </c>
      <c r="Q53" s="24">
        <v>99.7558095856336</v>
      </c>
      <c r="R53" s="101">
        <v>105.817496192655</v>
      </c>
      <c r="S53" s="98">
        <v>136.165620385605</v>
      </c>
      <c r="T53" s="24">
        <v>146.29828544396</v>
      </c>
      <c r="U53" s="24">
        <v>172.50242740927499</v>
      </c>
      <c r="V53" s="101">
        <v>222.85929452404301</v>
      </c>
      <c r="W53" s="98">
        <v>112.45666404412</v>
      </c>
      <c r="X53" s="24">
        <v>128.61564819328501</v>
      </c>
      <c r="Y53" s="24">
        <v>129.442374317331</v>
      </c>
      <c r="Z53" s="101">
        <v>120.62505168748901</v>
      </c>
      <c r="AA53" s="98">
        <v>104.709351713424</v>
      </c>
      <c r="AB53" s="24">
        <v>120.564373646002</v>
      </c>
      <c r="AC53" s="24">
        <v>127.20121255437</v>
      </c>
      <c r="AD53" s="101">
        <v>148.44450256557499</v>
      </c>
    </row>
    <row r="54" spans="14:30" x14ac:dyDescent="0.25">
      <c r="N54" s="51">
        <v>40999</v>
      </c>
      <c r="O54" s="98">
        <v>78.031621826723295</v>
      </c>
      <c r="P54" s="24">
        <v>85.857636668553099</v>
      </c>
      <c r="Q54" s="24">
        <v>97.521093924986801</v>
      </c>
      <c r="R54" s="101">
        <v>101.886545094116</v>
      </c>
      <c r="S54" s="98">
        <v>135.390558228641</v>
      </c>
      <c r="T54" s="24">
        <v>146.29739403958399</v>
      </c>
      <c r="U54" s="24">
        <v>173.172262192208</v>
      </c>
      <c r="V54" s="101">
        <v>222.390721249026</v>
      </c>
      <c r="W54" s="98">
        <v>111.578740700765</v>
      </c>
      <c r="X54" s="24">
        <v>125.619938072186</v>
      </c>
      <c r="Y54" s="24">
        <v>129.95262739024599</v>
      </c>
      <c r="Z54" s="101">
        <v>123.10768952053699</v>
      </c>
      <c r="AA54" s="98">
        <v>105.237634852439</v>
      </c>
      <c r="AB54" s="24">
        <v>123.366939904006</v>
      </c>
      <c r="AC54" s="24">
        <v>130.598697512266</v>
      </c>
      <c r="AD54" s="101">
        <v>154.79210028255801</v>
      </c>
    </row>
    <row r="55" spans="14:30" x14ac:dyDescent="0.25">
      <c r="N55" s="51">
        <v>41090</v>
      </c>
      <c r="O55" s="98">
        <v>75.464328394484497</v>
      </c>
      <c r="P55" s="24">
        <v>86.300034485526297</v>
      </c>
      <c r="Q55" s="24">
        <v>96.143219058519605</v>
      </c>
      <c r="R55" s="101">
        <v>98.828987503236704</v>
      </c>
      <c r="S55" s="98">
        <v>135.050916554644</v>
      </c>
      <c r="T55" s="24">
        <v>147.86619787461399</v>
      </c>
      <c r="U55" s="24">
        <v>172.49053342107899</v>
      </c>
      <c r="V55" s="101">
        <v>223.377819631459</v>
      </c>
      <c r="W55" s="98">
        <v>112.549574024983</v>
      </c>
      <c r="X55" s="24">
        <v>125.127717936813</v>
      </c>
      <c r="Y55" s="24">
        <v>133.87060595795299</v>
      </c>
      <c r="Z55" s="101">
        <v>127.932920700065</v>
      </c>
      <c r="AA55" s="98">
        <v>107.70711297589</v>
      </c>
      <c r="AB55" s="24">
        <v>127.428355280712</v>
      </c>
      <c r="AC55" s="24">
        <v>134.84185231472901</v>
      </c>
      <c r="AD55" s="101">
        <v>163.46434671082</v>
      </c>
    </row>
    <row r="56" spans="14:30" x14ac:dyDescent="0.25">
      <c r="N56" s="51">
        <v>41182</v>
      </c>
      <c r="O56" s="98">
        <v>75.521627215431593</v>
      </c>
      <c r="P56" s="24">
        <v>86.9497349715746</v>
      </c>
      <c r="Q56" s="24">
        <v>100.10103091515801</v>
      </c>
      <c r="R56" s="101">
        <v>105.343146297063</v>
      </c>
      <c r="S56" s="98">
        <v>137.459586559809</v>
      </c>
      <c r="T56" s="24">
        <v>150.114686616336</v>
      </c>
      <c r="U56" s="24">
        <v>172.65416426871599</v>
      </c>
      <c r="V56" s="101">
        <v>230.86092037722801</v>
      </c>
      <c r="W56" s="98">
        <v>115.078621633026</v>
      </c>
      <c r="X56" s="24">
        <v>130.569949152878</v>
      </c>
      <c r="Y56" s="24">
        <v>136.50752204931899</v>
      </c>
      <c r="Z56" s="101">
        <v>131.802426924515</v>
      </c>
      <c r="AA56" s="98">
        <v>110.39268628412999</v>
      </c>
      <c r="AB56" s="24">
        <v>129.62724498894499</v>
      </c>
      <c r="AC56" s="24">
        <v>136.212119035814</v>
      </c>
      <c r="AD56" s="101">
        <v>168.35681463412999</v>
      </c>
    </row>
    <row r="57" spans="14:30" x14ac:dyDescent="0.25">
      <c r="N57" s="51">
        <v>41274</v>
      </c>
      <c r="O57" s="98">
        <v>77.250188540050303</v>
      </c>
      <c r="P57" s="24">
        <v>87.182121248826405</v>
      </c>
      <c r="Q57" s="24">
        <v>103.41693272669499</v>
      </c>
      <c r="R57" s="101">
        <v>114.036651368582</v>
      </c>
      <c r="S57" s="98">
        <v>139.72404173511501</v>
      </c>
      <c r="T57" s="24">
        <v>151.23045407077899</v>
      </c>
      <c r="U57" s="24">
        <v>174.53157040064201</v>
      </c>
      <c r="V57" s="101">
        <v>239.95929228864699</v>
      </c>
      <c r="W57" s="98">
        <v>117.212489352166</v>
      </c>
      <c r="X57" s="24">
        <v>134.74892410995199</v>
      </c>
      <c r="Y57" s="24">
        <v>136.31161773343999</v>
      </c>
      <c r="Z57" s="101">
        <v>135.258713134028</v>
      </c>
      <c r="AA57" s="98">
        <v>112.638512539096</v>
      </c>
      <c r="AB57" s="24">
        <v>130.09424908969001</v>
      </c>
      <c r="AC57" s="24">
        <v>137.36585291069301</v>
      </c>
      <c r="AD57" s="101">
        <v>168.396148357616</v>
      </c>
    </row>
    <row r="58" spans="14:30" x14ac:dyDescent="0.25">
      <c r="N58" s="51">
        <v>41364</v>
      </c>
      <c r="O58" s="98">
        <v>78.642896998733406</v>
      </c>
      <c r="P58" s="24">
        <v>87.935571807855894</v>
      </c>
      <c r="Q58" s="24">
        <v>102.621290181452</v>
      </c>
      <c r="R58" s="101">
        <v>118.934056485456</v>
      </c>
      <c r="S58" s="98">
        <v>138.97596119543601</v>
      </c>
      <c r="T58" s="24">
        <v>153.64436561079401</v>
      </c>
      <c r="U58" s="24">
        <v>178.985667557982</v>
      </c>
      <c r="V58" s="101">
        <v>245.054123615414</v>
      </c>
      <c r="W58" s="98">
        <v>118.779192710915</v>
      </c>
      <c r="X58" s="24">
        <v>133.664805793357</v>
      </c>
      <c r="Y58" s="24">
        <v>140.11202859488299</v>
      </c>
      <c r="Z58" s="101">
        <v>139.25004373176401</v>
      </c>
      <c r="AA58" s="98">
        <v>116.111661087556</v>
      </c>
      <c r="AB58" s="24">
        <v>132.74714601676399</v>
      </c>
      <c r="AC58" s="24">
        <v>143.536635446161</v>
      </c>
      <c r="AD58" s="101">
        <v>171.34007346404201</v>
      </c>
    </row>
    <row r="59" spans="14:30" x14ac:dyDescent="0.25">
      <c r="N59" s="51">
        <v>41455</v>
      </c>
      <c r="O59" s="98">
        <v>80.203946092577894</v>
      </c>
      <c r="P59" s="24">
        <v>90.555475947828597</v>
      </c>
      <c r="Q59" s="24">
        <v>103.65841613139099</v>
      </c>
      <c r="R59" s="101">
        <v>125.86490541122301</v>
      </c>
      <c r="S59" s="98">
        <v>135.17674730501801</v>
      </c>
      <c r="T59" s="24">
        <v>155.48470982756601</v>
      </c>
      <c r="U59" s="24">
        <v>187.87008674934199</v>
      </c>
      <c r="V59" s="101">
        <v>250.94618158590899</v>
      </c>
      <c r="W59" s="98">
        <v>119.87869539320999</v>
      </c>
      <c r="X59" s="24">
        <v>135.02065165168699</v>
      </c>
      <c r="Y59" s="24">
        <v>148.51680677301599</v>
      </c>
      <c r="Z59" s="101">
        <v>142.96746727424701</v>
      </c>
      <c r="AA59" s="98">
        <v>121.59029969169001</v>
      </c>
      <c r="AB59" s="24">
        <v>139.12648834923201</v>
      </c>
      <c r="AC59" s="24">
        <v>154.332394349064</v>
      </c>
      <c r="AD59" s="101">
        <v>179.088572175628</v>
      </c>
    </row>
    <row r="60" spans="14:30" x14ac:dyDescent="0.25">
      <c r="N60" s="51">
        <v>41547</v>
      </c>
      <c r="O60" s="98">
        <v>81.935847578738702</v>
      </c>
      <c r="P60" s="24">
        <v>92.248155429939402</v>
      </c>
      <c r="Q60" s="24">
        <v>106.919424277169</v>
      </c>
      <c r="R60" s="101">
        <v>129.20138874963499</v>
      </c>
      <c r="S60" s="98">
        <v>137.50642694893099</v>
      </c>
      <c r="T60" s="24">
        <v>156.550753889508</v>
      </c>
      <c r="U60" s="24">
        <v>193.15229009870899</v>
      </c>
      <c r="V60" s="101">
        <v>259.11706561386097</v>
      </c>
      <c r="W60" s="98">
        <v>120.050387973771</v>
      </c>
      <c r="X60" s="24">
        <v>139.60303358556499</v>
      </c>
      <c r="Y60" s="24">
        <v>148.83902299358999</v>
      </c>
      <c r="Z60" s="101">
        <v>148.73804935090999</v>
      </c>
      <c r="AA60" s="98">
        <v>126.04268456841</v>
      </c>
      <c r="AB60" s="24">
        <v>145.294761885285</v>
      </c>
      <c r="AC60" s="24">
        <v>160.36810952676299</v>
      </c>
      <c r="AD60" s="101">
        <v>186.05165674106101</v>
      </c>
    </row>
    <row r="61" spans="14:30" x14ac:dyDescent="0.25">
      <c r="N61" s="51">
        <v>41639</v>
      </c>
      <c r="O61" s="98">
        <v>83.297440738189707</v>
      </c>
      <c r="P61" s="24">
        <v>93.185243320313702</v>
      </c>
      <c r="Q61" s="24">
        <v>108.960929222602</v>
      </c>
      <c r="R61" s="101">
        <v>129.278355235064</v>
      </c>
      <c r="S61" s="98">
        <v>145.709405472653</v>
      </c>
      <c r="T61" s="24">
        <v>158.037750199741</v>
      </c>
      <c r="U61" s="24">
        <v>192.81823275964101</v>
      </c>
      <c r="V61" s="101">
        <v>266.89710348747002</v>
      </c>
      <c r="W61" s="98">
        <v>121.41389454302301</v>
      </c>
      <c r="X61" s="24">
        <v>142.86677317157299</v>
      </c>
      <c r="Y61" s="24">
        <v>144.35122229148001</v>
      </c>
      <c r="Z61" s="101">
        <v>154.891996923612</v>
      </c>
      <c r="AA61" s="98">
        <v>128.297140756494</v>
      </c>
      <c r="AB61" s="24">
        <v>148.60022096869699</v>
      </c>
      <c r="AC61" s="24">
        <v>160.64322769319099</v>
      </c>
      <c r="AD61" s="101">
        <v>189.690845201168</v>
      </c>
    </row>
    <row r="62" spans="14:30" x14ac:dyDescent="0.25">
      <c r="N62" s="51">
        <v>41729</v>
      </c>
      <c r="O62" s="98">
        <v>84.388957279121399</v>
      </c>
      <c r="P62" s="24">
        <v>97.887709324225497</v>
      </c>
      <c r="Q62" s="24">
        <v>110.40320047449499</v>
      </c>
      <c r="R62" s="101">
        <v>133.84027137922399</v>
      </c>
      <c r="S62" s="98">
        <v>150.63233384092999</v>
      </c>
      <c r="T62" s="24">
        <v>159.05547028574901</v>
      </c>
      <c r="U62" s="24">
        <v>196.43168513008499</v>
      </c>
      <c r="V62" s="101">
        <v>276.04320127557099</v>
      </c>
      <c r="W62" s="98">
        <v>125.53012501292299</v>
      </c>
      <c r="X62" s="24">
        <v>145.38495550417599</v>
      </c>
      <c r="Y62" s="24">
        <v>147.83885009434599</v>
      </c>
      <c r="Z62" s="101">
        <v>160.707650588164</v>
      </c>
      <c r="AA62" s="98">
        <v>133.47052674214399</v>
      </c>
      <c r="AB62" s="24">
        <v>154.18134329432101</v>
      </c>
      <c r="AC62" s="24">
        <v>162.54771720714001</v>
      </c>
      <c r="AD62" s="101">
        <v>195.308778594888</v>
      </c>
    </row>
    <row r="63" spans="14:30" x14ac:dyDescent="0.25">
      <c r="N63" s="51">
        <v>41820</v>
      </c>
      <c r="O63" s="98">
        <v>86.069091238825905</v>
      </c>
      <c r="P63" s="24">
        <v>104.01494494873999</v>
      </c>
      <c r="Q63" s="24">
        <v>113.659763934471</v>
      </c>
      <c r="R63" s="101">
        <v>139.87062751774201</v>
      </c>
      <c r="S63" s="98">
        <v>153.83817326085801</v>
      </c>
      <c r="T63" s="24">
        <v>160.459158830116</v>
      </c>
      <c r="U63" s="24">
        <v>204.208675890628</v>
      </c>
      <c r="V63" s="101">
        <v>291.41022233482602</v>
      </c>
      <c r="W63" s="98">
        <v>129.49770453903801</v>
      </c>
      <c r="X63" s="24">
        <v>149.38292574805601</v>
      </c>
      <c r="Y63" s="24">
        <v>156.85780030394699</v>
      </c>
      <c r="Z63" s="101">
        <v>168.75589040030701</v>
      </c>
      <c r="AA63" s="98">
        <v>141.925446054227</v>
      </c>
      <c r="AB63" s="24">
        <v>163.51824983604399</v>
      </c>
      <c r="AC63" s="24">
        <v>165.078402192981</v>
      </c>
      <c r="AD63" s="101">
        <v>204.02224700890099</v>
      </c>
    </row>
    <row r="64" spans="14:30" x14ac:dyDescent="0.25">
      <c r="N64" s="51">
        <v>41912</v>
      </c>
      <c r="O64" s="98">
        <v>88.535378478451307</v>
      </c>
      <c r="P64" s="24">
        <v>104.795109497342</v>
      </c>
      <c r="Q64" s="24">
        <v>116.201987647999</v>
      </c>
      <c r="R64" s="101">
        <v>141.71469106445801</v>
      </c>
      <c r="S64" s="98">
        <v>156.12644166034599</v>
      </c>
      <c r="T64" s="24">
        <v>168.51620120532701</v>
      </c>
      <c r="U64" s="24">
        <v>210.661836105573</v>
      </c>
      <c r="V64" s="101">
        <v>309.05988627704301</v>
      </c>
      <c r="W64" s="98">
        <v>129.232108608153</v>
      </c>
      <c r="X64" s="24">
        <v>155.070949741194</v>
      </c>
      <c r="Y64" s="24">
        <v>162.572157525623</v>
      </c>
      <c r="Z64" s="101">
        <v>173.23663200436201</v>
      </c>
      <c r="AA64" s="98">
        <v>145.86406533484899</v>
      </c>
      <c r="AB64" s="24">
        <v>167.13816433203999</v>
      </c>
      <c r="AC64" s="24">
        <v>167.88321148623501</v>
      </c>
      <c r="AD64" s="101">
        <v>210.14717572219001</v>
      </c>
    </row>
    <row r="65" spans="14:30" x14ac:dyDescent="0.25">
      <c r="N65" s="51">
        <v>42004</v>
      </c>
      <c r="O65" s="98">
        <v>90.429474867583707</v>
      </c>
      <c r="P65" s="24">
        <v>103.87827913927801</v>
      </c>
      <c r="Q65" s="24">
        <v>116.75759561327</v>
      </c>
      <c r="R65" s="101">
        <v>142.852905488712</v>
      </c>
      <c r="S65" s="98">
        <v>157.962175762047</v>
      </c>
      <c r="T65" s="24">
        <v>178.25731447392201</v>
      </c>
      <c r="U65" s="24">
        <v>214.365589205676</v>
      </c>
      <c r="V65" s="101">
        <v>320.17752314972398</v>
      </c>
      <c r="W65" s="98">
        <v>129.76723709851001</v>
      </c>
      <c r="X65" s="24">
        <v>160.055200018672</v>
      </c>
      <c r="Y65" s="24">
        <v>163.28942960792901</v>
      </c>
      <c r="Z65" s="101">
        <v>174.29333346713099</v>
      </c>
      <c r="AA65" s="98">
        <v>146.56962397249401</v>
      </c>
      <c r="AB65" s="24">
        <v>166.07365910215</v>
      </c>
      <c r="AC65" s="24">
        <v>172.227263118423</v>
      </c>
      <c r="AD65" s="101">
        <v>212.98079770413901</v>
      </c>
    </row>
    <row r="66" spans="14:30" x14ac:dyDescent="0.25">
      <c r="N66" s="51">
        <v>42094</v>
      </c>
      <c r="O66" s="98">
        <v>90.741826647012005</v>
      </c>
      <c r="P66" s="24">
        <v>106.744336656065</v>
      </c>
      <c r="Q66" s="24">
        <v>118.772805095989</v>
      </c>
      <c r="R66" s="101">
        <v>147.83120814393899</v>
      </c>
      <c r="S66" s="98">
        <v>160.56056117211199</v>
      </c>
      <c r="T66" s="24">
        <v>182.19030606464699</v>
      </c>
      <c r="U66" s="24">
        <v>216.682137903528</v>
      </c>
      <c r="V66" s="101">
        <v>329.69546611725701</v>
      </c>
      <c r="W66" s="98">
        <v>136.806536245757</v>
      </c>
      <c r="X66" s="24">
        <v>162.86226213641299</v>
      </c>
      <c r="Y66" s="24">
        <v>165.04321619667999</v>
      </c>
      <c r="Z66" s="101">
        <v>179.02001283844999</v>
      </c>
      <c r="AA66" s="98">
        <v>149.664657121028</v>
      </c>
      <c r="AB66" s="24">
        <v>170.09127970735099</v>
      </c>
      <c r="AC66" s="24">
        <v>177.83844302149501</v>
      </c>
      <c r="AD66" s="101">
        <v>218.70633526720999</v>
      </c>
    </row>
    <row r="67" spans="14:30" x14ac:dyDescent="0.25">
      <c r="N67" s="51">
        <v>42185</v>
      </c>
      <c r="O67" s="98">
        <v>91.314514103284196</v>
      </c>
      <c r="P67" s="24">
        <v>111.794403155807</v>
      </c>
      <c r="Q67" s="24">
        <v>120.803762628687</v>
      </c>
      <c r="R67" s="101">
        <v>157.40297999456999</v>
      </c>
      <c r="S67" s="98">
        <v>161.57055615630199</v>
      </c>
      <c r="T67" s="24">
        <v>183.960628691599</v>
      </c>
      <c r="U67" s="24">
        <v>219.32770810520699</v>
      </c>
      <c r="V67" s="101">
        <v>341.88770265124901</v>
      </c>
      <c r="W67" s="98">
        <v>144.11931180580601</v>
      </c>
      <c r="X67" s="24">
        <v>165.32238614302</v>
      </c>
      <c r="Y67" s="24">
        <v>167.07489130021301</v>
      </c>
      <c r="Z67" s="101">
        <v>186.68049518709699</v>
      </c>
      <c r="AA67" s="98">
        <v>153.728335508014</v>
      </c>
      <c r="AB67" s="24">
        <v>178.88092804614499</v>
      </c>
      <c r="AC67" s="24">
        <v>183.110217065987</v>
      </c>
      <c r="AD67" s="101">
        <v>228.66528839689701</v>
      </c>
    </row>
    <row r="68" spans="14:30" x14ac:dyDescent="0.25">
      <c r="N68" s="51">
        <v>42277</v>
      </c>
      <c r="O68" s="98">
        <v>92.626650891066703</v>
      </c>
      <c r="P68" s="24">
        <v>112.439090318032</v>
      </c>
      <c r="Q68" s="24">
        <v>120.187386598217</v>
      </c>
      <c r="R68" s="101">
        <v>163.68043762170899</v>
      </c>
      <c r="S68" s="98">
        <v>158.230223411536</v>
      </c>
      <c r="T68" s="24">
        <v>182.42261705369199</v>
      </c>
      <c r="U68" s="24">
        <v>222.808682631956</v>
      </c>
      <c r="V68" s="101">
        <v>344.87492245776099</v>
      </c>
      <c r="W68" s="98">
        <v>144.21812571101</v>
      </c>
      <c r="X68" s="24">
        <v>166.35420618493799</v>
      </c>
      <c r="Y68" s="24">
        <v>167.77854613041399</v>
      </c>
      <c r="Z68" s="101">
        <v>191.62912714560801</v>
      </c>
      <c r="AA68" s="98">
        <v>156.042685639398</v>
      </c>
      <c r="AB68" s="24">
        <v>185.12479307153001</v>
      </c>
      <c r="AC68" s="24">
        <v>185.81308271056</v>
      </c>
      <c r="AD68" s="101">
        <v>234.161449200654</v>
      </c>
    </row>
    <row r="69" spans="14:30" x14ac:dyDescent="0.25">
      <c r="N69" s="51">
        <v>42369</v>
      </c>
      <c r="O69" s="98">
        <v>92.753470326808099</v>
      </c>
      <c r="P69" s="24">
        <v>110.676294693993</v>
      </c>
      <c r="Q69" s="24">
        <v>120.648159908861</v>
      </c>
      <c r="R69" s="101">
        <v>163.260984509862</v>
      </c>
      <c r="S69" s="98">
        <v>157.22612282546399</v>
      </c>
      <c r="T69" s="24">
        <v>181.85140338860299</v>
      </c>
      <c r="U69" s="24">
        <v>224.18795714985299</v>
      </c>
      <c r="V69" s="101">
        <v>344.88037470858399</v>
      </c>
      <c r="W69" s="98">
        <v>142.53319028256499</v>
      </c>
      <c r="X69" s="24">
        <v>168.11774153848401</v>
      </c>
      <c r="Y69" s="24">
        <v>169.46436345976099</v>
      </c>
      <c r="Z69" s="101">
        <v>195.08725897323001</v>
      </c>
      <c r="AA69" s="98">
        <v>157.65423917088</v>
      </c>
      <c r="AB69" s="24">
        <v>186.76506602574199</v>
      </c>
      <c r="AC69" s="24">
        <v>188.03683039696901</v>
      </c>
      <c r="AD69" s="101">
        <v>235.61832888521101</v>
      </c>
    </row>
    <row r="70" spans="14:30" x14ac:dyDescent="0.25">
      <c r="N70" s="51">
        <v>42460</v>
      </c>
      <c r="O70" s="98">
        <v>92.427732289694106</v>
      </c>
      <c r="P70" s="24">
        <v>114.835036523461</v>
      </c>
      <c r="Q70" s="24">
        <v>123.744689289558</v>
      </c>
      <c r="R70" s="101">
        <v>163.57583370074599</v>
      </c>
      <c r="S70" s="98">
        <v>161.918149689827</v>
      </c>
      <c r="T70" s="24">
        <v>185.82647050158701</v>
      </c>
      <c r="U70" s="24">
        <v>225.55999684633301</v>
      </c>
      <c r="V70" s="101">
        <v>354.05555946881202</v>
      </c>
      <c r="W70" s="98">
        <v>143.52980624329399</v>
      </c>
      <c r="X70" s="24">
        <v>174.47405056521899</v>
      </c>
      <c r="Y70" s="24">
        <v>173.17273265401499</v>
      </c>
      <c r="Z70" s="101">
        <v>201.78000631437101</v>
      </c>
      <c r="AA70" s="98">
        <v>161.50013928836401</v>
      </c>
      <c r="AB70" s="24">
        <v>191.03297280841599</v>
      </c>
      <c r="AC70" s="24">
        <v>193.02954334038</v>
      </c>
      <c r="AD70" s="101">
        <v>245.29897686676</v>
      </c>
    </row>
    <row r="71" spans="14:30" x14ac:dyDescent="0.25">
      <c r="N71" s="51">
        <v>42551</v>
      </c>
      <c r="O71" s="98">
        <v>93.999734630099994</v>
      </c>
      <c r="P71" s="24">
        <v>120.94156463263499</v>
      </c>
      <c r="Q71" s="24">
        <v>128.367792007585</v>
      </c>
      <c r="R71" s="101">
        <v>166.505725645007</v>
      </c>
      <c r="S71" s="98">
        <v>166.94386244481001</v>
      </c>
      <c r="T71" s="24">
        <v>191.370294763657</v>
      </c>
      <c r="U71" s="24">
        <v>231.373785593756</v>
      </c>
      <c r="V71" s="101">
        <v>364.34227593360799</v>
      </c>
      <c r="W71" s="98">
        <v>145.603687398625</v>
      </c>
      <c r="X71" s="24">
        <v>182.35734963924</v>
      </c>
      <c r="Y71" s="24">
        <v>176.19547888905299</v>
      </c>
      <c r="Z71" s="101">
        <v>210.47112376279799</v>
      </c>
      <c r="AA71" s="98">
        <v>165.87069784269801</v>
      </c>
      <c r="AB71" s="24">
        <v>199.57523672489501</v>
      </c>
      <c r="AC71" s="24">
        <v>198.88134803060601</v>
      </c>
      <c r="AD71" s="101">
        <v>264.51614253932001</v>
      </c>
    </row>
    <row r="72" spans="14:30" x14ac:dyDescent="0.25">
      <c r="N72" s="51">
        <v>42643</v>
      </c>
      <c r="O72" s="98">
        <v>96.7446822846358</v>
      </c>
      <c r="P72" s="24">
        <v>121.500328793091</v>
      </c>
      <c r="Q72" s="24">
        <v>132.8502308656</v>
      </c>
      <c r="R72" s="101">
        <v>172.241184704098</v>
      </c>
      <c r="S72" s="98">
        <v>172.33535383370699</v>
      </c>
      <c r="T72" s="24">
        <v>198.514609311752</v>
      </c>
      <c r="U72" s="24">
        <v>238.56227648961999</v>
      </c>
      <c r="V72" s="101">
        <v>364.43799550472397</v>
      </c>
      <c r="W72" s="98">
        <v>150.226498301795</v>
      </c>
      <c r="X72" s="24">
        <v>184.50957663534601</v>
      </c>
      <c r="Y72" s="24">
        <v>180.189930135488</v>
      </c>
      <c r="Z72" s="101">
        <v>215.32338059670499</v>
      </c>
      <c r="AA72" s="98">
        <v>169.49188207744399</v>
      </c>
      <c r="AB72" s="24">
        <v>204.90411685198899</v>
      </c>
      <c r="AC72" s="24">
        <v>202.40839550432199</v>
      </c>
      <c r="AD72" s="101">
        <v>274.202126913352</v>
      </c>
    </row>
    <row r="73" spans="14:30" x14ac:dyDescent="0.25">
      <c r="N73" s="51">
        <v>42735</v>
      </c>
      <c r="O73" s="98">
        <v>99.900635290286203</v>
      </c>
      <c r="P73" s="24">
        <v>121.104751195528</v>
      </c>
      <c r="Q73" s="24">
        <v>135.636935159583</v>
      </c>
      <c r="R73" s="101">
        <v>178.83231524818899</v>
      </c>
      <c r="S73" s="98">
        <v>177.06412467337199</v>
      </c>
      <c r="T73" s="24">
        <v>206.623833422193</v>
      </c>
      <c r="U73" s="24">
        <v>246.50920188928899</v>
      </c>
      <c r="V73" s="101">
        <v>366.96991026200698</v>
      </c>
      <c r="W73" s="98">
        <v>155.03744484669599</v>
      </c>
      <c r="X73" s="24">
        <v>185.53214654955099</v>
      </c>
      <c r="Y73" s="24">
        <v>186.97842324336401</v>
      </c>
      <c r="Z73" s="101">
        <v>217.490586780846</v>
      </c>
      <c r="AA73" s="98">
        <v>173.49521739779399</v>
      </c>
      <c r="AB73" s="24">
        <v>207.551109331671</v>
      </c>
      <c r="AC73" s="24">
        <v>204.86630692234499</v>
      </c>
      <c r="AD73" s="101">
        <v>273.44414281171498</v>
      </c>
    </row>
    <row r="74" spans="14:30" x14ac:dyDescent="0.25">
      <c r="N74" s="51">
        <v>42825</v>
      </c>
      <c r="O74" s="98">
        <v>106.05983355153001</v>
      </c>
      <c r="P74" s="24">
        <v>126.95737594334</v>
      </c>
      <c r="Q74" s="24">
        <v>138.580233061857</v>
      </c>
      <c r="R74" s="101">
        <v>188.524396845593</v>
      </c>
      <c r="S74" s="98">
        <v>179.76525768800499</v>
      </c>
      <c r="T74" s="24">
        <v>215.40283195727699</v>
      </c>
      <c r="U74" s="24">
        <v>261.33011670536803</v>
      </c>
      <c r="V74" s="101">
        <v>384.09157120475999</v>
      </c>
      <c r="W74" s="98">
        <v>159.78906737394701</v>
      </c>
      <c r="X74" s="24">
        <v>195.17169702000501</v>
      </c>
      <c r="Y74" s="24">
        <v>195.389972440262</v>
      </c>
      <c r="Z74" s="101">
        <v>224.79245923211599</v>
      </c>
      <c r="AA74" s="98">
        <v>179.20500667878201</v>
      </c>
      <c r="AB74" s="24">
        <v>218.16064021261101</v>
      </c>
      <c r="AC74" s="24">
        <v>210.81017345127799</v>
      </c>
      <c r="AD74" s="101">
        <v>279.85365508976003</v>
      </c>
    </row>
    <row r="75" spans="14:30" x14ac:dyDescent="0.25">
      <c r="N75" s="51">
        <v>42916</v>
      </c>
      <c r="O75" s="98">
        <v>114.86410460155901</v>
      </c>
      <c r="P75" s="24">
        <v>135.003028668708</v>
      </c>
      <c r="Q75" s="24">
        <v>140.93460083574101</v>
      </c>
      <c r="R75" s="101">
        <v>200.083808787713</v>
      </c>
      <c r="S75" s="98">
        <v>184.15584962092001</v>
      </c>
      <c r="T75" s="24">
        <v>224.006952700016</v>
      </c>
      <c r="U75" s="24">
        <v>276.49057545309699</v>
      </c>
      <c r="V75" s="101">
        <v>399.59095923003798</v>
      </c>
      <c r="W75" s="98">
        <v>162.847329716785</v>
      </c>
      <c r="X75" s="24">
        <v>209.71875410421401</v>
      </c>
      <c r="Y75" s="24">
        <v>201.85055695915699</v>
      </c>
      <c r="Z75" s="101">
        <v>234.78312387417901</v>
      </c>
      <c r="AA75" s="98">
        <v>184.45580793984101</v>
      </c>
      <c r="AB75" s="24">
        <v>233.55384423429399</v>
      </c>
      <c r="AC75" s="24">
        <v>220.662505976939</v>
      </c>
      <c r="AD75" s="101">
        <v>291.07878842865398</v>
      </c>
    </row>
    <row r="76" spans="14:30" x14ac:dyDescent="0.25">
      <c r="N76" s="51">
        <v>43008</v>
      </c>
      <c r="O76" s="98">
        <v>115.189969775923</v>
      </c>
      <c r="P76" s="24">
        <v>138.627635086758</v>
      </c>
      <c r="Q76" s="24">
        <v>142.724257801817</v>
      </c>
      <c r="R76" s="101">
        <v>200.065322767613</v>
      </c>
      <c r="S76" s="98">
        <v>188.01442383932499</v>
      </c>
      <c r="T76" s="24">
        <v>225.429362611567</v>
      </c>
      <c r="U76" s="24">
        <v>279.82821459190899</v>
      </c>
      <c r="V76" s="101">
        <v>402.369811429751</v>
      </c>
      <c r="W76" s="98">
        <v>163.274660493954</v>
      </c>
      <c r="X76" s="24">
        <v>216.742220885005</v>
      </c>
      <c r="Y76" s="24">
        <v>199.12881786591799</v>
      </c>
      <c r="Z76" s="101">
        <v>237.241757365148</v>
      </c>
      <c r="AA76" s="98">
        <v>186.13606447173001</v>
      </c>
      <c r="AB76" s="24">
        <v>238.89084809510999</v>
      </c>
      <c r="AC76" s="24">
        <v>226.88859828279101</v>
      </c>
      <c r="AD76" s="101">
        <v>298.39705418202101</v>
      </c>
    </row>
    <row r="77" spans="14:30" x14ac:dyDescent="0.25">
      <c r="N77" s="51">
        <v>43100</v>
      </c>
      <c r="O77" s="98">
        <v>109.50953453979101</v>
      </c>
      <c r="P77" s="24">
        <v>139.095583484336</v>
      </c>
      <c r="Q77" s="24">
        <v>144.25837831856501</v>
      </c>
      <c r="R77" s="101">
        <v>196.17357863235401</v>
      </c>
      <c r="S77" s="98">
        <v>188.94444312884499</v>
      </c>
      <c r="T77" s="24">
        <v>226.60929221269001</v>
      </c>
      <c r="U77" s="24">
        <v>276.62538763241702</v>
      </c>
      <c r="V77" s="101">
        <v>400.12992813432601</v>
      </c>
      <c r="W77" s="98">
        <v>166.29885153458599</v>
      </c>
      <c r="X77" s="24">
        <v>216.76999344754199</v>
      </c>
      <c r="Y77" s="24">
        <v>194.87458520424099</v>
      </c>
      <c r="Z77" s="101">
        <v>238.33287846335</v>
      </c>
      <c r="AA77" s="98">
        <v>188.150456029346</v>
      </c>
      <c r="AB77" s="24">
        <v>237.236673331009</v>
      </c>
      <c r="AC77" s="24">
        <v>227.581359906068</v>
      </c>
      <c r="AD77" s="101">
        <v>301.77621066973001</v>
      </c>
    </row>
    <row r="78" spans="14:30" x14ac:dyDescent="0.25">
      <c r="N78" s="51">
        <v>43190</v>
      </c>
      <c r="O78" s="98">
        <v>108.62117764883</v>
      </c>
      <c r="P78" s="24">
        <v>140.14427192385</v>
      </c>
      <c r="Q78" s="24">
        <v>143.93664127370701</v>
      </c>
      <c r="R78" s="101">
        <v>199.361947732353</v>
      </c>
      <c r="S78" s="98">
        <v>189.00877426677701</v>
      </c>
      <c r="T78" s="24">
        <v>234.99441967269499</v>
      </c>
      <c r="U78" s="24">
        <v>270.709808904525</v>
      </c>
      <c r="V78" s="101">
        <v>397.49697629819201</v>
      </c>
      <c r="W78" s="98">
        <v>170.523844994429</v>
      </c>
      <c r="X78" s="24">
        <v>219.388014009941</v>
      </c>
      <c r="Y78" s="24">
        <v>197.99704509567599</v>
      </c>
      <c r="Z78" s="101">
        <v>247.854265711073</v>
      </c>
      <c r="AA78" s="98">
        <v>195.040103573148</v>
      </c>
      <c r="AB78" s="24">
        <v>240.39790085631199</v>
      </c>
      <c r="AC78" s="24">
        <v>228.23348425974001</v>
      </c>
      <c r="AD78" s="101">
        <v>312.42667883322503</v>
      </c>
    </row>
    <row r="79" spans="14:30" x14ac:dyDescent="0.25">
      <c r="N79" s="51">
        <v>43281</v>
      </c>
      <c r="O79" s="98">
        <v>111.533262006554</v>
      </c>
      <c r="P79" s="24">
        <v>141.466342506888</v>
      </c>
      <c r="Q79" s="24">
        <v>143.169901831136</v>
      </c>
      <c r="R79" s="101">
        <v>204.62074815483101</v>
      </c>
      <c r="S79" s="98">
        <v>191.02564948449199</v>
      </c>
      <c r="T79" s="24">
        <v>243.44368872795499</v>
      </c>
      <c r="U79" s="24">
        <v>261.72559500125499</v>
      </c>
      <c r="V79" s="101">
        <v>399.44092326030602</v>
      </c>
      <c r="W79" s="98">
        <v>173.09678646082</v>
      </c>
      <c r="X79" s="24">
        <v>223.89238289290699</v>
      </c>
      <c r="Y79" s="24">
        <v>204.08815265984799</v>
      </c>
      <c r="Z79" s="101">
        <v>258.23569408508399</v>
      </c>
      <c r="AA79" s="98">
        <v>202.02988490576701</v>
      </c>
      <c r="AB79" s="24">
        <v>248.765148496969</v>
      </c>
      <c r="AC79" s="24">
        <v>230.298014891555</v>
      </c>
      <c r="AD79" s="101">
        <v>329.79918363908803</v>
      </c>
    </row>
    <row r="80" spans="14:30" x14ac:dyDescent="0.25">
      <c r="N80" s="51">
        <v>43373</v>
      </c>
      <c r="O80" s="98">
        <v>113.05515568491499</v>
      </c>
      <c r="P80" s="24">
        <v>143.80338143636999</v>
      </c>
      <c r="Q80" s="24">
        <v>146.554259259509</v>
      </c>
      <c r="R80" s="101">
        <v>209.409305183192</v>
      </c>
      <c r="S80" s="98">
        <v>197.866991348261</v>
      </c>
      <c r="T80" s="24">
        <v>252.898378865382</v>
      </c>
      <c r="U80" s="24">
        <v>265.35881930848501</v>
      </c>
      <c r="V80" s="101">
        <v>401.92226500709103</v>
      </c>
      <c r="W80" s="98">
        <v>176.862790923229</v>
      </c>
      <c r="X80" s="24">
        <v>228.554043906315</v>
      </c>
      <c r="Y80" s="24">
        <v>205.52373902820099</v>
      </c>
      <c r="Z80" s="101">
        <v>263.74892782071299</v>
      </c>
      <c r="AA80" s="98">
        <v>200.55179876394001</v>
      </c>
      <c r="AB80" s="24">
        <v>255.947593693931</v>
      </c>
      <c r="AC80" s="24">
        <v>228.30106063123</v>
      </c>
      <c r="AD80" s="101">
        <v>332.68595916959703</v>
      </c>
    </row>
    <row r="81" spans="14:30" x14ac:dyDescent="0.25">
      <c r="N81" s="51">
        <v>43465</v>
      </c>
      <c r="O81" s="98">
        <v>112.68532436196701</v>
      </c>
      <c r="P81" s="24">
        <v>146.43743167551199</v>
      </c>
      <c r="Q81" s="24">
        <v>150.15119446906999</v>
      </c>
      <c r="R81" s="101">
        <v>211.50781864861699</v>
      </c>
      <c r="S81" s="98">
        <v>200.595905909523</v>
      </c>
      <c r="T81" s="24">
        <v>261.567301336311</v>
      </c>
      <c r="U81" s="24">
        <v>276.97236252188401</v>
      </c>
      <c r="V81" s="101">
        <v>403.56186609177098</v>
      </c>
      <c r="W81" s="98">
        <v>182.73071719578701</v>
      </c>
      <c r="X81" s="24">
        <v>233.35638137917999</v>
      </c>
      <c r="Y81" s="24">
        <v>202.28088751328201</v>
      </c>
      <c r="Z81" s="101">
        <v>268.54180373624899</v>
      </c>
      <c r="AA81" s="98">
        <v>198.05832926727001</v>
      </c>
      <c r="AB81" s="24">
        <v>259.81058414097498</v>
      </c>
      <c r="AC81" s="24">
        <v>226.415148684445</v>
      </c>
      <c r="AD81" s="101">
        <v>328.39661943339303</v>
      </c>
    </row>
    <row r="82" spans="14:30" x14ac:dyDescent="0.25">
      <c r="N82" s="51">
        <v>43555</v>
      </c>
      <c r="O82" s="98">
        <v>115.21259029461901</v>
      </c>
      <c r="P82" s="24">
        <v>148.14269919816101</v>
      </c>
      <c r="Q82" s="24">
        <v>148.37383322242101</v>
      </c>
      <c r="R82" s="101">
        <v>211.670417394092</v>
      </c>
      <c r="S82" s="98">
        <v>195.719358582154</v>
      </c>
      <c r="T82" s="24">
        <v>264.82541937464498</v>
      </c>
      <c r="U82" s="24">
        <v>277.08047233872003</v>
      </c>
      <c r="V82" s="101">
        <v>410.94174084133198</v>
      </c>
      <c r="W82" s="98">
        <v>186.57780692955799</v>
      </c>
      <c r="X82" s="24">
        <v>238.274515440225</v>
      </c>
      <c r="Y82" s="24">
        <v>198.92598749703799</v>
      </c>
      <c r="Z82" s="101">
        <v>274.41118796268199</v>
      </c>
      <c r="AA82" s="98">
        <v>201.42773327270399</v>
      </c>
      <c r="AB82" s="24">
        <v>264.69532844881002</v>
      </c>
      <c r="AC82" s="24">
        <v>231.95946774789999</v>
      </c>
      <c r="AD82" s="101">
        <v>336.11941921653403</v>
      </c>
    </row>
    <row r="83" spans="14:30" x14ac:dyDescent="0.25">
      <c r="N83" s="51">
        <v>43646</v>
      </c>
      <c r="O83" s="98">
        <v>118.208455755006</v>
      </c>
      <c r="P83" s="24">
        <v>150.185972289506</v>
      </c>
      <c r="Q83" s="24">
        <v>145.84498986924899</v>
      </c>
      <c r="R83" s="101">
        <v>214.322578100653</v>
      </c>
      <c r="S83" s="98">
        <v>193.547517762399</v>
      </c>
      <c r="T83" s="24">
        <v>266.18779809814902</v>
      </c>
      <c r="U83" s="24">
        <v>271.930842890809</v>
      </c>
      <c r="V83" s="101">
        <v>416.27343114492697</v>
      </c>
      <c r="W83" s="98">
        <v>185.924230435266</v>
      </c>
      <c r="X83" s="24">
        <v>242.39873656235</v>
      </c>
      <c r="Y83" s="24">
        <v>198.16184708441901</v>
      </c>
      <c r="Z83" s="101">
        <v>281.61418446949102</v>
      </c>
      <c r="AA83" s="98">
        <v>208.12078281156201</v>
      </c>
      <c r="AB83" s="24">
        <v>269.59217370223303</v>
      </c>
      <c r="AC83" s="24">
        <v>237.86106815956299</v>
      </c>
      <c r="AD83" s="101">
        <v>350.67444213978001</v>
      </c>
    </row>
    <row r="84" spans="14:30" x14ac:dyDescent="0.25">
      <c r="N84" s="51">
        <v>43738</v>
      </c>
      <c r="O84" s="98">
        <v>117.20427681619</v>
      </c>
      <c r="P84" s="24">
        <v>153.987328300592</v>
      </c>
      <c r="Q84" s="24">
        <v>145.89667848109301</v>
      </c>
      <c r="R84" s="101">
        <v>218.37322657887299</v>
      </c>
      <c r="S84" s="98">
        <v>197.54678150067801</v>
      </c>
      <c r="T84" s="24">
        <v>267.72933471883999</v>
      </c>
      <c r="U84" s="24">
        <v>270.80213083691802</v>
      </c>
      <c r="V84" s="101">
        <v>409.53801746458902</v>
      </c>
      <c r="W84" s="98">
        <v>185.523976476364</v>
      </c>
      <c r="X84" s="24">
        <v>247.39169646644899</v>
      </c>
      <c r="Y84" s="24">
        <v>202.13628198470701</v>
      </c>
      <c r="Z84" s="101">
        <v>291.27748270096799</v>
      </c>
      <c r="AA84" s="98">
        <v>212.26475398633701</v>
      </c>
      <c r="AB84" s="24">
        <v>271.23288682411402</v>
      </c>
      <c r="AC84" s="24">
        <v>240.317190262228</v>
      </c>
      <c r="AD84" s="101">
        <v>363.14492569114401</v>
      </c>
    </row>
    <row r="85" spans="14:30" x14ac:dyDescent="0.25">
      <c r="N85" s="51">
        <v>43830</v>
      </c>
      <c r="O85" s="98">
        <v>115.34212200283299</v>
      </c>
      <c r="P85" s="24">
        <v>157.535218357323</v>
      </c>
      <c r="Q85" s="24">
        <v>147.04292777101199</v>
      </c>
      <c r="R85" s="101">
        <v>220.71608489892799</v>
      </c>
      <c r="S85" s="98">
        <v>202.49322169514701</v>
      </c>
      <c r="T85" s="24">
        <v>274.74836689430799</v>
      </c>
      <c r="U85" s="24">
        <v>271.12607516242502</v>
      </c>
      <c r="V85" s="101">
        <v>407.80633797132498</v>
      </c>
      <c r="W85" s="98">
        <v>187.23198154495799</v>
      </c>
      <c r="X85" s="24">
        <v>255.76237838947799</v>
      </c>
      <c r="Y85" s="24">
        <v>206.16642735053699</v>
      </c>
      <c r="Z85" s="101">
        <v>297.08804975136701</v>
      </c>
      <c r="AA85" s="98">
        <v>211.01303809025001</v>
      </c>
      <c r="AB85" s="24">
        <v>270.96722999856303</v>
      </c>
      <c r="AC85" s="24">
        <v>241.706695774324</v>
      </c>
      <c r="AD85" s="101">
        <v>367.82947385930601</v>
      </c>
    </row>
    <row r="86" spans="14:30" x14ac:dyDescent="0.25">
      <c r="N86" s="51">
        <v>43921</v>
      </c>
      <c r="O86" s="98">
        <v>115.15055380985</v>
      </c>
      <c r="P86" s="24">
        <v>159.85265866126801</v>
      </c>
      <c r="Q86" s="24">
        <v>145.849493882209</v>
      </c>
      <c r="R86" s="101">
        <v>221.20247244408799</v>
      </c>
      <c r="S86" s="98">
        <v>204.99159894006399</v>
      </c>
      <c r="T86" s="24">
        <v>292.921595220955</v>
      </c>
      <c r="U86" s="24">
        <v>269.37458772589298</v>
      </c>
      <c r="V86" s="101">
        <v>425.28853164549599</v>
      </c>
      <c r="W86" s="98">
        <v>187.51720578531399</v>
      </c>
      <c r="X86" s="24">
        <v>263.55499621060397</v>
      </c>
      <c r="Y86" s="24">
        <v>207.90198076444099</v>
      </c>
      <c r="Z86" s="101">
        <v>295.30640855479402</v>
      </c>
      <c r="AA86" s="98">
        <v>208.11975718103901</v>
      </c>
      <c r="AB86" s="24">
        <v>273.369638488639</v>
      </c>
      <c r="AC86" s="24">
        <v>238.63221068163801</v>
      </c>
      <c r="AD86" s="101">
        <v>369.12564767778503</v>
      </c>
    </row>
    <row r="87" spans="14:30" x14ac:dyDescent="0.25">
      <c r="N87" s="51">
        <v>44012</v>
      </c>
      <c r="O87" s="98">
        <v>112.723187158954</v>
      </c>
      <c r="P87" s="24">
        <v>162.754574244552</v>
      </c>
      <c r="Q87" s="24">
        <v>143.73947230920399</v>
      </c>
      <c r="R87" s="101">
        <v>220.380658677349</v>
      </c>
      <c r="S87" s="98">
        <v>206.473660737654</v>
      </c>
      <c r="T87" s="24">
        <v>307.2157892308</v>
      </c>
      <c r="U87" s="24">
        <v>269.941919509206</v>
      </c>
      <c r="V87" s="101">
        <v>432.24346572550598</v>
      </c>
      <c r="W87" s="98">
        <v>188.61387518530699</v>
      </c>
      <c r="X87" s="24">
        <v>265.005810682613</v>
      </c>
      <c r="Y87" s="24">
        <v>207.60982788248299</v>
      </c>
      <c r="Z87" s="101">
        <v>294.83696488221301</v>
      </c>
      <c r="AA87" s="98">
        <v>206.51407390133599</v>
      </c>
      <c r="AB87" s="24">
        <v>280.55472730858003</v>
      </c>
      <c r="AC87" s="24">
        <v>231.887296784694</v>
      </c>
      <c r="AD87" s="101">
        <v>372.98215122891702</v>
      </c>
    </row>
    <row r="88" spans="14:30" x14ac:dyDescent="0.25">
      <c r="N88" s="51">
        <v>44104</v>
      </c>
      <c r="O88" s="98">
        <v>114.328692275183</v>
      </c>
      <c r="P88" s="24">
        <v>164.43996868243201</v>
      </c>
      <c r="Q88" s="24">
        <v>147.853786108989</v>
      </c>
      <c r="R88" s="101">
        <v>227.965371432513</v>
      </c>
      <c r="S88" s="98">
        <v>206.52831044062199</v>
      </c>
      <c r="T88" s="24">
        <v>308.893416117534</v>
      </c>
      <c r="U88" s="24">
        <v>275.01945098022298</v>
      </c>
      <c r="V88" s="101">
        <v>427.64765807132801</v>
      </c>
      <c r="W88" s="98">
        <v>195.32249160241</v>
      </c>
      <c r="X88" s="24">
        <v>272.51701220572102</v>
      </c>
      <c r="Y88" s="24">
        <v>207.72699389865201</v>
      </c>
      <c r="Z88" s="101">
        <v>310.54671115222902</v>
      </c>
      <c r="AA88" s="98">
        <v>211.49532220566499</v>
      </c>
      <c r="AB88" s="24">
        <v>288.930057166202</v>
      </c>
      <c r="AC88" s="24">
        <v>236.189985593893</v>
      </c>
      <c r="AD88" s="101">
        <v>387.75880780692597</v>
      </c>
    </row>
    <row r="89" spans="14:30" x14ac:dyDescent="0.25">
      <c r="N89" s="51">
        <v>44196</v>
      </c>
      <c r="O89" s="98">
        <v>119.867379350525</v>
      </c>
      <c r="P89" s="24">
        <v>166.97424344465099</v>
      </c>
      <c r="Q89" s="24">
        <v>153.44777927855</v>
      </c>
      <c r="R89" s="101">
        <v>241.562263625811</v>
      </c>
      <c r="S89" s="98">
        <v>205.90652485399099</v>
      </c>
      <c r="T89" s="24">
        <v>313.01645491483799</v>
      </c>
      <c r="U89" s="24">
        <v>281.78327253342098</v>
      </c>
      <c r="V89" s="101">
        <v>433.22910588738</v>
      </c>
      <c r="W89" s="98">
        <v>201.94188141150099</v>
      </c>
      <c r="X89" s="24">
        <v>287.73081249080502</v>
      </c>
      <c r="Y89" s="24">
        <v>212.72214521092599</v>
      </c>
      <c r="Z89" s="101">
        <v>331.11048949924299</v>
      </c>
      <c r="AA89" s="98">
        <v>216.73543097156801</v>
      </c>
      <c r="AB89" s="24">
        <v>296.28195961070901</v>
      </c>
      <c r="AC89" s="24">
        <v>247.438587630429</v>
      </c>
      <c r="AD89" s="101">
        <v>403.64427571945401</v>
      </c>
    </row>
    <row r="90" spans="14:30" x14ac:dyDescent="0.25">
      <c r="N90" s="51">
        <v>44286</v>
      </c>
      <c r="O90" s="98">
        <v>121.778664072258</v>
      </c>
      <c r="P90" s="24">
        <v>175.32234225789799</v>
      </c>
      <c r="Q90" s="24">
        <v>155.45899685886499</v>
      </c>
      <c r="R90" s="101">
        <v>253.92321793004601</v>
      </c>
      <c r="S90" s="98">
        <v>208.480648044514</v>
      </c>
      <c r="T90" s="24">
        <v>321.41586005417503</v>
      </c>
      <c r="U90" s="24">
        <v>289.762961828296</v>
      </c>
      <c r="V90" s="101">
        <v>446.34756031440298</v>
      </c>
      <c r="W90" s="98">
        <v>205.16973418443999</v>
      </c>
      <c r="X90" s="24">
        <v>300.406526123226</v>
      </c>
      <c r="Y90" s="24">
        <v>222.593872374721</v>
      </c>
      <c r="Z90" s="101">
        <v>345.84721405207398</v>
      </c>
      <c r="AA90" s="98">
        <v>216.88211972459899</v>
      </c>
      <c r="AB90" s="24">
        <v>309.580266504669</v>
      </c>
      <c r="AC90" s="24">
        <v>254.13099503833999</v>
      </c>
      <c r="AD90" s="101">
        <v>415.77122484103398</v>
      </c>
    </row>
    <row r="91" spans="14:30" x14ac:dyDescent="0.25">
      <c r="N91" s="51">
        <v>44377</v>
      </c>
      <c r="O91" s="98">
        <v>124.08535885361501</v>
      </c>
      <c r="P91" s="24">
        <v>186.82978470367701</v>
      </c>
      <c r="Q91" s="24">
        <v>161.65997601622601</v>
      </c>
      <c r="R91" s="101">
        <v>268.70520779959901</v>
      </c>
      <c r="S91" s="98">
        <v>215.47446219257901</v>
      </c>
      <c r="T91" s="24">
        <v>329.40986176970102</v>
      </c>
      <c r="U91" s="24">
        <v>299.74921226166703</v>
      </c>
      <c r="V91" s="101">
        <v>470.033557807031</v>
      </c>
      <c r="W91" s="98">
        <v>211.33212156101399</v>
      </c>
      <c r="X91" s="24">
        <v>316.29495455152397</v>
      </c>
      <c r="Y91" s="24">
        <v>233.51240659880301</v>
      </c>
      <c r="Z91" s="101">
        <v>364.74060051093602</v>
      </c>
      <c r="AA91" s="98">
        <v>220.39724588262101</v>
      </c>
      <c r="AB91" s="24">
        <v>330.84154872754198</v>
      </c>
      <c r="AC91" s="24">
        <v>262.917376575091</v>
      </c>
      <c r="AD91" s="101">
        <v>440.656352236271</v>
      </c>
    </row>
    <row r="92" spans="14:30" x14ac:dyDescent="0.25">
      <c r="N92" s="51">
        <v>44469</v>
      </c>
      <c r="O92" s="98">
        <v>128.75536253256899</v>
      </c>
      <c r="P92" s="24">
        <v>194.21246070286901</v>
      </c>
      <c r="Q92" s="24">
        <v>169.60178472997299</v>
      </c>
      <c r="R92" s="101">
        <v>278.973405343764</v>
      </c>
      <c r="S92" s="98">
        <v>220.064178956951</v>
      </c>
      <c r="T92" s="24">
        <v>342.29493524387698</v>
      </c>
      <c r="U92" s="24">
        <v>310.581804896969</v>
      </c>
      <c r="V92" s="101">
        <v>492.27755651709901</v>
      </c>
      <c r="W92" s="98">
        <v>219.023549732818</v>
      </c>
      <c r="X92" s="24">
        <v>335.08380424539803</v>
      </c>
      <c r="Y92" s="24">
        <v>241.50873979760701</v>
      </c>
      <c r="Z92" s="101">
        <v>387.02994389300602</v>
      </c>
      <c r="AA92" s="98">
        <v>232.10173760893201</v>
      </c>
      <c r="AB92" s="24">
        <v>347.44225630052301</v>
      </c>
      <c r="AC92" s="24">
        <v>276.55651125949402</v>
      </c>
      <c r="AD92" s="101">
        <v>469.09700276831097</v>
      </c>
    </row>
    <row r="93" spans="14:30" x14ac:dyDescent="0.25">
      <c r="N93" s="51">
        <v>44561</v>
      </c>
      <c r="O93" s="98">
        <v>132.295017123809</v>
      </c>
      <c r="P93" s="24">
        <v>197.600870215393</v>
      </c>
      <c r="Q93" s="24">
        <v>173.812800075083</v>
      </c>
      <c r="R93" s="101">
        <v>282.867210522064</v>
      </c>
      <c r="S93" s="98">
        <v>218.74291725417399</v>
      </c>
      <c r="T93" s="24">
        <v>358.92945482802003</v>
      </c>
      <c r="U93" s="24">
        <v>315.463450690076</v>
      </c>
      <c r="V93" s="101">
        <v>495.60971429753403</v>
      </c>
      <c r="W93" s="98">
        <v>224.06867770565299</v>
      </c>
      <c r="X93" s="24">
        <v>350.14605304076201</v>
      </c>
      <c r="Y93" s="24">
        <v>247.47391140954201</v>
      </c>
      <c r="Z93" s="101">
        <v>404.47372109583699</v>
      </c>
      <c r="AA93" s="98">
        <v>240.58989153723701</v>
      </c>
      <c r="AB93" s="24">
        <v>357.60026319827602</v>
      </c>
      <c r="AC93" s="24">
        <v>284.03671308258703</v>
      </c>
      <c r="AD93" s="101">
        <v>485.89871001014399</v>
      </c>
    </row>
    <row r="94" spans="14:30" x14ac:dyDescent="0.25">
      <c r="N94" s="51">
        <v>44651</v>
      </c>
      <c r="O94" s="98">
        <v>133.91412389783</v>
      </c>
      <c r="P94" s="24">
        <v>204.41734928216201</v>
      </c>
      <c r="Q94" s="24">
        <v>177.85769492809499</v>
      </c>
      <c r="R94" s="101">
        <v>291.51982445641102</v>
      </c>
      <c r="S94" s="98">
        <v>219.64020505299399</v>
      </c>
      <c r="T94" s="24">
        <v>381.00207090799</v>
      </c>
      <c r="U94" s="24">
        <v>320.16821489945801</v>
      </c>
      <c r="V94" s="101">
        <v>498.03800062232301</v>
      </c>
      <c r="W94" s="98">
        <v>229.99919019453401</v>
      </c>
      <c r="X94" s="24">
        <v>371.52050263978299</v>
      </c>
      <c r="Y94" s="24">
        <v>254.96170920707399</v>
      </c>
      <c r="Z94" s="101">
        <v>423.96580380545799</v>
      </c>
      <c r="AA94" s="98">
        <v>244.597417832443</v>
      </c>
      <c r="AB94" s="24">
        <v>377.09793319688998</v>
      </c>
      <c r="AC94" s="24">
        <v>285.62308597662701</v>
      </c>
      <c r="AD94" s="101">
        <v>509.08821302075199</v>
      </c>
    </row>
    <row r="95" spans="14:30" x14ac:dyDescent="0.25">
      <c r="N95" s="51">
        <v>44742</v>
      </c>
      <c r="O95" s="98">
        <v>135.099134701369</v>
      </c>
      <c r="P95" s="24">
        <v>216.53539656246599</v>
      </c>
      <c r="Q95" s="24">
        <v>180.25622277434701</v>
      </c>
      <c r="R95" s="101">
        <v>304.323187944148</v>
      </c>
      <c r="S95" s="98">
        <v>232.78409195447199</v>
      </c>
      <c r="T95" s="24">
        <v>400.864535559741</v>
      </c>
      <c r="U95" s="24">
        <v>334.08767487142302</v>
      </c>
      <c r="V95" s="101">
        <v>510.98115063678199</v>
      </c>
      <c r="W95" s="98">
        <v>238.80420704028501</v>
      </c>
      <c r="X95" s="24">
        <v>398.00211109552998</v>
      </c>
      <c r="Y95" s="24">
        <v>260.55567865704302</v>
      </c>
      <c r="Z95" s="101">
        <v>448.81426188952503</v>
      </c>
      <c r="AA95" s="98">
        <v>253.97089834460601</v>
      </c>
      <c r="AB95" s="24">
        <v>402.57412407666499</v>
      </c>
      <c r="AC95" s="24">
        <v>292.68449506734902</v>
      </c>
      <c r="AD95" s="101">
        <v>532.27527361030604</v>
      </c>
    </row>
    <row r="96" spans="14:30" x14ac:dyDescent="0.25">
      <c r="N96" s="51">
        <v>44834</v>
      </c>
      <c r="O96" s="98">
        <v>129.87704254360801</v>
      </c>
      <c r="P96" s="24">
        <v>220.94971219707301</v>
      </c>
      <c r="Q96" s="24">
        <v>177.01034898946699</v>
      </c>
      <c r="R96" s="101">
        <v>299.38495114682001</v>
      </c>
      <c r="S96" s="98">
        <v>245.448754321341</v>
      </c>
      <c r="T96" s="24">
        <v>407.26734046463298</v>
      </c>
      <c r="U96" s="24">
        <v>337.10769344393702</v>
      </c>
      <c r="V96" s="101">
        <v>505.99941157984603</v>
      </c>
      <c r="W96" s="98">
        <v>240.95201339799999</v>
      </c>
      <c r="X96" s="24">
        <v>399.25073893309298</v>
      </c>
      <c r="Y96" s="24">
        <v>261.16454849137602</v>
      </c>
      <c r="Z96" s="101">
        <v>443.595819054412</v>
      </c>
      <c r="AA96" s="98">
        <v>252.971234819676</v>
      </c>
      <c r="AB96" s="24">
        <v>407.01721315996502</v>
      </c>
      <c r="AC96" s="24">
        <v>296.76565692601002</v>
      </c>
      <c r="AD96" s="101">
        <v>505.09996690226302</v>
      </c>
    </row>
    <row r="97" spans="14:30" x14ac:dyDescent="0.25">
      <c r="N97" s="51">
        <v>44926</v>
      </c>
      <c r="O97" s="98">
        <v>124.101710376095</v>
      </c>
      <c r="P97" s="24">
        <v>217.114053069324</v>
      </c>
      <c r="Q97" s="24">
        <v>173.961569243063</v>
      </c>
      <c r="R97" s="101">
        <v>286.29710782319802</v>
      </c>
      <c r="S97" s="98">
        <v>238.69927443859899</v>
      </c>
      <c r="T97" s="24">
        <v>412.26879270975297</v>
      </c>
      <c r="U97" s="24">
        <v>331.08560443398602</v>
      </c>
      <c r="V97" s="101">
        <v>491.33917994359598</v>
      </c>
      <c r="W97" s="98">
        <v>238.00269354729801</v>
      </c>
      <c r="X97" s="24">
        <v>396.76245430986597</v>
      </c>
      <c r="Y97" s="24">
        <v>263.06135803116899</v>
      </c>
      <c r="Z97" s="101">
        <v>427.83775742171798</v>
      </c>
      <c r="AA97" s="98">
        <v>242.957812325459</v>
      </c>
      <c r="AB97" s="24">
        <v>399.08154893795302</v>
      </c>
      <c r="AC97" s="24">
        <v>293.64955484549603</v>
      </c>
      <c r="AD97" s="101">
        <v>472.88979631102802</v>
      </c>
    </row>
    <row r="98" spans="14:30" x14ac:dyDescent="0.25">
      <c r="N98" s="51">
        <v>45016</v>
      </c>
      <c r="O98" s="98">
        <v>125.778857489004</v>
      </c>
      <c r="P98" s="24">
        <v>219.705991828084</v>
      </c>
      <c r="Q98" s="24">
        <v>173.293969031952</v>
      </c>
      <c r="R98" s="101">
        <v>283.81118914839999</v>
      </c>
      <c r="S98" s="98">
        <v>220.33183467386399</v>
      </c>
      <c r="T98" s="24">
        <v>419.26670951186202</v>
      </c>
      <c r="U98" s="24">
        <v>332.13693034009799</v>
      </c>
      <c r="V98" s="101">
        <v>491.69387727038202</v>
      </c>
      <c r="W98" s="98">
        <v>237.736210844233</v>
      </c>
      <c r="X98" s="24">
        <v>417.28088601991902</v>
      </c>
      <c r="Y98" s="24">
        <v>267.02401727738697</v>
      </c>
      <c r="Z98" s="101">
        <v>427.61475663585799</v>
      </c>
      <c r="AA98" s="98">
        <v>239.77666547460601</v>
      </c>
      <c r="AB98" s="24">
        <v>400.95275382411103</v>
      </c>
      <c r="AC98" s="24">
        <v>289.306618094469</v>
      </c>
      <c r="AD98" s="101">
        <v>466.86126629498102</v>
      </c>
    </row>
    <row r="99" spans="14:30" x14ac:dyDescent="0.25">
      <c r="N99" s="51">
        <v>45107</v>
      </c>
      <c r="O99" s="98">
        <v>130.228259355132</v>
      </c>
      <c r="P99" s="24">
        <v>228.14147530714101</v>
      </c>
      <c r="Q99" s="24">
        <v>178.16400826952801</v>
      </c>
      <c r="R99" s="101">
        <v>284.87780416361397</v>
      </c>
      <c r="S99" s="98">
        <v>217.40698888352901</v>
      </c>
      <c r="T99" s="24">
        <v>431.04840808367101</v>
      </c>
      <c r="U99" s="24">
        <v>334.674998517956</v>
      </c>
      <c r="V99" s="101">
        <v>502.54010746703</v>
      </c>
      <c r="W99" s="98">
        <v>239.14563985710299</v>
      </c>
      <c r="X99" s="24">
        <v>437.72409261677598</v>
      </c>
      <c r="Y99" s="24">
        <v>270.96558261536302</v>
      </c>
      <c r="Z99" s="101">
        <v>428.03585036820198</v>
      </c>
      <c r="AA99" s="98">
        <v>244.029845513087</v>
      </c>
      <c r="AB99" s="24">
        <v>408.22009045538499</v>
      </c>
      <c r="AC99" s="24">
        <v>289.26319332422401</v>
      </c>
      <c r="AD99" s="101">
        <v>461.50432457321801</v>
      </c>
    </row>
    <row r="100" spans="14:30" x14ac:dyDescent="0.25">
      <c r="N100" s="51">
        <v>45199</v>
      </c>
      <c r="O100" s="98">
        <v>129.37339404773601</v>
      </c>
      <c r="P100" s="24">
        <v>236.72649957158501</v>
      </c>
      <c r="Q100" s="24">
        <v>184.79689472390899</v>
      </c>
      <c r="R100" s="101">
        <v>286.05817914953599</v>
      </c>
      <c r="S100" s="98">
        <v>225.880377176134</v>
      </c>
      <c r="T100" s="24">
        <v>431.38268548419597</v>
      </c>
      <c r="U100" s="24">
        <v>335.51171685560098</v>
      </c>
      <c r="V100" s="101">
        <v>500.72708630956498</v>
      </c>
      <c r="W100" s="98">
        <v>235.56642621980799</v>
      </c>
      <c r="X100" s="24">
        <v>441.92319166918497</v>
      </c>
      <c r="Y100" s="24">
        <v>274.105736836434</v>
      </c>
      <c r="Z100" s="101">
        <v>421.05884814842</v>
      </c>
      <c r="AA100" s="98">
        <v>243.20015476561099</v>
      </c>
      <c r="AB100" s="24">
        <v>411.785245838837</v>
      </c>
      <c r="AC100" s="24">
        <v>295.76049138339903</v>
      </c>
      <c r="AD100" s="101">
        <v>454.81324406311199</v>
      </c>
    </row>
    <row r="101" spans="14:30" x14ac:dyDescent="0.25">
      <c r="N101" s="51">
        <v>45291</v>
      </c>
      <c r="O101" s="98">
        <v>124.349931160675</v>
      </c>
      <c r="P101" s="24">
        <v>243.638515668829</v>
      </c>
      <c r="Q101" s="24">
        <v>183.492528334236</v>
      </c>
      <c r="R101" s="101">
        <v>289.14784955279299</v>
      </c>
      <c r="S101" s="98">
        <v>223.37704401605001</v>
      </c>
      <c r="T101" s="24">
        <v>418.57093998255198</v>
      </c>
      <c r="U101" s="24">
        <v>333.62657444933598</v>
      </c>
      <c r="V101" s="101">
        <v>496.43950734895901</v>
      </c>
      <c r="W101" s="98">
        <v>231.10295649164399</v>
      </c>
      <c r="X101" s="24">
        <v>444.405875133329</v>
      </c>
      <c r="Y101" s="24">
        <v>276.94335549541802</v>
      </c>
      <c r="Z101" s="101">
        <v>412.65292213958998</v>
      </c>
      <c r="AA101" s="98">
        <v>237.27465449213901</v>
      </c>
      <c r="AB101" s="24">
        <v>410.99036295597301</v>
      </c>
      <c r="AC101" s="24">
        <v>301.05513087252001</v>
      </c>
      <c r="AD101" s="101">
        <v>445.24934639568102</v>
      </c>
    </row>
    <row r="102" spans="14:30" x14ac:dyDescent="0.25">
      <c r="N102" s="51">
        <v>45382</v>
      </c>
      <c r="O102" s="98">
        <v>125.108338603224</v>
      </c>
      <c r="P102" s="24">
        <v>245.21412711800701</v>
      </c>
      <c r="Q102" s="24">
        <v>180.994675291872</v>
      </c>
      <c r="R102" s="101">
        <v>294.45409120105899</v>
      </c>
      <c r="S102" s="98">
        <v>218.928556923325</v>
      </c>
      <c r="T102" s="24">
        <v>420.788350136725</v>
      </c>
      <c r="U102" s="24">
        <v>333.87935319885401</v>
      </c>
      <c r="V102" s="101">
        <v>519.52942239547599</v>
      </c>
      <c r="W102" s="98">
        <v>236.42044075736499</v>
      </c>
      <c r="X102" s="24">
        <v>458.44140205396502</v>
      </c>
      <c r="Y102" s="24">
        <v>281.72707887828102</v>
      </c>
      <c r="Z102" s="101">
        <v>409.71570408163598</v>
      </c>
      <c r="AA102" s="98">
        <v>233.89425680462799</v>
      </c>
      <c r="AB102" s="24">
        <v>410.73440355183499</v>
      </c>
      <c r="AC102" s="24">
        <v>302.262057738534</v>
      </c>
      <c r="AD102" s="101">
        <v>429.347458382517</v>
      </c>
    </row>
    <row r="103" spans="14:30" x14ac:dyDescent="0.25">
      <c r="N103" s="51">
        <v>45473</v>
      </c>
      <c r="O103" s="98">
        <v>130.39913426144901</v>
      </c>
      <c r="P103" s="24">
        <v>240.522269467223</v>
      </c>
      <c r="Q103" s="24">
        <v>181.46984842524</v>
      </c>
      <c r="R103" s="101">
        <v>298.05728866994099</v>
      </c>
      <c r="S103" s="98">
        <v>216.216280230244</v>
      </c>
      <c r="T103" s="24">
        <v>455.58680324763799</v>
      </c>
      <c r="U103" s="24">
        <v>347.08973135820298</v>
      </c>
      <c r="V103" s="101">
        <v>540.47221031163599</v>
      </c>
      <c r="W103" s="98">
        <v>245.619017173022</v>
      </c>
      <c r="X103" s="24">
        <v>477.33764546847698</v>
      </c>
      <c r="Y103" s="24">
        <v>285.92248235359</v>
      </c>
      <c r="Z103" s="101">
        <v>407.36683852788502</v>
      </c>
      <c r="AA103" s="98">
        <v>228.92399183857901</v>
      </c>
      <c r="AB103" s="24">
        <v>412.149299333719</v>
      </c>
      <c r="AC103" s="24">
        <v>300.99460854305602</v>
      </c>
      <c r="AD103" s="101">
        <v>409.41027782466898</v>
      </c>
    </row>
    <row r="104" spans="14:30" x14ac:dyDescent="0.25">
      <c r="N104" s="51">
        <v>45565</v>
      </c>
      <c r="O104" s="98">
        <v>126.57502687413</v>
      </c>
      <c r="P104" s="24">
        <v>240.388968775026</v>
      </c>
      <c r="Q104" s="24">
        <v>183.66053857088099</v>
      </c>
      <c r="R104" s="101">
        <v>298.093647409715</v>
      </c>
      <c r="S104" s="98">
        <v>217.037677732036</v>
      </c>
      <c r="T104" s="24">
        <v>488.08346706024003</v>
      </c>
      <c r="U104" s="24">
        <v>364.52814277344999</v>
      </c>
      <c r="V104" s="101">
        <v>519.46435481423498</v>
      </c>
      <c r="W104" s="98">
        <v>242.38734452515601</v>
      </c>
      <c r="X104" s="24">
        <v>488.64683649371699</v>
      </c>
      <c r="Y104" s="24">
        <v>284.99014559790697</v>
      </c>
      <c r="Z104" s="101">
        <v>405.84796940786299</v>
      </c>
      <c r="AA104" s="98">
        <v>228.688913076186</v>
      </c>
      <c r="AB104" s="24">
        <v>416.59717497300801</v>
      </c>
      <c r="AC104" s="24">
        <v>298.76061501947697</v>
      </c>
      <c r="AD104" s="101">
        <v>406.74650325560202</v>
      </c>
    </row>
    <row r="105" spans="14:30" x14ac:dyDescent="0.25">
      <c r="N105" s="51">
        <v>45657</v>
      </c>
      <c r="O105" s="98">
        <v>122.604538319905</v>
      </c>
      <c r="P105" s="24">
        <v>246.22305884747399</v>
      </c>
      <c r="Q105" s="24">
        <v>187.20474556953701</v>
      </c>
      <c r="R105" s="101">
        <v>296.98393426541497</v>
      </c>
      <c r="S105" s="98">
        <v>221.85177715495399</v>
      </c>
      <c r="T105" s="24">
        <v>478.57768205870502</v>
      </c>
      <c r="U105" s="24">
        <v>364.53420509385802</v>
      </c>
      <c r="V105" s="101">
        <v>501.64517262864501</v>
      </c>
      <c r="W105" s="98">
        <v>236.48005335924699</v>
      </c>
      <c r="X105" s="24">
        <v>492.02131860982399</v>
      </c>
      <c r="Y105" s="24">
        <v>282.820392890834</v>
      </c>
      <c r="Z105" s="101">
        <v>408.96030727925</v>
      </c>
      <c r="AA105" s="98">
        <v>231.12250213308999</v>
      </c>
      <c r="AB105" s="24">
        <v>423.05403378574402</v>
      </c>
      <c r="AC105" s="24">
        <v>301.41183883333002</v>
      </c>
      <c r="AD105" s="101">
        <v>413.16612383996801</v>
      </c>
    </row>
    <row r="106" spans="14:30" x14ac:dyDescent="0.25">
      <c r="N106" s="51">
        <v>45747</v>
      </c>
      <c r="O106" s="98">
        <v>128.71613123205199</v>
      </c>
      <c r="P106" s="24">
        <v>249.00918946652001</v>
      </c>
      <c r="Q106" s="24">
        <v>186.625974362992</v>
      </c>
      <c r="R106" s="101">
        <v>301.50811238879197</v>
      </c>
      <c r="S106" s="98">
        <v>220.98279129138501</v>
      </c>
      <c r="T106" s="24">
        <v>460.98611186125299</v>
      </c>
      <c r="U106" s="24">
        <v>350.72864638521997</v>
      </c>
      <c r="V106" s="101">
        <v>506.26973010010602</v>
      </c>
      <c r="W106" s="98">
        <v>240.94015437074</v>
      </c>
      <c r="X106" s="24">
        <v>495.39288940080399</v>
      </c>
      <c r="Y106" s="24">
        <v>283.150871519666</v>
      </c>
      <c r="Z106" s="101">
        <v>419.56806059473797</v>
      </c>
      <c r="AA106" s="98">
        <v>227.41512651123199</v>
      </c>
      <c r="AB106" s="24">
        <v>427.35997874235898</v>
      </c>
      <c r="AC106" s="24">
        <v>311.20215403786699</v>
      </c>
      <c r="AD106" s="101">
        <v>397.984629201654</v>
      </c>
    </row>
    <row r="107" spans="14:30" x14ac:dyDescent="0.25">
      <c r="N107" s="51">
        <v>45838</v>
      </c>
      <c r="O107" s="98">
        <v>127.913552031379</v>
      </c>
      <c r="P107" s="24">
        <v>249.48219530127</v>
      </c>
      <c r="Q107" s="24">
        <v>179.31001614954701</v>
      </c>
      <c r="R107" s="101">
        <v>317.05024696220897</v>
      </c>
      <c r="S107" s="98">
        <v>217.94477475136301</v>
      </c>
      <c r="T107" s="24">
        <v>468.215774653425</v>
      </c>
      <c r="U107" s="24">
        <v>347.33353120839797</v>
      </c>
      <c r="V107" s="101">
        <v>497.64077130663298</v>
      </c>
      <c r="W107" s="98">
        <v>248.78564497668199</v>
      </c>
      <c r="X107" s="24">
        <v>499.181695056357</v>
      </c>
      <c r="Y107" s="24">
        <v>280.77104176513802</v>
      </c>
      <c r="Z107" s="101">
        <v>428.38883962059202</v>
      </c>
      <c r="AA107" s="98">
        <v>221.766046002764</v>
      </c>
      <c r="AB107" s="24">
        <v>423.96831595352302</v>
      </c>
      <c r="AC107" s="24">
        <v>316.31402710624502</v>
      </c>
      <c r="AD107" s="101">
        <v>381.37325560332101</v>
      </c>
    </row>
    <row r="108" spans="14:30" x14ac:dyDescent="0.25">
      <c r="N108" s="51">
        <v>45930</v>
      </c>
      <c r="O108" s="98">
        <v>125.51785485342801</v>
      </c>
      <c r="P108" s="24">
        <v>253.011452277871</v>
      </c>
      <c r="Q108" s="24">
        <v>175.66757355491501</v>
      </c>
      <c r="R108" s="101">
        <v>324.07105237623898</v>
      </c>
      <c r="S108" s="98">
        <v>220.451623352843</v>
      </c>
      <c r="T108" s="24">
        <v>478.58987420631598</v>
      </c>
      <c r="U108" s="24">
        <v>355.52774083561798</v>
      </c>
      <c r="V108" s="101">
        <v>493.80411778237197</v>
      </c>
      <c r="W108" s="98">
        <v>254.45672147935801</v>
      </c>
      <c r="X108" s="24">
        <v>498.12106807103601</v>
      </c>
      <c r="Y108" s="24">
        <v>274.76444669338201</v>
      </c>
      <c r="Z108" s="101">
        <v>428.806167455337</v>
      </c>
      <c r="AA108" s="98">
        <v>217.61681330760001</v>
      </c>
      <c r="AB108" s="24">
        <v>415.55023913342001</v>
      </c>
      <c r="AC108" s="24">
        <v>309.442634863161</v>
      </c>
      <c r="AD108" s="101">
        <v>389.82969504697297</v>
      </c>
    </row>
    <row r="109" spans="14:30" ht="30" x14ac:dyDescent="0.25">
      <c r="N109" s="162" t="s">
        <v>0</v>
      </c>
      <c r="O109" s="153" t="s">
        <v>40</v>
      </c>
      <c r="P109" s="154" t="s">
        <v>41</v>
      </c>
      <c r="Q109" s="154" t="s">
        <v>42</v>
      </c>
      <c r="R109" s="155" t="s">
        <v>43</v>
      </c>
      <c r="S109" s="153" t="s">
        <v>44</v>
      </c>
      <c r="T109" s="154" t="s">
        <v>45</v>
      </c>
      <c r="U109" s="154" t="s">
        <v>46</v>
      </c>
      <c r="V109" s="155" t="s">
        <v>47</v>
      </c>
      <c r="W109" s="153" t="s">
        <v>48</v>
      </c>
      <c r="X109" s="154" t="s">
        <v>49</v>
      </c>
      <c r="Y109" s="154" t="s">
        <v>50</v>
      </c>
      <c r="Z109" s="155" t="s">
        <v>51</v>
      </c>
      <c r="AA109" s="153" t="s">
        <v>52</v>
      </c>
      <c r="AB109" s="154" t="s">
        <v>53</v>
      </c>
      <c r="AC109" s="154" t="s">
        <v>54</v>
      </c>
      <c r="AD109" s="155" t="s">
        <v>55</v>
      </c>
    </row>
    <row r="110" spans="14:30" x14ac:dyDescent="0.25">
      <c r="N110" s="146" t="s">
        <v>132</v>
      </c>
      <c r="O110" s="163">
        <f>O104/O103-1</f>
        <v>-2.9326171595983941E-2</v>
      </c>
      <c r="P110" s="163">
        <f t="shared" ref="O110:AD114" si="0">P104/P103-1</f>
        <v>-5.5421351416762299E-4</v>
      </c>
      <c r="Q110" s="163">
        <f t="shared" si="0"/>
        <v>1.2071923598610868E-2</v>
      </c>
      <c r="R110" s="163">
        <f t="shared" si="0"/>
        <v>1.2198574286270691E-4</v>
      </c>
      <c r="S110" s="163">
        <f t="shared" si="0"/>
        <v>3.7989623210488155E-3</v>
      </c>
      <c r="T110" s="163">
        <f t="shared" si="0"/>
        <v>7.1329247425409248E-2</v>
      </c>
      <c r="U110" s="163">
        <f t="shared" si="0"/>
        <v>5.0241795823254165E-2</v>
      </c>
      <c r="V110" s="163">
        <f t="shared" si="0"/>
        <v>-3.8869446192779988E-2</v>
      </c>
      <c r="W110" s="163">
        <f t="shared" si="0"/>
        <v>-1.3157257467525385E-2</v>
      </c>
      <c r="X110" s="163">
        <f t="shared" si="0"/>
        <v>2.3692225267799127E-2</v>
      </c>
      <c r="Y110" s="163">
        <f t="shared" si="0"/>
        <v>-3.2608025364372351E-3</v>
      </c>
      <c r="Z110" s="163">
        <f t="shared" si="0"/>
        <v>-3.7285045722200705E-3</v>
      </c>
      <c r="AA110" s="163">
        <f t="shared" si="0"/>
        <v>-1.0268856510189384E-3</v>
      </c>
      <c r="AB110" s="163">
        <f t="shared" si="0"/>
        <v>1.0791903920446932E-2</v>
      </c>
      <c r="AC110" s="163">
        <f t="shared" si="0"/>
        <v>-7.4220383361434106E-3</v>
      </c>
      <c r="AD110" s="164">
        <f t="shared" si="0"/>
        <v>-6.50636955970052E-3</v>
      </c>
    </row>
    <row r="111" spans="14:30" x14ac:dyDescent="0.25">
      <c r="N111" s="146" t="s">
        <v>132</v>
      </c>
      <c r="O111" s="163">
        <f t="shared" si="0"/>
        <v>-3.1368656616390656E-2</v>
      </c>
      <c r="P111" s="163">
        <f t="shared" si="0"/>
        <v>2.4269375180472563E-2</v>
      </c>
      <c r="Q111" s="163">
        <f t="shared" si="0"/>
        <v>1.9297596676099316E-2</v>
      </c>
      <c r="R111" s="163">
        <f t="shared" si="0"/>
        <v>-3.7226997419866903E-3</v>
      </c>
      <c r="S111" s="163">
        <f t="shared" si="0"/>
        <v>2.2180938688727059E-2</v>
      </c>
      <c r="T111" s="163">
        <f t="shared" si="0"/>
        <v>-1.9475736514471542E-2</v>
      </c>
      <c r="U111" s="163">
        <f t="shared" si="0"/>
        <v>1.6630596370248441E-5</v>
      </c>
      <c r="V111" s="163">
        <f t="shared" si="0"/>
        <v>-3.4302993112900415E-2</v>
      </c>
      <c r="W111" s="163">
        <f t="shared" si="0"/>
        <v>-2.4371285462455039E-2</v>
      </c>
      <c r="X111" s="163">
        <f t="shared" si="0"/>
        <v>6.9057688786458016E-3</v>
      </c>
      <c r="Y111" s="163">
        <f t="shared" si="0"/>
        <v>-7.6134306416836273E-3</v>
      </c>
      <c r="Z111" s="163">
        <f t="shared" si="0"/>
        <v>7.6687284549630252E-3</v>
      </c>
      <c r="AA111" s="163">
        <f t="shared" si="0"/>
        <v>1.064148245828278E-2</v>
      </c>
      <c r="AB111" s="163">
        <f t="shared" si="0"/>
        <v>1.5499046082476209E-2</v>
      </c>
      <c r="AC111" s="163">
        <f t="shared" si="0"/>
        <v>8.8740740263912876E-3</v>
      </c>
      <c r="AD111" s="164">
        <f t="shared" si="0"/>
        <v>1.5782853774976013E-2</v>
      </c>
    </row>
    <row r="112" spans="14:30" x14ac:dyDescent="0.25">
      <c r="N112" s="146" t="s">
        <v>132</v>
      </c>
      <c r="O112" s="163">
        <f t="shared" si="0"/>
        <v>4.9848015382598421E-2</v>
      </c>
      <c r="P112" s="163">
        <f t="shared" si="0"/>
        <v>1.1315473993733116E-2</v>
      </c>
      <c r="Q112" s="163">
        <f t="shared" si="0"/>
        <v>-3.0916481565902432E-3</v>
      </c>
      <c r="R112" s="163">
        <f t="shared" si="0"/>
        <v>1.5233747019236743E-2</v>
      </c>
      <c r="S112" s="163">
        <f t="shared" si="0"/>
        <v>-3.9169659793260037E-3</v>
      </c>
      <c r="T112" s="163">
        <f t="shared" si="0"/>
        <v>-3.6758024573519843E-2</v>
      </c>
      <c r="U112" s="163">
        <f t="shared" si="0"/>
        <v>-3.7871778603282169E-2</v>
      </c>
      <c r="V112" s="163">
        <f t="shared" si="0"/>
        <v>9.2187819673976712E-3</v>
      </c>
      <c r="W112" s="163">
        <f t="shared" si="0"/>
        <v>1.8860368763184754E-2</v>
      </c>
      <c r="X112" s="163">
        <f t="shared" si="0"/>
        <v>6.8524892386903069E-3</v>
      </c>
      <c r="Y112" s="163">
        <f t="shared" si="0"/>
        <v>1.1685106065160156E-3</v>
      </c>
      <c r="Z112" s="163">
        <f t="shared" si="0"/>
        <v>2.5938344447312467E-2</v>
      </c>
      <c r="AA112" s="163">
        <f t="shared" si="0"/>
        <v>-1.6040738515902486E-2</v>
      </c>
      <c r="AB112" s="163">
        <f t="shared" si="0"/>
        <v>1.0178238741946899E-2</v>
      </c>
      <c r="AC112" s="163">
        <f t="shared" si="0"/>
        <v>3.2481521769125443E-2</v>
      </c>
      <c r="AD112" s="164">
        <f t="shared" si="0"/>
        <v>-3.6744287012732579E-2</v>
      </c>
    </row>
    <row r="113" spans="14:30" x14ac:dyDescent="0.25">
      <c r="N113" s="146" t="s">
        <v>132</v>
      </c>
      <c r="O113" s="163">
        <f t="shared" si="0"/>
        <v>-6.2352650984054403E-3</v>
      </c>
      <c r="P113" s="163">
        <f t="shared" si="0"/>
        <v>1.8995517224218439E-3</v>
      </c>
      <c r="Q113" s="163">
        <f t="shared" si="0"/>
        <v>-3.9201178927083746E-2</v>
      </c>
      <c r="R113" s="163">
        <f t="shared" si="0"/>
        <v>5.1547981413433863E-2</v>
      </c>
      <c r="S113" s="163">
        <f t="shared" si="0"/>
        <v>-1.3747751679071274E-2</v>
      </c>
      <c r="T113" s="163">
        <f t="shared" si="0"/>
        <v>1.5683038178703201E-2</v>
      </c>
      <c r="U113" s="163">
        <f t="shared" si="0"/>
        <v>-9.680176432161236E-3</v>
      </c>
      <c r="V113" s="163">
        <f t="shared" si="0"/>
        <v>-1.7044192612042597E-2</v>
      </c>
      <c r="W113" s="163">
        <f t="shared" si="0"/>
        <v>3.2561988791083518E-2</v>
      </c>
      <c r="X113" s="163">
        <f t="shared" si="0"/>
        <v>7.648082434400072E-3</v>
      </c>
      <c r="Y113" s="163">
        <f t="shared" si="0"/>
        <v>-8.4048116883959079E-3</v>
      </c>
      <c r="Z113" s="163">
        <f t="shared" si="0"/>
        <v>2.1023475937016256E-2</v>
      </c>
      <c r="AA113" s="163">
        <f t="shared" si="0"/>
        <v>-2.484039032552654E-2</v>
      </c>
      <c r="AB113" s="163">
        <f t="shared" si="0"/>
        <v>-7.9363135472277913E-3</v>
      </c>
      <c r="AC113" s="163">
        <f t="shared" si="0"/>
        <v>1.6426213642968701E-2</v>
      </c>
      <c r="AD113" s="164">
        <f t="shared" si="0"/>
        <v>-4.1738731547635188E-2</v>
      </c>
    </row>
    <row r="114" spans="14:30" x14ac:dyDescent="0.25">
      <c r="N114" s="146" t="str">
        <f>"QTR "&amp;YEAR(N108)&amp;"Q"&amp;(MONTH(N108)/3)</f>
        <v>QTR 2025Q3</v>
      </c>
      <c r="O114" s="163">
        <f>O108/O107-1</f>
        <v>-1.8729033319028532E-2</v>
      </c>
      <c r="P114" s="163">
        <f t="shared" si="0"/>
        <v>1.4146328046933832E-2</v>
      </c>
      <c r="Q114" s="163">
        <f t="shared" si="0"/>
        <v>-2.0313659397555139E-2</v>
      </c>
      <c r="R114" s="163">
        <f t="shared" si="0"/>
        <v>2.2144141129992079E-2</v>
      </c>
      <c r="S114" s="163">
        <f t="shared" si="0"/>
        <v>1.1502219332121477E-2</v>
      </c>
      <c r="T114" s="163">
        <f t="shared" si="0"/>
        <v>2.2156663902598961E-2</v>
      </c>
      <c r="U114" s="163">
        <f t="shared" si="0"/>
        <v>2.3591760918422633E-2</v>
      </c>
      <c r="V114" s="163">
        <f t="shared" si="0"/>
        <v>-7.7096848680370256E-3</v>
      </c>
      <c r="W114" s="163">
        <f t="shared" si="0"/>
        <v>2.2795031052565529E-2</v>
      </c>
      <c r="X114" s="163">
        <f t="shared" si="0"/>
        <v>-2.1247313269394663E-3</v>
      </c>
      <c r="Y114" s="163">
        <f t="shared" si="0"/>
        <v>-2.1393214321512755E-2</v>
      </c>
      <c r="Z114" s="163">
        <f t="shared" si="0"/>
        <v>9.7417998824300689E-4</v>
      </c>
      <c r="AA114" s="163">
        <f t="shared" si="0"/>
        <v>-1.870995479223303E-2</v>
      </c>
      <c r="AB114" s="163">
        <f t="shared" si="0"/>
        <v>-1.9855438492308974E-2</v>
      </c>
      <c r="AC114" s="163">
        <f t="shared" si="0"/>
        <v>-2.1723324463179816E-2</v>
      </c>
      <c r="AD114" s="164">
        <f t="shared" si="0"/>
        <v>2.2173656173855472E-2</v>
      </c>
    </row>
    <row r="115" spans="14:30" x14ac:dyDescent="0.25">
      <c r="N115" s="146" t="s">
        <v>135</v>
      </c>
      <c r="O115" s="165">
        <f>RANK(O114,$O114:$AD114)</f>
        <v>12</v>
      </c>
      <c r="P115" s="165">
        <f t="shared" ref="P115:AD115" si="1">RANK(P114,$O114:$AD114)</f>
        <v>6</v>
      </c>
      <c r="Q115" s="165">
        <f t="shared" si="1"/>
        <v>14</v>
      </c>
      <c r="R115" s="165">
        <f t="shared" si="1"/>
        <v>5</v>
      </c>
      <c r="S115" s="165">
        <f t="shared" si="1"/>
        <v>7</v>
      </c>
      <c r="T115" s="165">
        <f t="shared" si="1"/>
        <v>4</v>
      </c>
      <c r="U115" s="165">
        <f t="shared" si="1"/>
        <v>1</v>
      </c>
      <c r="V115" s="165">
        <f t="shared" si="1"/>
        <v>10</v>
      </c>
      <c r="W115" s="165">
        <f t="shared" si="1"/>
        <v>2</v>
      </c>
      <c r="X115" s="165">
        <f t="shared" si="1"/>
        <v>9</v>
      </c>
      <c r="Y115" s="165">
        <f t="shared" si="1"/>
        <v>15</v>
      </c>
      <c r="Z115" s="165">
        <f t="shared" si="1"/>
        <v>8</v>
      </c>
      <c r="AA115" s="165">
        <f t="shared" si="1"/>
        <v>11</v>
      </c>
      <c r="AB115" s="165">
        <f t="shared" si="1"/>
        <v>13</v>
      </c>
      <c r="AC115" s="165">
        <f t="shared" si="1"/>
        <v>16</v>
      </c>
      <c r="AD115" s="166">
        <f t="shared" si="1"/>
        <v>3</v>
      </c>
    </row>
    <row r="116" spans="14:30" x14ac:dyDescent="0.25">
      <c r="N116" s="146">
        <v>42825</v>
      </c>
      <c r="O116" s="167" t="s">
        <v>99</v>
      </c>
      <c r="P116" s="168" t="s">
        <v>99</v>
      </c>
      <c r="Q116" s="168" t="s">
        <v>99</v>
      </c>
      <c r="R116" s="169" t="s">
        <v>99</v>
      </c>
      <c r="S116" s="158" t="s">
        <v>99</v>
      </c>
      <c r="T116" s="159" t="s">
        <v>99</v>
      </c>
      <c r="U116" s="159" t="s">
        <v>99</v>
      </c>
      <c r="V116" s="161" t="s">
        <v>99</v>
      </c>
      <c r="W116" s="158" t="s">
        <v>99</v>
      </c>
      <c r="X116" s="159" t="s">
        <v>99</v>
      </c>
      <c r="Y116" s="159" t="s">
        <v>99</v>
      </c>
      <c r="Z116" s="161" t="s">
        <v>99</v>
      </c>
      <c r="AA116" s="158" t="s">
        <v>99</v>
      </c>
      <c r="AB116" s="159" t="s">
        <v>99</v>
      </c>
      <c r="AC116" s="159" t="s">
        <v>99</v>
      </c>
      <c r="AD116" s="161" t="s">
        <v>99</v>
      </c>
    </row>
    <row r="117" spans="14:30" x14ac:dyDescent="0.25">
      <c r="N117" s="146" t="s">
        <v>134</v>
      </c>
      <c r="O117" s="163">
        <f t="shared" ref="O117:AD121" si="2">O104/O100-1</f>
        <v>-2.1630159695535833E-2</v>
      </c>
      <c r="P117" s="163">
        <f t="shared" si="2"/>
        <v>1.5471310605568611E-2</v>
      </c>
      <c r="Q117" s="163">
        <f t="shared" si="2"/>
        <v>-6.1492167101928619E-3</v>
      </c>
      <c r="R117" s="163">
        <f t="shared" si="2"/>
        <v>4.2073498111331764E-2</v>
      </c>
      <c r="S117" s="163">
        <f t="shared" si="2"/>
        <v>-3.9147709750824267E-2</v>
      </c>
      <c r="T117" s="163">
        <f t="shared" si="2"/>
        <v>0.13143963233573341</v>
      </c>
      <c r="U117" s="163">
        <f t="shared" si="2"/>
        <v>8.6484091195948354E-2</v>
      </c>
      <c r="V117" s="163">
        <f t="shared" si="2"/>
        <v>3.7420121692969488E-2</v>
      </c>
      <c r="W117" s="163">
        <f t="shared" si="2"/>
        <v>2.895539239103373E-2</v>
      </c>
      <c r="X117" s="163">
        <f t="shared" si="2"/>
        <v>0.10572797650209864</v>
      </c>
      <c r="Y117" s="163">
        <f t="shared" si="2"/>
        <v>3.9708795908813821E-2</v>
      </c>
      <c r="Z117" s="163">
        <f t="shared" si="2"/>
        <v>-3.6125303642105866E-2</v>
      </c>
      <c r="AA117" s="163">
        <f t="shared" si="2"/>
        <v>-5.9667896607263682E-2</v>
      </c>
      <c r="AB117" s="163">
        <f t="shared" si="2"/>
        <v>1.1685530705134228E-2</v>
      </c>
      <c r="AC117" s="163">
        <f t="shared" si="2"/>
        <v>1.0143760655945133E-2</v>
      </c>
      <c r="AD117" s="164">
        <f t="shared" si="2"/>
        <v>-0.10568456709418073</v>
      </c>
    </row>
    <row r="118" spans="14:30" x14ac:dyDescent="0.25">
      <c r="N118" s="146" t="s">
        <v>134</v>
      </c>
      <c r="O118" s="163">
        <f t="shared" si="2"/>
        <v>-1.4036138375619456E-2</v>
      </c>
      <c r="P118" s="163">
        <f t="shared" si="2"/>
        <v>1.0608105912769838E-2</v>
      </c>
      <c r="Q118" s="163">
        <f t="shared" si="2"/>
        <v>2.0230890429168369E-2</v>
      </c>
      <c r="R118" s="163">
        <f t="shared" si="2"/>
        <v>2.7100615566540087E-2</v>
      </c>
      <c r="S118" s="163">
        <f t="shared" si="2"/>
        <v>-6.8282166943995914E-3</v>
      </c>
      <c r="T118" s="163">
        <f t="shared" si="2"/>
        <v>0.14336098458878777</v>
      </c>
      <c r="U118" s="163">
        <f t="shared" si="2"/>
        <v>9.2641393137031569E-2</v>
      </c>
      <c r="V118" s="163">
        <f t="shared" si="2"/>
        <v>1.0486001219936814E-2</v>
      </c>
      <c r="W118" s="163">
        <f t="shared" si="2"/>
        <v>2.3267105489398698E-2</v>
      </c>
      <c r="X118" s="163">
        <f t="shared" si="2"/>
        <v>0.10714404588420345</v>
      </c>
      <c r="Y118" s="163">
        <f t="shared" si="2"/>
        <v>2.1221081057903213E-2</v>
      </c>
      <c r="Z118" s="163">
        <f t="shared" si="2"/>
        <v>-8.948476218692214E-3</v>
      </c>
      <c r="AA118" s="163">
        <f>AA105/AA101-1</f>
        <v>-2.5928400874577373E-2</v>
      </c>
      <c r="AB118" s="163">
        <f t="shared" si="2"/>
        <v>2.9352685408497781E-2</v>
      </c>
      <c r="AC118" s="163">
        <f t="shared" si="2"/>
        <v>1.1848592640697486E-3</v>
      </c>
      <c r="AD118" s="164">
        <f t="shared" si="2"/>
        <v>-7.2056753851361122E-2</v>
      </c>
    </row>
    <row r="119" spans="14:30" x14ac:dyDescent="0.25">
      <c r="N119" s="146" t="s">
        <v>134</v>
      </c>
      <c r="O119" s="163">
        <f t="shared" si="2"/>
        <v>2.8837347447079109E-2</v>
      </c>
      <c r="P119" s="163">
        <f t="shared" si="2"/>
        <v>1.5476524102082667E-2</v>
      </c>
      <c r="Q119" s="163">
        <f t="shared" si="2"/>
        <v>3.1113064856957529E-2</v>
      </c>
      <c r="R119" s="163">
        <f t="shared" si="2"/>
        <v>2.3956268221508203E-2</v>
      </c>
      <c r="S119" s="163">
        <f t="shared" si="2"/>
        <v>9.3831266095607546E-3</v>
      </c>
      <c r="T119" s="163">
        <f t="shared" si="2"/>
        <v>9.552964503762218E-2</v>
      </c>
      <c r="U119" s="163">
        <f t="shared" si="2"/>
        <v>5.0465214530144298E-2</v>
      </c>
      <c r="V119" s="163">
        <f t="shared" si="2"/>
        <v>-2.5522505028168441E-2</v>
      </c>
      <c r="W119" s="163">
        <f t="shared" si="2"/>
        <v>1.9117270904733363E-2</v>
      </c>
      <c r="X119" s="163">
        <f t="shared" si="2"/>
        <v>8.0602421991740725E-2</v>
      </c>
      <c r="Y119" s="163">
        <f t="shared" si="2"/>
        <v>5.0538011718785913E-3</v>
      </c>
      <c r="Z119" s="163">
        <f t="shared" si="2"/>
        <v>2.4046812008794438E-2</v>
      </c>
      <c r="AA119" s="163">
        <f t="shared" si="2"/>
        <v>-2.7701108962277843E-2</v>
      </c>
      <c r="AB119" s="163">
        <f t="shared" si="2"/>
        <v>4.0477678633087377E-2</v>
      </c>
      <c r="AC119" s="163">
        <f t="shared" si="2"/>
        <v>2.9577302444842246E-2</v>
      </c>
      <c r="AD119" s="164">
        <f t="shared" si="2"/>
        <v>-7.3047664702654447E-2</v>
      </c>
    </row>
    <row r="120" spans="14:30" x14ac:dyDescent="0.25">
      <c r="N120" s="146" t="s">
        <v>134</v>
      </c>
      <c r="O120" s="163">
        <f t="shared" si="2"/>
        <v>-1.9061339970911417E-2</v>
      </c>
      <c r="P120" s="163">
        <f t="shared" si="2"/>
        <v>3.7251959470921303E-2</v>
      </c>
      <c r="Q120" s="163">
        <f t="shared" si="2"/>
        <v>-1.1901879537761229E-2</v>
      </c>
      <c r="R120" s="163">
        <f t="shared" si="2"/>
        <v>6.3722509108979253E-2</v>
      </c>
      <c r="S120" s="163">
        <f t="shared" si="2"/>
        <v>7.9942847933485162E-3</v>
      </c>
      <c r="T120" s="163">
        <f t="shared" si="2"/>
        <v>2.7720230954368708E-2</v>
      </c>
      <c r="U120" s="163">
        <f t="shared" si="2"/>
        <v>7.0241159034289957E-4</v>
      </c>
      <c r="V120" s="163">
        <f t="shared" si="2"/>
        <v>-7.9248179994872325E-2</v>
      </c>
      <c r="W120" s="163">
        <f t="shared" si="2"/>
        <v>1.289243740206536E-2</v>
      </c>
      <c r="X120" s="163">
        <f t="shared" si="2"/>
        <v>4.5762260310396208E-2</v>
      </c>
      <c r="Y120" s="163">
        <f t="shared" si="2"/>
        <v>-1.8016913346748931E-2</v>
      </c>
      <c r="Z120" s="163">
        <f t="shared" si="2"/>
        <v>5.1604595918202101E-2</v>
      </c>
      <c r="AA120" s="163">
        <f t="shared" si="2"/>
        <v>-3.1267783591954368E-2</v>
      </c>
      <c r="AB120" s="163">
        <f t="shared" si="2"/>
        <v>2.8676541823340784E-2</v>
      </c>
      <c r="AC120" s="163">
        <f t="shared" si="2"/>
        <v>5.0895989922681961E-2</v>
      </c>
      <c r="AD120" s="164">
        <f t="shared" si="2"/>
        <v>-6.8481481144825773E-2</v>
      </c>
    </row>
    <row r="121" spans="14:30" x14ac:dyDescent="0.25">
      <c r="N121" s="146" t="str">
        <f>"Y/Y "&amp;RIGHT(N114,4)</f>
        <v>Y/Y 25Q3</v>
      </c>
      <c r="O121" s="163">
        <f>O108/O104-1</f>
        <v>-8.3521374382427016E-3</v>
      </c>
      <c r="P121" s="163">
        <f t="shared" si="2"/>
        <v>5.2508580435976837E-2</v>
      </c>
      <c r="Q121" s="163">
        <f t="shared" si="2"/>
        <v>-4.3520317854677359E-2</v>
      </c>
      <c r="R121" s="163">
        <f t="shared" si="2"/>
        <v>8.7145114269474133E-2</v>
      </c>
      <c r="S121" s="163">
        <f t="shared" si="2"/>
        <v>1.5729737142792244E-2</v>
      </c>
      <c r="T121" s="163">
        <f t="shared" si="2"/>
        <v>-1.945075687792619E-2</v>
      </c>
      <c r="U121" s="163">
        <f t="shared" si="2"/>
        <v>-2.4690554395482289E-2</v>
      </c>
      <c r="V121" s="163">
        <f t="shared" si="2"/>
        <v>-4.9397493387278391E-2</v>
      </c>
      <c r="W121" s="163">
        <f t="shared" si="2"/>
        <v>4.9793758737058935E-2</v>
      </c>
      <c r="X121" s="163">
        <f t="shared" si="2"/>
        <v>1.9388709533660897E-2</v>
      </c>
      <c r="Y121" s="163">
        <f t="shared" si="2"/>
        <v>-3.5880885927025763E-2</v>
      </c>
      <c r="Z121" s="163">
        <f t="shared" si="2"/>
        <v>5.6568468436518859E-2</v>
      </c>
      <c r="AA121" s="163">
        <f t="shared" si="2"/>
        <v>-4.8415551150472247E-2</v>
      </c>
      <c r="AB121" s="163">
        <f t="shared" si="2"/>
        <v>-2.5130651441787055E-3</v>
      </c>
      <c r="AC121" s="163">
        <f t="shared" si="2"/>
        <v>3.5754444550824216E-2</v>
      </c>
      <c r="AD121" s="164">
        <f t="shared" si="2"/>
        <v>-4.1590543675795066E-2</v>
      </c>
    </row>
    <row r="122" spans="14:30" x14ac:dyDescent="0.25">
      <c r="N122" s="146" t="s">
        <v>135</v>
      </c>
      <c r="O122" s="165">
        <f>RANK(O121,$O121:$AD121)</f>
        <v>9</v>
      </c>
      <c r="P122" s="165">
        <f t="shared" ref="P122:AD122" si="3">RANK(P121,$O121:$AD121)</f>
        <v>3</v>
      </c>
      <c r="Q122" s="165">
        <f t="shared" si="3"/>
        <v>14</v>
      </c>
      <c r="R122" s="165">
        <f t="shared" si="3"/>
        <v>1</v>
      </c>
      <c r="S122" s="165">
        <f t="shared" si="3"/>
        <v>7</v>
      </c>
      <c r="T122" s="165">
        <f t="shared" si="3"/>
        <v>10</v>
      </c>
      <c r="U122" s="165">
        <f t="shared" si="3"/>
        <v>11</v>
      </c>
      <c r="V122" s="165">
        <f t="shared" si="3"/>
        <v>16</v>
      </c>
      <c r="W122" s="165">
        <f t="shared" si="3"/>
        <v>4</v>
      </c>
      <c r="X122" s="165">
        <f t="shared" si="3"/>
        <v>6</v>
      </c>
      <c r="Y122" s="165">
        <f t="shared" si="3"/>
        <v>12</v>
      </c>
      <c r="Z122" s="165">
        <f t="shared" si="3"/>
        <v>2</v>
      </c>
      <c r="AA122" s="165">
        <f t="shared" si="3"/>
        <v>15</v>
      </c>
      <c r="AB122" s="165">
        <f t="shared" si="3"/>
        <v>8</v>
      </c>
      <c r="AC122" s="165">
        <f t="shared" si="3"/>
        <v>5</v>
      </c>
      <c r="AD122" s="166">
        <f t="shared" si="3"/>
        <v>13</v>
      </c>
    </row>
    <row r="123" spans="14:30" x14ac:dyDescent="0.25">
      <c r="N123" s="51">
        <v>47299</v>
      </c>
      <c r="O123" s="98" t="s">
        <v>99</v>
      </c>
      <c r="P123" s="24" t="s">
        <v>99</v>
      </c>
      <c r="Q123" s="24" t="s">
        <v>99</v>
      </c>
      <c r="R123" s="101" t="s">
        <v>99</v>
      </c>
      <c r="S123" s="98" t="s">
        <v>99</v>
      </c>
      <c r="T123" s="24" t="s">
        <v>99</v>
      </c>
      <c r="U123" s="24" t="s">
        <v>99</v>
      </c>
      <c r="V123" s="101" t="s">
        <v>99</v>
      </c>
      <c r="W123" s="98" t="s">
        <v>99</v>
      </c>
      <c r="X123" s="24" t="s">
        <v>99</v>
      </c>
      <c r="Y123" s="24" t="s">
        <v>99</v>
      </c>
      <c r="Z123" s="101" t="s">
        <v>99</v>
      </c>
      <c r="AA123" s="98" t="s">
        <v>99</v>
      </c>
      <c r="AB123" s="24" t="s">
        <v>99</v>
      </c>
      <c r="AC123" s="24" t="s">
        <v>99</v>
      </c>
      <c r="AD123" s="101" t="s">
        <v>99</v>
      </c>
    </row>
    <row r="124" spans="14:30" x14ac:dyDescent="0.25">
      <c r="N124" s="51">
        <v>47391</v>
      </c>
      <c r="O124" s="98" t="s">
        <v>99</v>
      </c>
      <c r="P124" s="24" t="s">
        <v>99</v>
      </c>
      <c r="Q124" s="24" t="s">
        <v>99</v>
      </c>
      <c r="R124" s="101" t="s">
        <v>99</v>
      </c>
      <c r="S124" s="98" t="s">
        <v>99</v>
      </c>
      <c r="T124" s="24" t="s">
        <v>99</v>
      </c>
      <c r="U124" s="24" t="s">
        <v>99</v>
      </c>
      <c r="V124" s="101" t="s">
        <v>99</v>
      </c>
      <c r="W124" s="98" t="s">
        <v>99</v>
      </c>
      <c r="X124" s="24" t="s">
        <v>99</v>
      </c>
      <c r="Y124" s="24" t="s">
        <v>99</v>
      </c>
      <c r="Z124" s="101" t="s">
        <v>99</v>
      </c>
      <c r="AA124" s="98" t="s">
        <v>99</v>
      </c>
      <c r="AB124" s="24" t="s">
        <v>99</v>
      </c>
      <c r="AC124" s="24" t="s">
        <v>99</v>
      </c>
      <c r="AD124" s="101" t="s">
        <v>99</v>
      </c>
    </row>
    <row r="125" spans="14:30" x14ac:dyDescent="0.25">
      <c r="N125" s="51">
        <v>47483</v>
      </c>
      <c r="O125" s="98" t="s">
        <v>99</v>
      </c>
      <c r="P125" s="24" t="s">
        <v>99</v>
      </c>
      <c r="Q125" s="24" t="s">
        <v>99</v>
      </c>
      <c r="R125" s="101" t="s">
        <v>99</v>
      </c>
      <c r="S125" s="98" t="s">
        <v>99</v>
      </c>
      <c r="T125" s="24" t="s">
        <v>99</v>
      </c>
      <c r="U125" s="24" t="s">
        <v>99</v>
      </c>
      <c r="V125" s="101" t="s">
        <v>99</v>
      </c>
      <c r="W125" s="98" t="s">
        <v>99</v>
      </c>
      <c r="X125" s="24" t="s">
        <v>99</v>
      </c>
      <c r="Y125" s="24" t="s">
        <v>99</v>
      </c>
      <c r="Z125" s="101" t="s">
        <v>99</v>
      </c>
      <c r="AA125" s="98" t="s">
        <v>99</v>
      </c>
      <c r="AB125" s="24" t="s">
        <v>99</v>
      </c>
      <c r="AC125" s="24" t="s">
        <v>99</v>
      </c>
      <c r="AD125" s="101" t="s">
        <v>99</v>
      </c>
    </row>
    <row r="126" spans="14:30" x14ac:dyDescent="0.25">
      <c r="N126" s="51">
        <v>47573</v>
      </c>
      <c r="O126" s="98" t="s">
        <v>99</v>
      </c>
      <c r="P126" s="24" t="s">
        <v>99</v>
      </c>
      <c r="Q126" s="24" t="s">
        <v>99</v>
      </c>
      <c r="R126" s="101" t="s">
        <v>99</v>
      </c>
      <c r="S126" s="98" t="s">
        <v>99</v>
      </c>
      <c r="T126" s="24" t="s">
        <v>99</v>
      </c>
      <c r="U126" s="24" t="s">
        <v>99</v>
      </c>
      <c r="V126" s="101" t="s">
        <v>99</v>
      </c>
      <c r="W126" s="98" t="s">
        <v>99</v>
      </c>
      <c r="X126" s="24" t="s">
        <v>99</v>
      </c>
      <c r="Y126" s="24" t="s">
        <v>99</v>
      </c>
      <c r="Z126" s="101" t="s">
        <v>99</v>
      </c>
      <c r="AA126" s="98" t="s">
        <v>99</v>
      </c>
      <c r="AB126" s="24" t="s">
        <v>99</v>
      </c>
      <c r="AC126" s="24" t="s">
        <v>99</v>
      </c>
      <c r="AD126" s="101" t="s">
        <v>99</v>
      </c>
    </row>
    <row r="127" spans="14:30" x14ac:dyDescent="0.25">
      <c r="N127" s="51">
        <v>47664</v>
      </c>
      <c r="O127" s="98" t="s">
        <v>99</v>
      </c>
      <c r="P127" s="24" t="s">
        <v>99</v>
      </c>
      <c r="Q127" s="24" t="s">
        <v>99</v>
      </c>
      <c r="R127" s="101" t="s">
        <v>99</v>
      </c>
      <c r="S127" s="98" t="s">
        <v>99</v>
      </c>
      <c r="T127" s="24" t="s">
        <v>99</v>
      </c>
      <c r="U127" s="24" t="s">
        <v>99</v>
      </c>
      <c r="V127" s="101" t="s">
        <v>99</v>
      </c>
      <c r="W127" s="98" t="s">
        <v>99</v>
      </c>
      <c r="X127" s="24" t="s">
        <v>99</v>
      </c>
      <c r="Y127" s="24" t="s">
        <v>99</v>
      </c>
      <c r="Z127" s="101" t="s">
        <v>99</v>
      </c>
      <c r="AA127" s="98" t="s">
        <v>99</v>
      </c>
      <c r="AB127" s="24" t="s">
        <v>99</v>
      </c>
      <c r="AC127" s="24" t="s">
        <v>99</v>
      </c>
      <c r="AD127" s="101" t="s">
        <v>99</v>
      </c>
    </row>
    <row r="128" spans="14:30" x14ac:dyDescent="0.25">
      <c r="N128" s="51">
        <v>47756</v>
      </c>
      <c r="O128" s="98" t="s">
        <v>99</v>
      </c>
      <c r="P128" s="24" t="s">
        <v>99</v>
      </c>
      <c r="Q128" s="24" t="s">
        <v>99</v>
      </c>
      <c r="R128" s="101" t="s">
        <v>99</v>
      </c>
      <c r="S128" s="98" t="s">
        <v>99</v>
      </c>
      <c r="T128" s="24" t="s">
        <v>99</v>
      </c>
      <c r="U128" s="24" t="s">
        <v>99</v>
      </c>
      <c r="V128" s="101" t="s">
        <v>99</v>
      </c>
      <c r="W128" s="98" t="s">
        <v>99</v>
      </c>
      <c r="X128" s="24" t="s">
        <v>99</v>
      </c>
      <c r="Y128" s="24" t="s">
        <v>99</v>
      </c>
      <c r="Z128" s="101" t="s">
        <v>99</v>
      </c>
      <c r="AA128" s="98" t="s">
        <v>99</v>
      </c>
      <c r="AB128" s="24" t="s">
        <v>99</v>
      </c>
      <c r="AC128" s="24" t="s">
        <v>99</v>
      </c>
      <c r="AD128" s="101" t="s">
        <v>99</v>
      </c>
    </row>
    <row r="129" spans="14:30" x14ac:dyDescent="0.25">
      <c r="N129" s="51">
        <v>47848</v>
      </c>
      <c r="O129" s="98" t="s">
        <v>99</v>
      </c>
      <c r="P129" s="24" t="s">
        <v>99</v>
      </c>
      <c r="Q129" s="24" t="s">
        <v>99</v>
      </c>
      <c r="R129" s="101" t="s">
        <v>99</v>
      </c>
      <c r="S129" s="98" t="s">
        <v>99</v>
      </c>
      <c r="T129" s="24" t="s">
        <v>99</v>
      </c>
      <c r="U129" s="24" t="s">
        <v>99</v>
      </c>
      <c r="V129" s="101" t="s">
        <v>99</v>
      </c>
      <c r="W129" s="98" t="s">
        <v>99</v>
      </c>
      <c r="X129" s="24" t="s">
        <v>99</v>
      </c>
      <c r="Y129" s="24" t="s">
        <v>99</v>
      </c>
      <c r="Z129" s="101" t="s">
        <v>99</v>
      </c>
      <c r="AA129" s="98" t="s">
        <v>99</v>
      </c>
      <c r="AB129" s="24" t="s">
        <v>99</v>
      </c>
      <c r="AC129" s="24" t="s">
        <v>99</v>
      </c>
      <c r="AD129" s="101" t="s">
        <v>99</v>
      </c>
    </row>
    <row r="130" spans="14:30" x14ac:dyDescent="0.25">
      <c r="N130" s="51">
        <v>47938</v>
      </c>
      <c r="O130" s="98" t="s">
        <v>99</v>
      </c>
      <c r="P130" s="24" t="s">
        <v>99</v>
      </c>
      <c r="Q130" s="24" t="s">
        <v>99</v>
      </c>
      <c r="R130" s="101" t="s">
        <v>99</v>
      </c>
      <c r="S130" s="98" t="s">
        <v>99</v>
      </c>
      <c r="T130" s="24" t="s">
        <v>99</v>
      </c>
      <c r="U130" s="24" t="s">
        <v>99</v>
      </c>
      <c r="V130" s="101" t="s">
        <v>99</v>
      </c>
      <c r="W130" s="98" t="s">
        <v>99</v>
      </c>
      <c r="X130" s="24" t="s">
        <v>99</v>
      </c>
      <c r="Y130" s="24" t="s">
        <v>99</v>
      </c>
      <c r="Z130" s="101" t="s">
        <v>99</v>
      </c>
      <c r="AA130" s="98" t="s">
        <v>99</v>
      </c>
      <c r="AB130" s="24" t="s">
        <v>99</v>
      </c>
      <c r="AC130" s="24" t="s">
        <v>99</v>
      </c>
      <c r="AD130" s="101" t="s">
        <v>99</v>
      </c>
    </row>
    <row r="131" spans="14:30" x14ac:dyDescent="0.25">
      <c r="N131" s="51">
        <v>48029</v>
      </c>
      <c r="O131" s="98" t="s">
        <v>99</v>
      </c>
      <c r="P131" s="24" t="s">
        <v>99</v>
      </c>
      <c r="Q131" s="24" t="s">
        <v>99</v>
      </c>
      <c r="R131" s="101" t="s">
        <v>99</v>
      </c>
      <c r="S131" s="98" t="s">
        <v>99</v>
      </c>
      <c r="T131" s="24" t="s">
        <v>99</v>
      </c>
      <c r="U131" s="24" t="s">
        <v>99</v>
      </c>
      <c r="V131" s="101" t="s">
        <v>99</v>
      </c>
      <c r="W131" s="98" t="s">
        <v>99</v>
      </c>
      <c r="X131" s="24" t="s">
        <v>99</v>
      </c>
      <c r="Y131" s="24" t="s">
        <v>99</v>
      </c>
      <c r="Z131" s="101" t="s">
        <v>99</v>
      </c>
      <c r="AA131" s="98" t="s">
        <v>99</v>
      </c>
      <c r="AB131" s="24" t="s">
        <v>99</v>
      </c>
      <c r="AC131" s="24" t="s">
        <v>99</v>
      </c>
      <c r="AD131" s="101" t="s">
        <v>99</v>
      </c>
    </row>
    <row r="132" spans="14:30" x14ac:dyDescent="0.25">
      <c r="N132" s="51">
        <v>48121</v>
      </c>
      <c r="O132" s="98" t="s">
        <v>99</v>
      </c>
      <c r="P132" s="24" t="s">
        <v>99</v>
      </c>
      <c r="Q132" s="24" t="s">
        <v>99</v>
      </c>
      <c r="R132" s="101" t="s">
        <v>99</v>
      </c>
      <c r="S132" s="98" t="s">
        <v>99</v>
      </c>
      <c r="T132" s="24" t="s">
        <v>99</v>
      </c>
      <c r="U132" s="24" t="s">
        <v>99</v>
      </c>
      <c r="V132" s="101" t="s">
        <v>99</v>
      </c>
      <c r="W132" s="98" t="s">
        <v>99</v>
      </c>
      <c r="X132" s="24" t="s">
        <v>99</v>
      </c>
      <c r="Y132" s="24" t="s">
        <v>99</v>
      </c>
      <c r="Z132" s="101" t="s">
        <v>99</v>
      </c>
      <c r="AA132" s="98" t="s">
        <v>99</v>
      </c>
      <c r="AB132" s="24" t="s">
        <v>99</v>
      </c>
      <c r="AC132" s="24" t="s">
        <v>99</v>
      </c>
      <c r="AD132" s="101" t="s">
        <v>99</v>
      </c>
    </row>
    <row r="133" spans="14:30" x14ac:dyDescent="0.25">
      <c r="N133" s="51">
        <v>48213</v>
      </c>
      <c r="O133" s="98" t="s">
        <v>99</v>
      </c>
      <c r="P133" s="24" t="s">
        <v>99</v>
      </c>
      <c r="Q133" s="24" t="s">
        <v>99</v>
      </c>
      <c r="R133" s="101" t="s">
        <v>99</v>
      </c>
      <c r="S133" s="98" t="s">
        <v>99</v>
      </c>
      <c r="T133" s="24" t="s">
        <v>99</v>
      </c>
      <c r="U133" s="24" t="s">
        <v>99</v>
      </c>
      <c r="V133" s="101" t="s">
        <v>99</v>
      </c>
      <c r="W133" s="98" t="s">
        <v>99</v>
      </c>
      <c r="X133" s="24" t="s">
        <v>99</v>
      </c>
      <c r="Y133" s="24" t="s">
        <v>99</v>
      </c>
      <c r="Z133" s="101" t="s">
        <v>99</v>
      </c>
      <c r="AA133" s="98" t="s">
        <v>99</v>
      </c>
      <c r="AB133" s="24" t="s">
        <v>99</v>
      </c>
      <c r="AC133" s="24" t="s">
        <v>99</v>
      </c>
      <c r="AD133" s="101" t="s">
        <v>99</v>
      </c>
    </row>
    <row r="134" spans="14:30" x14ac:dyDescent="0.25">
      <c r="N134" s="51">
        <v>48304</v>
      </c>
      <c r="O134" s="98" t="s">
        <v>99</v>
      </c>
      <c r="P134" s="24" t="s">
        <v>99</v>
      </c>
      <c r="Q134" s="24" t="s">
        <v>99</v>
      </c>
      <c r="R134" s="101" t="s">
        <v>99</v>
      </c>
      <c r="S134" s="98" t="s">
        <v>99</v>
      </c>
      <c r="T134" s="24" t="s">
        <v>99</v>
      </c>
      <c r="U134" s="24" t="s">
        <v>99</v>
      </c>
      <c r="V134" s="101" t="s">
        <v>99</v>
      </c>
      <c r="W134" s="98" t="s">
        <v>99</v>
      </c>
      <c r="X134" s="24" t="s">
        <v>99</v>
      </c>
      <c r="Y134" s="24" t="s">
        <v>99</v>
      </c>
      <c r="Z134" s="101" t="s">
        <v>99</v>
      </c>
      <c r="AA134" s="98" t="s">
        <v>99</v>
      </c>
      <c r="AB134" s="24" t="s">
        <v>99</v>
      </c>
      <c r="AC134" s="24" t="s">
        <v>99</v>
      </c>
      <c r="AD134" s="101" t="s">
        <v>99</v>
      </c>
    </row>
    <row r="135" spans="14:30" x14ac:dyDescent="0.25">
      <c r="N135" s="51">
        <v>48395</v>
      </c>
      <c r="O135" s="98" t="s">
        <v>99</v>
      </c>
      <c r="P135" s="24" t="s">
        <v>99</v>
      </c>
      <c r="Q135" s="24" t="s">
        <v>99</v>
      </c>
      <c r="R135" s="101" t="s">
        <v>99</v>
      </c>
      <c r="S135" s="98" t="s">
        <v>99</v>
      </c>
      <c r="T135" s="24" t="s">
        <v>99</v>
      </c>
      <c r="U135" s="24" t="s">
        <v>99</v>
      </c>
      <c r="V135" s="101" t="s">
        <v>99</v>
      </c>
      <c r="W135" s="98" t="s">
        <v>99</v>
      </c>
      <c r="X135" s="24" t="s">
        <v>99</v>
      </c>
      <c r="Y135" s="24" t="s">
        <v>99</v>
      </c>
      <c r="Z135" s="101" t="s">
        <v>99</v>
      </c>
      <c r="AA135" s="98" t="s">
        <v>99</v>
      </c>
      <c r="AB135" s="24" t="s">
        <v>99</v>
      </c>
      <c r="AC135" s="24" t="s">
        <v>99</v>
      </c>
      <c r="AD135" s="101" t="s">
        <v>99</v>
      </c>
    </row>
    <row r="136" spans="14:30" x14ac:dyDescent="0.25">
      <c r="N136" s="51">
        <v>48487</v>
      </c>
      <c r="O136" s="98" t="s">
        <v>99</v>
      </c>
      <c r="P136" s="24" t="s">
        <v>99</v>
      </c>
      <c r="Q136" s="24" t="s">
        <v>99</v>
      </c>
      <c r="R136" s="101" t="s">
        <v>99</v>
      </c>
      <c r="S136" s="98" t="s">
        <v>99</v>
      </c>
      <c r="T136" s="24" t="s">
        <v>99</v>
      </c>
      <c r="U136" s="24" t="s">
        <v>99</v>
      </c>
      <c r="V136" s="101" t="s">
        <v>99</v>
      </c>
      <c r="W136" s="98" t="s">
        <v>99</v>
      </c>
      <c r="X136" s="24" t="s">
        <v>99</v>
      </c>
      <c r="Y136" s="24" t="s">
        <v>99</v>
      </c>
      <c r="Z136" s="101" t="s">
        <v>99</v>
      </c>
      <c r="AA136" s="98" t="s">
        <v>99</v>
      </c>
      <c r="AB136" s="24" t="s">
        <v>99</v>
      </c>
      <c r="AC136" s="24" t="s">
        <v>99</v>
      </c>
      <c r="AD136" s="101" t="s">
        <v>99</v>
      </c>
    </row>
    <row r="137" spans="14:30" x14ac:dyDescent="0.25">
      <c r="N137" s="51">
        <v>48579</v>
      </c>
      <c r="O137" s="98" t="s">
        <v>99</v>
      </c>
      <c r="P137" s="24" t="s">
        <v>99</v>
      </c>
      <c r="Q137" s="24" t="s">
        <v>99</v>
      </c>
      <c r="R137" s="101" t="s">
        <v>99</v>
      </c>
      <c r="S137" s="98" t="s">
        <v>99</v>
      </c>
      <c r="T137" s="24" t="s">
        <v>99</v>
      </c>
      <c r="U137" s="24" t="s">
        <v>99</v>
      </c>
      <c r="V137" s="101" t="s">
        <v>99</v>
      </c>
      <c r="W137" s="98" t="s">
        <v>99</v>
      </c>
      <c r="X137" s="24" t="s">
        <v>99</v>
      </c>
      <c r="Y137" s="24" t="s">
        <v>99</v>
      </c>
      <c r="Z137" s="101" t="s">
        <v>99</v>
      </c>
      <c r="AA137" s="98" t="s">
        <v>99</v>
      </c>
      <c r="AB137" s="24" t="s">
        <v>99</v>
      </c>
      <c r="AC137" s="24" t="s">
        <v>99</v>
      </c>
      <c r="AD137" s="101" t="s">
        <v>99</v>
      </c>
    </row>
    <row r="138" spans="14:30" x14ac:dyDescent="0.25">
      <c r="N138" s="51">
        <v>48669</v>
      </c>
      <c r="O138" s="98" t="s">
        <v>99</v>
      </c>
      <c r="P138" s="24" t="s">
        <v>99</v>
      </c>
      <c r="Q138" s="24" t="s">
        <v>99</v>
      </c>
      <c r="R138" s="101" t="s">
        <v>99</v>
      </c>
      <c r="S138" s="98" t="s">
        <v>99</v>
      </c>
      <c r="T138" s="24" t="s">
        <v>99</v>
      </c>
      <c r="U138" s="24" t="s">
        <v>99</v>
      </c>
      <c r="V138" s="101" t="s">
        <v>99</v>
      </c>
      <c r="W138" s="98" t="s">
        <v>99</v>
      </c>
      <c r="X138" s="24" t="s">
        <v>99</v>
      </c>
      <c r="Y138" s="24" t="s">
        <v>99</v>
      </c>
      <c r="Z138" s="101" t="s">
        <v>99</v>
      </c>
      <c r="AA138" s="98" t="s">
        <v>99</v>
      </c>
      <c r="AB138" s="24" t="s">
        <v>99</v>
      </c>
      <c r="AC138" s="24" t="s">
        <v>99</v>
      </c>
      <c r="AD138" s="101" t="s">
        <v>99</v>
      </c>
    </row>
    <row r="139" spans="14:30" x14ac:dyDescent="0.25">
      <c r="N139" s="51">
        <v>48760</v>
      </c>
      <c r="O139" s="98" t="s">
        <v>99</v>
      </c>
      <c r="P139" s="24" t="s">
        <v>99</v>
      </c>
      <c r="Q139" s="24" t="s">
        <v>99</v>
      </c>
      <c r="R139" s="101" t="s">
        <v>99</v>
      </c>
      <c r="S139" s="98" t="s">
        <v>99</v>
      </c>
      <c r="T139" s="24" t="s">
        <v>99</v>
      </c>
      <c r="U139" s="24" t="s">
        <v>99</v>
      </c>
      <c r="V139" s="101" t="s">
        <v>99</v>
      </c>
      <c r="W139" s="98" t="s">
        <v>99</v>
      </c>
      <c r="X139" s="24" t="s">
        <v>99</v>
      </c>
      <c r="Y139" s="24" t="s">
        <v>99</v>
      </c>
      <c r="Z139" s="101" t="s">
        <v>99</v>
      </c>
      <c r="AA139" s="98" t="s">
        <v>99</v>
      </c>
      <c r="AB139" s="24" t="s">
        <v>99</v>
      </c>
      <c r="AC139" s="24" t="s">
        <v>99</v>
      </c>
      <c r="AD139" s="101" t="s">
        <v>99</v>
      </c>
    </row>
    <row r="140" spans="14:30" x14ac:dyDescent="0.25">
      <c r="N140" s="51">
        <v>48852</v>
      </c>
      <c r="O140" s="98" t="s">
        <v>99</v>
      </c>
      <c r="P140" s="24" t="s">
        <v>99</v>
      </c>
      <c r="Q140" s="24" t="s">
        <v>99</v>
      </c>
      <c r="R140" s="101" t="s">
        <v>99</v>
      </c>
      <c r="S140" s="98" t="s">
        <v>99</v>
      </c>
      <c r="T140" s="24" t="s">
        <v>99</v>
      </c>
      <c r="U140" s="24" t="s">
        <v>99</v>
      </c>
      <c r="V140" s="101" t="s">
        <v>99</v>
      </c>
      <c r="W140" s="98" t="s">
        <v>99</v>
      </c>
      <c r="X140" s="24" t="s">
        <v>99</v>
      </c>
      <c r="Y140" s="24" t="s">
        <v>99</v>
      </c>
      <c r="Z140" s="101" t="s">
        <v>99</v>
      </c>
      <c r="AA140" s="98" t="s">
        <v>99</v>
      </c>
      <c r="AB140" s="24" t="s">
        <v>99</v>
      </c>
      <c r="AC140" s="24" t="s">
        <v>99</v>
      </c>
      <c r="AD140" s="101" t="s">
        <v>99</v>
      </c>
    </row>
    <row r="141" spans="14:30" x14ac:dyDescent="0.25">
      <c r="N141" s="51">
        <v>48944</v>
      </c>
      <c r="O141" s="98" t="s">
        <v>99</v>
      </c>
      <c r="P141" s="24" t="s">
        <v>99</v>
      </c>
      <c r="Q141" s="24" t="s">
        <v>99</v>
      </c>
      <c r="R141" s="101" t="s">
        <v>99</v>
      </c>
      <c r="S141" s="98" t="s">
        <v>99</v>
      </c>
      <c r="T141" s="24" t="s">
        <v>99</v>
      </c>
      <c r="U141" s="24" t="s">
        <v>99</v>
      </c>
      <c r="V141" s="101" t="s">
        <v>99</v>
      </c>
      <c r="W141" s="98" t="s">
        <v>99</v>
      </c>
      <c r="X141" s="24" t="s">
        <v>99</v>
      </c>
      <c r="Y141" s="24" t="s">
        <v>99</v>
      </c>
      <c r="Z141" s="101" t="s">
        <v>99</v>
      </c>
      <c r="AA141" s="98" t="s">
        <v>99</v>
      </c>
      <c r="AB141" s="24" t="s">
        <v>99</v>
      </c>
      <c r="AC141" s="24" t="s">
        <v>99</v>
      </c>
      <c r="AD141" s="101" t="s">
        <v>99</v>
      </c>
    </row>
    <row r="142" spans="14:30" x14ac:dyDescent="0.25">
      <c r="N142" s="51">
        <v>49034</v>
      </c>
      <c r="O142" s="98" t="s">
        <v>99</v>
      </c>
      <c r="P142" s="24" t="s">
        <v>99</v>
      </c>
      <c r="Q142" s="24" t="s">
        <v>99</v>
      </c>
      <c r="R142" s="101" t="s">
        <v>99</v>
      </c>
      <c r="S142" s="98" t="s">
        <v>99</v>
      </c>
      <c r="T142" s="24" t="s">
        <v>99</v>
      </c>
      <c r="U142" s="24" t="s">
        <v>99</v>
      </c>
      <c r="V142" s="101" t="s">
        <v>99</v>
      </c>
      <c r="W142" s="98" t="s">
        <v>99</v>
      </c>
      <c r="X142" s="24" t="s">
        <v>99</v>
      </c>
      <c r="Y142" s="24" t="s">
        <v>99</v>
      </c>
      <c r="Z142" s="101" t="s">
        <v>99</v>
      </c>
      <c r="AA142" s="98" t="s">
        <v>99</v>
      </c>
      <c r="AB142" s="24" t="s">
        <v>99</v>
      </c>
      <c r="AC142" s="24" t="s">
        <v>99</v>
      </c>
      <c r="AD142" s="101" t="s">
        <v>99</v>
      </c>
    </row>
    <row r="143" spans="14:30" x14ac:dyDescent="0.25">
      <c r="N143" s="51">
        <v>49125</v>
      </c>
      <c r="O143" s="98" t="s">
        <v>99</v>
      </c>
      <c r="P143" s="24" t="s">
        <v>99</v>
      </c>
      <c r="Q143" s="24" t="s">
        <v>99</v>
      </c>
      <c r="R143" s="101" t="s">
        <v>99</v>
      </c>
      <c r="S143" s="98" t="s">
        <v>99</v>
      </c>
      <c r="T143" s="24" t="s">
        <v>99</v>
      </c>
      <c r="U143" s="24" t="s">
        <v>99</v>
      </c>
      <c r="V143" s="101" t="s">
        <v>99</v>
      </c>
      <c r="W143" s="98" t="s">
        <v>99</v>
      </c>
      <c r="X143" s="24" t="s">
        <v>99</v>
      </c>
      <c r="Y143" s="24" t="s">
        <v>99</v>
      </c>
      <c r="Z143" s="101" t="s">
        <v>99</v>
      </c>
      <c r="AA143" s="98" t="s">
        <v>99</v>
      </c>
      <c r="AB143" s="24" t="s">
        <v>99</v>
      </c>
      <c r="AC143" s="24" t="s">
        <v>99</v>
      </c>
      <c r="AD143" s="101" t="s">
        <v>99</v>
      </c>
    </row>
    <row r="144" spans="14:30" x14ac:dyDescent="0.25">
      <c r="N144" s="51">
        <v>49217</v>
      </c>
      <c r="O144" s="98" t="s">
        <v>99</v>
      </c>
      <c r="P144" s="24" t="s">
        <v>99</v>
      </c>
      <c r="Q144" s="24" t="s">
        <v>99</v>
      </c>
      <c r="R144" s="101" t="s">
        <v>99</v>
      </c>
      <c r="S144" s="98" t="s">
        <v>99</v>
      </c>
      <c r="T144" s="24" t="s">
        <v>99</v>
      </c>
      <c r="U144" s="24" t="s">
        <v>99</v>
      </c>
      <c r="V144" s="101" t="s">
        <v>99</v>
      </c>
      <c r="W144" s="98" t="s">
        <v>99</v>
      </c>
      <c r="X144" s="24" t="s">
        <v>99</v>
      </c>
      <c r="Y144" s="24" t="s">
        <v>99</v>
      </c>
      <c r="Z144" s="101" t="s">
        <v>99</v>
      </c>
      <c r="AA144" s="98" t="s">
        <v>99</v>
      </c>
      <c r="AB144" s="24" t="s">
        <v>99</v>
      </c>
      <c r="AC144" s="24" t="s">
        <v>99</v>
      </c>
      <c r="AD144" s="101" t="s">
        <v>99</v>
      </c>
    </row>
    <row r="145" spans="14:30" x14ac:dyDescent="0.25">
      <c r="N145" s="51">
        <v>49309</v>
      </c>
      <c r="O145" s="98" t="s">
        <v>99</v>
      </c>
      <c r="P145" s="24" t="s">
        <v>99</v>
      </c>
      <c r="Q145" s="24" t="s">
        <v>99</v>
      </c>
      <c r="R145" s="101" t="s">
        <v>99</v>
      </c>
      <c r="S145" s="98" t="s">
        <v>99</v>
      </c>
      <c r="T145" s="24" t="s">
        <v>99</v>
      </c>
      <c r="U145" s="24" t="s">
        <v>99</v>
      </c>
      <c r="V145" s="101" t="s">
        <v>99</v>
      </c>
      <c r="W145" s="98" t="s">
        <v>99</v>
      </c>
      <c r="X145" s="24" t="s">
        <v>99</v>
      </c>
      <c r="Y145" s="24" t="s">
        <v>99</v>
      </c>
      <c r="Z145" s="101" t="s">
        <v>99</v>
      </c>
      <c r="AA145" s="98" t="s">
        <v>99</v>
      </c>
      <c r="AB145" s="24" t="s">
        <v>99</v>
      </c>
      <c r="AC145" s="24" t="s">
        <v>99</v>
      </c>
      <c r="AD145" s="101" t="s">
        <v>99</v>
      </c>
    </row>
    <row r="146" spans="14:30" x14ac:dyDescent="0.25">
      <c r="N146" s="51">
        <v>49399</v>
      </c>
      <c r="O146" s="98" t="s">
        <v>99</v>
      </c>
      <c r="P146" s="24" t="s">
        <v>99</v>
      </c>
      <c r="Q146" s="24" t="s">
        <v>99</v>
      </c>
      <c r="R146" s="101" t="s">
        <v>99</v>
      </c>
      <c r="S146" s="98" t="s">
        <v>99</v>
      </c>
      <c r="T146" s="24" t="s">
        <v>99</v>
      </c>
      <c r="U146" s="24" t="s">
        <v>99</v>
      </c>
      <c r="V146" s="101" t="s">
        <v>99</v>
      </c>
      <c r="W146" s="98" t="s">
        <v>99</v>
      </c>
      <c r="X146" s="24" t="s">
        <v>99</v>
      </c>
      <c r="Y146" s="24" t="s">
        <v>99</v>
      </c>
      <c r="Z146" s="101" t="s">
        <v>99</v>
      </c>
      <c r="AA146" s="98" t="s">
        <v>99</v>
      </c>
      <c r="AB146" s="24" t="s">
        <v>99</v>
      </c>
      <c r="AC146" s="24" t="s">
        <v>99</v>
      </c>
      <c r="AD146" s="101" t="s">
        <v>99</v>
      </c>
    </row>
    <row r="147" spans="14:30" x14ac:dyDescent="0.25">
      <c r="N147" s="51">
        <v>49490</v>
      </c>
      <c r="O147" s="98" t="s">
        <v>99</v>
      </c>
      <c r="P147" s="24" t="s">
        <v>99</v>
      </c>
      <c r="Q147" s="24" t="s">
        <v>99</v>
      </c>
      <c r="R147" s="101" t="s">
        <v>99</v>
      </c>
      <c r="S147" s="98" t="s">
        <v>99</v>
      </c>
      <c r="T147" s="24" t="s">
        <v>99</v>
      </c>
      <c r="U147" s="24" t="s">
        <v>99</v>
      </c>
      <c r="V147" s="101" t="s">
        <v>99</v>
      </c>
      <c r="W147" s="98" t="s">
        <v>99</v>
      </c>
      <c r="X147" s="24" t="s">
        <v>99</v>
      </c>
      <c r="Y147" s="24" t="s">
        <v>99</v>
      </c>
      <c r="Z147" s="101" t="s">
        <v>99</v>
      </c>
      <c r="AA147" s="98" t="s">
        <v>99</v>
      </c>
      <c r="AB147" s="24" t="s">
        <v>99</v>
      </c>
      <c r="AC147" s="24" t="s">
        <v>99</v>
      </c>
      <c r="AD147" s="101" t="s">
        <v>99</v>
      </c>
    </row>
    <row r="148" spans="14:30" x14ac:dyDescent="0.25">
      <c r="N148" s="51">
        <v>49582</v>
      </c>
      <c r="O148" s="98" t="s">
        <v>99</v>
      </c>
      <c r="P148" s="24" t="s">
        <v>99</v>
      </c>
      <c r="Q148" s="24" t="s">
        <v>99</v>
      </c>
      <c r="R148" s="101" t="s">
        <v>99</v>
      </c>
      <c r="S148" s="98" t="s">
        <v>99</v>
      </c>
      <c r="T148" s="24" t="s">
        <v>99</v>
      </c>
      <c r="U148" s="24" t="s">
        <v>99</v>
      </c>
      <c r="V148" s="101" t="s">
        <v>99</v>
      </c>
      <c r="W148" s="98" t="s">
        <v>99</v>
      </c>
      <c r="X148" s="24" t="s">
        <v>99</v>
      </c>
      <c r="Y148" s="24" t="s">
        <v>99</v>
      </c>
      <c r="Z148" s="101" t="s">
        <v>99</v>
      </c>
      <c r="AA148" s="98" t="s">
        <v>99</v>
      </c>
      <c r="AB148" s="24" t="s">
        <v>99</v>
      </c>
      <c r="AC148" s="24" t="s">
        <v>99</v>
      </c>
      <c r="AD148" s="101" t="s">
        <v>99</v>
      </c>
    </row>
    <row r="149" spans="14:30" x14ac:dyDescent="0.25">
      <c r="N149" s="51">
        <v>49674</v>
      </c>
      <c r="O149" s="98" t="s">
        <v>99</v>
      </c>
      <c r="P149" s="24" t="s">
        <v>99</v>
      </c>
      <c r="Q149" s="24" t="s">
        <v>99</v>
      </c>
      <c r="R149" s="101" t="s">
        <v>99</v>
      </c>
      <c r="S149" s="98" t="s">
        <v>99</v>
      </c>
      <c r="T149" s="24" t="s">
        <v>99</v>
      </c>
      <c r="U149" s="24" t="s">
        <v>99</v>
      </c>
      <c r="V149" s="101" t="s">
        <v>99</v>
      </c>
      <c r="W149" s="98" t="s">
        <v>99</v>
      </c>
      <c r="X149" s="24" t="s">
        <v>99</v>
      </c>
      <c r="Y149" s="24" t="s">
        <v>99</v>
      </c>
      <c r="Z149" s="101" t="s">
        <v>99</v>
      </c>
      <c r="AA149" s="98" t="s">
        <v>99</v>
      </c>
      <c r="AB149" s="24" t="s">
        <v>99</v>
      </c>
      <c r="AC149" s="24" t="s">
        <v>99</v>
      </c>
      <c r="AD149" s="101" t="s">
        <v>99</v>
      </c>
    </row>
    <row r="150" spans="14:30" x14ac:dyDescent="0.25">
      <c r="N150" s="51">
        <v>49765</v>
      </c>
      <c r="O150" s="98" t="s">
        <v>99</v>
      </c>
      <c r="P150" s="24" t="s">
        <v>99</v>
      </c>
      <c r="Q150" s="24" t="s">
        <v>99</v>
      </c>
      <c r="R150" s="101" t="s">
        <v>99</v>
      </c>
      <c r="S150" s="98" t="s">
        <v>99</v>
      </c>
      <c r="T150" s="24" t="s">
        <v>99</v>
      </c>
      <c r="U150" s="24" t="s">
        <v>99</v>
      </c>
      <c r="V150" s="101" t="s">
        <v>99</v>
      </c>
      <c r="W150" s="98" t="s">
        <v>99</v>
      </c>
      <c r="X150" s="24" t="s">
        <v>99</v>
      </c>
      <c r="Y150" s="24" t="s">
        <v>99</v>
      </c>
      <c r="Z150" s="101" t="s">
        <v>99</v>
      </c>
      <c r="AA150" s="98" t="s">
        <v>99</v>
      </c>
      <c r="AB150" s="24" t="s">
        <v>99</v>
      </c>
      <c r="AC150" s="24" t="s">
        <v>99</v>
      </c>
      <c r="AD150" s="101" t="s">
        <v>99</v>
      </c>
    </row>
    <row r="151" spans="14:30" x14ac:dyDescent="0.25">
      <c r="N151" s="51">
        <v>49856</v>
      </c>
      <c r="O151" s="98" t="s">
        <v>99</v>
      </c>
      <c r="P151" s="24" t="s">
        <v>99</v>
      </c>
      <c r="Q151" s="24" t="s">
        <v>99</v>
      </c>
      <c r="R151" s="101" t="s">
        <v>99</v>
      </c>
      <c r="S151" s="98" t="s">
        <v>99</v>
      </c>
      <c r="T151" s="24" t="s">
        <v>99</v>
      </c>
      <c r="U151" s="24" t="s">
        <v>99</v>
      </c>
      <c r="V151" s="101" t="s">
        <v>99</v>
      </c>
      <c r="W151" s="98" t="s">
        <v>99</v>
      </c>
      <c r="X151" s="24" t="s">
        <v>99</v>
      </c>
      <c r="Y151" s="24" t="s">
        <v>99</v>
      </c>
      <c r="Z151" s="101" t="s">
        <v>99</v>
      </c>
      <c r="AA151" s="98" t="s">
        <v>99</v>
      </c>
      <c r="AB151" s="24" t="s">
        <v>99</v>
      </c>
      <c r="AC151" s="24" t="s">
        <v>99</v>
      </c>
      <c r="AD151" s="101" t="s">
        <v>99</v>
      </c>
    </row>
    <row r="152" spans="14:30" x14ac:dyDescent="0.25">
      <c r="N152" s="51">
        <v>49948</v>
      </c>
      <c r="O152" s="98" t="s">
        <v>99</v>
      </c>
      <c r="P152" s="24" t="s">
        <v>99</v>
      </c>
      <c r="Q152" s="24" t="s">
        <v>99</v>
      </c>
      <c r="R152" s="101" t="s">
        <v>99</v>
      </c>
      <c r="S152" s="98" t="s">
        <v>99</v>
      </c>
      <c r="T152" s="24" t="s">
        <v>99</v>
      </c>
      <c r="U152" s="24" t="s">
        <v>99</v>
      </c>
      <c r="V152" s="101" t="s">
        <v>99</v>
      </c>
      <c r="W152" s="98" t="s">
        <v>99</v>
      </c>
      <c r="X152" s="24" t="s">
        <v>99</v>
      </c>
      <c r="Y152" s="24" t="s">
        <v>99</v>
      </c>
      <c r="Z152" s="101" t="s">
        <v>99</v>
      </c>
      <c r="AA152" s="98" t="s">
        <v>99</v>
      </c>
      <c r="AB152" s="24" t="s">
        <v>99</v>
      </c>
      <c r="AC152" s="24" t="s">
        <v>99</v>
      </c>
      <c r="AD152" s="101" t="s">
        <v>99</v>
      </c>
    </row>
    <row r="153" spans="14:30" x14ac:dyDescent="0.25">
      <c r="N153" s="51">
        <v>50040</v>
      </c>
      <c r="O153" s="98" t="s">
        <v>99</v>
      </c>
      <c r="P153" s="24" t="s">
        <v>99</v>
      </c>
      <c r="Q153" s="24" t="s">
        <v>99</v>
      </c>
      <c r="R153" s="101" t="s">
        <v>99</v>
      </c>
      <c r="S153" s="98" t="s">
        <v>99</v>
      </c>
      <c r="T153" s="24" t="s">
        <v>99</v>
      </c>
      <c r="U153" s="24" t="s">
        <v>99</v>
      </c>
      <c r="V153" s="101" t="s">
        <v>99</v>
      </c>
      <c r="W153" s="98" t="s">
        <v>99</v>
      </c>
      <c r="X153" s="24" t="s">
        <v>99</v>
      </c>
      <c r="Y153" s="24" t="s">
        <v>99</v>
      </c>
      <c r="Z153" s="101" t="s">
        <v>99</v>
      </c>
      <c r="AA153" s="98" t="s">
        <v>99</v>
      </c>
      <c r="AB153" s="24" t="s">
        <v>99</v>
      </c>
      <c r="AC153" s="24" t="s">
        <v>99</v>
      </c>
      <c r="AD153" s="101" t="s">
        <v>99</v>
      </c>
    </row>
    <row r="154" spans="14:30" x14ac:dyDescent="0.25">
      <c r="N154" s="51">
        <v>50130</v>
      </c>
      <c r="O154" s="98" t="s">
        <v>99</v>
      </c>
      <c r="P154" s="24" t="s">
        <v>99</v>
      </c>
      <c r="Q154" s="24" t="s">
        <v>99</v>
      </c>
      <c r="R154" s="101" t="s">
        <v>99</v>
      </c>
      <c r="S154" s="98" t="s">
        <v>99</v>
      </c>
      <c r="T154" s="24" t="s">
        <v>99</v>
      </c>
      <c r="U154" s="24" t="s">
        <v>99</v>
      </c>
      <c r="V154" s="101" t="s">
        <v>99</v>
      </c>
      <c r="W154" s="98" t="s">
        <v>99</v>
      </c>
      <c r="X154" s="24" t="s">
        <v>99</v>
      </c>
      <c r="Y154" s="24" t="s">
        <v>99</v>
      </c>
      <c r="Z154" s="101" t="s">
        <v>99</v>
      </c>
      <c r="AA154" s="98" t="s">
        <v>99</v>
      </c>
      <c r="AB154" s="24" t="s">
        <v>99</v>
      </c>
      <c r="AC154" s="24" t="s">
        <v>99</v>
      </c>
      <c r="AD154" s="101" t="s">
        <v>99</v>
      </c>
    </row>
    <row r="155" spans="14:30" x14ac:dyDescent="0.25">
      <c r="N155" s="51">
        <v>50221</v>
      </c>
      <c r="O155" s="98" t="s">
        <v>99</v>
      </c>
      <c r="P155" s="24" t="s">
        <v>99</v>
      </c>
      <c r="Q155" s="24" t="s">
        <v>99</v>
      </c>
      <c r="R155" s="101" t="s">
        <v>99</v>
      </c>
      <c r="S155" s="98" t="s">
        <v>99</v>
      </c>
      <c r="T155" s="24" t="s">
        <v>99</v>
      </c>
      <c r="U155" s="24" t="s">
        <v>99</v>
      </c>
      <c r="V155" s="101" t="s">
        <v>99</v>
      </c>
      <c r="W155" s="98" t="s">
        <v>99</v>
      </c>
      <c r="X155" s="24" t="s">
        <v>99</v>
      </c>
      <c r="Y155" s="24" t="s">
        <v>99</v>
      </c>
      <c r="Z155" s="101" t="s">
        <v>99</v>
      </c>
      <c r="AA155" s="98" t="s">
        <v>99</v>
      </c>
      <c r="AB155" s="24" t="s">
        <v>99</v>
      </c>
      <c r="AC155" s="24" t="s">
        <v>99</v>
      </c>
      <c r="AD155" s="101" t="s">
        <v>99</v>
      </c>
    </row>
    <row r="156" spans="14:30" x14ac:dyDescent="0.25">
      <c r="N156" s="51">
        <v>50313</v>
      </c>
      <c r="O156" s="98" t="s">
        <v>99</v>
      </c>
      <c r="P156" s="24" t="s">
        <v>99</v>
      </c>
      <c r="Q156" s="24" t="s">
        <v>99</v>
      </c>
      <c r="R156" s="101" t="s">
        <v>99</v>
      </c>
      <c r="S156" s="98" t="s">
        <v>99</v>
      </c>
      <c r="T156" s="24" t="s">
        <v>99</v>
      </c>
      <c r="U156" s="24" t="s">
        <v>99</v>
      </c>
      <c r="V156" s="101" t="s">
        <v>99</v>
      </c>
      <c r="W156" s="98" t="s">
        <v>99</v>
      </c>
      <c r="X156" s="24" t="s">
        <v>99</v>
      </c>
      <c r="Y156" s="24" t="s">
        <v>99</v>
      </c>
      <c r="Z156" s="101" t="s">
        <v>99</v>
      </c>
      <c r="AA156" s="98" t="s">
        <v>99</v>
      </c>
      <c r="AB156" s="24" t="s">
        <v>99</v>
      </c>
      <c r="AC156" s="24" t="s">
        <v>99</v>
      </c>
      <c r="AD156" s="101" t="s">
        <v>99</v>
      </c>
    </row>
    <row r="157" spans="14:30" x14ac:dyDescent="0.25">
      <c r="N157" s="51">
        <v>50405</v>
      </c>
      <c r="O157" s="98" t="s">
        <v>99</v>
      </c>
      <c r="P157" s="24" t="s">
        <v>99</v>
      </c>
      <c r="Q157" s="24" t="s">
        <v>99</v>
      </c>
      <c r="R157" s="101" t="s">
        <v>99</v>
      </c>
      <c r="S157" s="98" t="s">
        <v>99</v>
      </c>
      <c r="T157" s="24" t="s">
        <v>99</v>
      </c>
      <c r="U157" s="24" t="s">
        <v>99</v>
      </c>
      <c r="V157" s="101" t="s">
        <v>99</v>
      </c>
      <c r="W157" s="98" t="s">
        <v>99</v>
      </c>
      <c r="X157" s="24" t="s">
        <v>99</v>
      </c>
      <c r="Y157" s="24" t="s">
        <v>99</v>
      </c>
      <c r="Z157" s="101" t="s">
        <v>99</v>
      </c>
      <c r="AA157" s="98" t="s">
        <v>99</v>
      </c>
      <c r="AB157" s="24" t="s">
        <v>99</v>
      </c>
      <c r="AC157" s="24" t="s">
        <v>99</v>
      </c>
      <c r="AD157" s="101" t="s">
        <v>99</v>
      </c>
    </row>
    <row r="158" spans="14:30" x14ac:dyDescent="0.25">
      <c r="N158" s="51">
        <v>50495</v>
      </c>
      <c r="O158" s="98" t="s">
        <v>99</v>
      </c>
      <c r="P158" s="24" t="s">
        <v>99</v>
      </c>
      <c r="Q158" s="24" t="s">
        <v>99</v>
      </c>
      <c r="R158" s="101" t="s">
        <v>99</v>
      </c>
      <c r="S158" s="98" t="s">
        <v>99</v>
      </c>
      <c r="T158" s="24" t="s">
        <v>99</v>
      </c>
      <c r="U158" s="24" t="s">
        <v>99</v>
      </c>
      <c r="V158" s="101" t="s">
        <v>99</v>
      </c>
      <c r="W158" s="98" t="s">
        <v>99</v>
      </c>
      <c r="X158" s="24" t="s">
        <v>99</v>
      </c>
      <c r="Y158" s="24" t="s">
        <v>99</v>
      </c>
      <c r="Z158" s="101" t="s">
        <v>99</v>
      </c>
      <c r="AA158" s="98" t="s">
        <v>99</v>
      </c>
      <c r="AB158" s="24" t="s">
        <v>99</v>
      </c>
      <c r="AC158" s="24" t="s">
        <v>99</v>
      </c>
      <c r="AD158" s="101" t="s">
        <v>99</v>
      </c>
    </row>
    <row r="159" spans="14:30" x14ac:dyDescent="0.25">
      <c r="N159" s="51">
        <v>50586</v>
      </c>
      <c r="O159" s="98" t="s">
        <v>99</v>
      </c>
      <c r="P159" s="24" t="s">
        <v>99</v>
      </c>
      <c r="Q159" s="24" t="s">
        <v>99</v>
      </c>
      <c r="R159" s="101" t="s">
        <v>99</v>
      </c>
      <c r="S159" s="98" t="s">
        <v>99</v>
      </c>
      <c r="T159" s="24" t="s">
        <v>99</v>
      </c>
      <c r="U159" s="24" t="s">
        <v>99</v>
      </c>
      <c r="V159" s="101" t="s">
        <v>99</v>
      </c>
      <c r="W159" s="98" t="s">
        <v>99</v>
      </c>
      <c r="X159" s="24" t="s">
        <v>99</v>
      </c>
      <c r="Y159" s="24" t="s">
        <v>99</v>
      </c>
      <c r="Z159" s="101" t="s">
        <v>99</v>
      </c>
      <c r="AA159" s="98" t="s">
        <v>99</v>
      </c>
      <c r="AB159" s="24" t="s">
        <v>99</v>
      </c>
      <c r="AC159" s="24" t="s">
        <v>99</v>
      </c>
      <c r="AD159" s="101" t="s">
        <v>99</v>
      </c>
    </row>
    <row r="160" spans="14:30" x14ac:dyDescent="0.25">
      <c r="N160" s="51">
        <v>50678</v>
      </c>
      <c r="O160" s="98" t="s">
        <v>99</v>
      </c>
      <c r="P160" s="24" t="s">
        <v>99</v>
      </c>
      <c r="Q160" s="24" t="s">
        <v>99</v>
      </c>
      <c r="R160" s="101" t="s">
        <v>99</v>
      </c>
      <c r="S160" s="98" t="s">
        <v>99</v>
      </c>
      <c r="T160" s="24" t="s">
        <v>99</v>
      </c>
      <c r="U160" s="24" t="s">
        <v>99</v>
      </c>
      <c r="V160" s="101" t="s">
        <v>99</v>
      </c>
      <c r="W160" s="98" t="s">
        <v>99</v>
      </c>
      <c r="X160" s="24" t="s">
        <v>99</v>
      </c>
      <c r="Y160" s="24" t="s">
        <v>99</v>
      </c>
      <c r="Z160" s="101" t="s">
        <v>99</v>
      </c>
      <c r="AA160" s="98" t="s">
        <v>99</v>
      </c>
      <c r="AB160" s="24" t="s">
        <v>99</v>
      </c>
      <c r="AC160" s="24" t="s">
        <v>99</v>
      </c>
      <c r="AD160" s="101" t="s">
        <v>99</v>
      </c>
    </row>
    <row r="161" spans="14:30" x14ac:dyDescent="0.25">
      <c r="N161" s="51">
        <v>50770</v>
      </c>
      <c r="O161" s="98" t="s">
        <v>99</v>
      </c>
      <c r="P161" s="24" t="s">
        <v>99</v>
      </c>
      <c r="Q161" s="24" t="s">
        <v>99</v>
      </c>
      <c r="R161" s="101" t="s">
        <v>99</v>
      </c>
      <c r="S161" s="98" t="s">
        <v>99</v>
      </c>
      <c r="T161" s="24" t="s">
        <v>99</v>
      </c>
      <c r="U161" s="24" t="s">
        <v>99</v>
      </c>
      <c r="V161" s="101" t="s">
        <v>99</v>
      </c>
      <c r="W161" s="98" t="s">
        <v>99</v>
      </c>
      <c r="X161" s="24" t="s">
        <v>99</v>
      </c>
      <c r="Y161" s="24" t="s">
        <v>99</v>
      </c>
      <c r="Z161" s="101" t="s">
        <v>99</v>
      </c>
      <c r="AA161" s="98" t="s">
        <v>99</v>
      </c>
      <c r="AB161" s="24" t="s">
        <v>99</v>
      </c>
      <c r="AC161" s="24" t="s">
        <v>99</v>
      </c>
      <c r="AD161" s="101" t="s">
        <v>99</v>
      </c>
    </row>
    <row r="162" spans="14:30" x14ac:dyDescent="0.25">
      <c r="N162" s="51">
        <v>50860</v>
      </c>
      <c r="O162" s="98" t="s">
        <v>99</v>
      </c>
      <c r="P162" s="24" t="s">
        <v>99</v>
      </c>
      <c r="Q162" s="24" t="s">
        <v>99</v>
      </c>
      <c r="R162" s="101" t="s">
        <v>99</v>
      </c>
      <c r="S162" s="98" t="s">
        <v>99</v>
      </c>
      <c r="T162" s="24" t="s">
        <v>99</v>
      </c>
      <c r="U162" s="24" t="s">
        <v>99</v>
      </c>
      <c r="V162" s="101" t="s">
        <v>99</v>
      </c>
      <c r="W162" s="98" t="s">
        <v>99</v>
      </c>
      <c r="X162" s="24" t="s">
        <v>99</v>
      </c>
      <c r="Y162" s="24" t="s">
        <v>99</v>
      </c>
      <c r="Z162" s="101" t="s">
        <v>99</v>
      </c>
      <c r="AA162" s="98" t="s">
        <v>99</v>
      </c>
      <c r="AB162" s="24" t="s">
        <v>99</v>
      </c>
      <c r="AC162" s="24" t="s">
        <v>99</v>
      </c>
      <c r="AD162" s="101" t="s">
        <v>99</v>
      </c>
    </row>
    <row r="163" spans="14:30" x14ac:dyDescent="0.25">
      <c r="N163" s="51">
        <v>50951</v>
      </c>
      <c r="O163" s="98" t="s">
        <v>99</v>
      </c>
      <c r="P163" s="24" t="s">
        <v>99</v>
      </c>
      <c r="Q163" s="24" t="s">
        <v>99</v>
      </c>
      <c r="R163" s="101" t="s">
        <v>99</v>
      </c>
      <c r="S163" s="98" t="s">
        <v>99</v>
      </c>
      <c r="T163" s="24" t="s">
        <v>99</v>
      </c>
      <c r="U163" s="24" t="s">
        <v>99</v>
      </c>
      <c r="V163" s="101" t="s">
        <v>99</v>
      </c>
      <c r="W163" s="98" t="s">
        <v>99</v>
      </c>
      <c r="X163" s="24" t="s">
        <v>99</v>
      </c>
      <c r="Y163" s="24" t="s">
        <v>99</v>
      </c>
      <c r="Z163" s="101" t="s">
        <v>99</v>
      </c>
      <c r="AA163" s="98" t="s">
        <v>99</v>
      </c>
      <c r="AB163" s="24" t="s">
        <v>99</v>
      </c>
      <c r="AC163" s="24" t="s">
        <v>99</v>
      </c>
      <c r="AD163" s="101" t="s">
        <v>99</v>
      </c>
    </row>
    <row r="164" spans="14:30" x14ac:dyDescent="0.25">
      <c r="N164" s="51">
        <v>51043</v>
      </c>
      <c r="O164" s="98" t="s">
        <v>99</v>
      </c>
      <c r="P164" s="24" t="s">
        <v>99</v>
      </c>
      <c r="Q164" s="24" t="s">
        <v>99</v>
      </c>
      <c r="R164" s="101" t="s">
        <v>99</v>
      </c>
      <c r="S164" s="98" t="s">
        <v>99</v>
      </c>
      <c r="T164" s="24" t="s">
        <v>99</v>
      </c>
      <c r="U164" s="24" t="s">
        <v>99</v>
      </c>
      <c r="V164" s="101" t="s">
        <v>99</v>
      </c>
      <c r="W164" s="98" t="s">
        <v>99</v>
      </c>
      <c r="X164" s="24" t="s">
        <v>99</v>
      </c>
      <c r="Y164" s="24" t="s">
        <v>99</v>
      </c>
      <c r="Z164" s="101" t="s">
        <v>99</v>
      </c>
      <c r="AA164" s="98" t="s">
        <v>99</v>
      </c>
      <c r="AB164" s="24" t="s">
        <v>99</v>
      </c>
      <c r="AC164" s="24" t="s">
        <v>99</v>
      </c>
      <c r="AD164" s="101" t="s">
        <v>99</v>
      </c>
    </row>
    <row r="165" spans="14:30" x14ac:dyDescent="0.25">
      <c r="N165" s="51">
        <v>51135</v>
      </c>
      <c r="O165" s="98" t="s">
        <v>99</v>
      </c>
      <c r="P165" s="24" t="s">
        <v>99</v>
      </c>
      <c r="Q165" s="24" t="s">
        <v>99</v>
      </c>
      <c r="R165" s="101" t="s">
        <v>99</v>
      </c>
      <c r="S165" s="98" t="s">
        <v>99</v>
      </c>
      <c r="T165" s="24" t="s">
        <v>99</v>
      </c>
      <c r="U165" s="24" t="s">
        <v>99</v>
      </c>
      <c r="V165" s="101" t="s">
        <v>99</v>
      </c>
      <c r="W165" s="98" t="s">
        <v>99</v>
      </c>
      <c r="X165" s="24" t="s">
        <v>99</v>
      </c>
      <c r="Y165" s="24" t="s">
        <v>99</v>
      </c>
      <c r="Z165" s="101" t="s">
        <v>99</v>
      </c>
      <c r="AA165" s="98" t="s">
        <v>99</v>
      </c>
      <c r="AB165" s="24" t="s">
        <v>99</v>
      </c>
      <c r="AC165" s="24" t="s">
        <v>99</v>
      </c>
      <c r="AD165" s="101" t="s">
        <v>99</v>
      </c>
    </row>
    <row r="166" spans="14:30" x14ac:dyDescent="0.25">
      <c r="N166" s="51">
        <v>51226</v>
      </c>
      <c r="O166" s="98" t="s">
        <v>99</v>
      </c>
      <c r="P166" s="24" t="s">
        <v>99</v>
      </c>
      <c r="Q166" s="24" t="s">
        <v>99</v>
      </c>
      <c r="R166" s="101" t="s">
        <v>99</v>
      </c>
      <c r="S166" s="98" t="s">
        <v>99</v>
      </c>
      <c r="T166" s="24" t="s">
        <v>99</v>
      </c>
      <c r="U166" s="24" t="s">
        <v>99</v>
      </c>
      <c r="V166" s="101" t="s">
        <v>99</v>
      </c>
      <c r="W166" s="98" t="s">
        <v>99</v>
      </c>
      <c r="X166" s="24" t="s">
        <v>99</v>
      </c>
      <c r="Y166" s="24" t="s">
        <v>99</v>
      </c>
      <c r="Z166" s="101" t="s">
        <v>99</v>
      </c>
      <c r="AA166" s="98" t="s">
        <v>99</v>
      </c>
      <c r="AB166" s="24" t="s">
        <v>99</v>
      </c>
      <c r="AC166" s="24" t="s">
        <v>99</v>
      </c>
      <c r="AD166" s="101" t="s">
        <v>99</v>
      </c>
    </row>
    <row r="167" spans="14:30" x14ac:dyDescent="0.25">
      <c r="N167" s="51">
        <v>51317</v>
      </c>
      <c r="O167" s="98" t="s">
        <v>99</v>
      </c>
      <c r="P167" s="24" t="s">
        <v>99</v>
      </c>
      <c r="Q167" s="24" t="s">
        <v>99</v>
      </c>
      <c r="R167" s="101" t="s">
        <v>99</v>
      </c>
      <c r="S167" s="98" t="s">
        <v>99</v>
      </c>
      <c r="T167" s="24" t="s">
        <v>99</v>
      </c>
      <c r="U167" s="24" t="s">
        <v>99</v>
      </c>
      <c r="V167" s="101" t="s">
        <v>99</v>
      </c>
      <c r="W167" s="98" t="s">
        <v>99</v>
      </c>
      <c r="X167" s="24" t="s">
        <v>99</v>
      </c>
      <c r="Y167" s="24" t="s">
        <v>99</v>
      </c>
      <c r="Z167" s="101" t="s">
        <v>99</v>
      </c>
      <c r="AA167" s="98" t="s">
        <v>99</v>
      </c>
      <c r="AB167" s="24" t="s">
        <v>99</v>
      </c>
      <c r="AC167" s="24" t="s">
        <v>99</v>
      </c>
      <c r="AD167" s="101" t="s">
        <v>99</v>
      </c>
    </row>
    <row r="168" spans="14:30" x14ac:dyDescent="0.25">
      <c r="N168" s="51">
        <v>51409</v>
      </c>
      <c r="O168" s="98" t="s">
        <v>99</v>
      </c>
      <c r="P168" s="24" t="s">
        <v>99</v>
      </c>
      <c r="Q168" s="24" t="s">
        <v>99</v>
      </c>
      <c r="R168" s="101" t="s">
        <v>99</v>
      </c>
      <c r="S168" s="98" t="s">
        <v>99</v>
      </c>
      <c r="T168" s="24" t="s">
        <v>99</v>
      </c>
      <c r="U168" s="24" t="s">
        <v>99</v>
      </c>
      <c r="V168" s="101" t="s">
        <v>99</v>
      </c>
      <c r="W168" s="98" t="s">
        <v>99</v>
      </c>
      <c r="X168" s="24" t="s">
        <v>99</v>
      </c>
      <c r="Y168" s="24" t="s">
        <v>99</v>
      </c>
      <c r="Z168" s="101" t="s">
        <v>99</v>
      </c>
      <c r="AA168" s="98" t="s">
        <v>99</v>
      </c>
      <c r="AB168" s="24" t="s">
        <v>99</v>
      </c>
      <c r="AC168" s="24" t="s">
        <v>99</v>
      </c>
      <c r="AD168" s="101" t="s">
        <v>99</v>
      </c>
    </row>
    <row r="169" spans="14:30" x14ac:dyDescent="0.25">
      <c r="N169" s="51">
        <v>51501</v>
      </c>
      <c r="O169" s="98" t="s">
        <v>99</v>
      </c>
      <c r="P169" s="24" t="s">
        <v>99</v>
      </c>
      <c r="Q169" s="24" t="s">
        <v>99</v>
      </c>
      <c r="R169" s="101" t="s">
        <v>99</v>
      </c>
      <c r="S169" s="98" t="s">
        <v>99</v>
      </c>
      <c r="T169" s="24" t="s">
        <v>99</v>
      </c>
      <c r="U169" s="24" t="s">
        <v>99</v>
      </c>
      <c r="V169" s="101" t="s">
        <v>99</v>
      </c>
      <c r="W169" s="98" t="s">
        <v>99</v>
      </c>
      <c r="X169" s="24" t="s">
        <v>99</v>
      </c>
      <c r="Y169" s="24" t="s">
        <v>99</v>
      </c>
      <c r="Z169" s="101" t="s">
        <v>99</v>
      </c>
      <c r="AA169" s="98" t="s">
        <v>99</v>
      </c>
      <c r="AB169" s="24" t="s">
        <v>99</v>
      </c>
      <c r="AC169" s="24" t="s">
        <v>99</v>
      </c>
      <c r="AD169" s="101" t="s">
        <v>99</v>
      </c>
    </row>
    <row r="170" spans="14:30" x14ac:dyDescent="0.25">
      <c r="N170" s="51">
        <v>51591</v>
      </c>
      <c r="O170" s="98" t="s">
        <v>99</v>
      </c>
      <c r="P170" s="24" t="s">
        <v>99</v>
      </c>
      <c r="Q170" s="24" t="s">
        <v>99</v>
      </c>
      <c r="R170" s="101" t="s">
        <v>99</v>
      </c>
      <c r="S170" s="98" t="s">
        <v>99</v>
      </c>
      <c r="T170" s="24" t="s">
        <v>99</v>
      </c>
      <c r="U170" s="24" t="s">
        <v>99</v>
      </c>
      <c r="V170" s="101" t="s">
        <v>99</v>
      </c>
      <c r="W170" s="98" t="s">
        <v>99</v>
      </c>
      <c r="X170" s="24" t="s">
        <v>99</v>
      </c>
      <c r="Y170" s="24" t="s">
        <v>99</v>
      </c>
      <c r="Z170" s="101" t="s">
        <v>99</v>
      </c>
      <c r="AA170" s="98" t="s">
        <v>99</v>
      </c>
      <c r="AB170" s="24" t="s">
        <v>99</v>
      </c>
      <c r="AC170" s="24" t="s">
        <v>99</v>
      </c>
      <c r="AD170" s="101" t="s">
        <v>99</v>
      </c>
    </row>
    <row r="171" spans="14:30" x14ac:dyDescent="0.25">
      <c r="N171" s="51">
        <v>51682</v>
      </c>
      <c r="O171" s="98" t="s">
        <v>99</v>
      </c>
      <c r="P171" s="24" t="s">
        <v>99</v>
      </c>
      <c r="Q171" s="24" t="s">
        <v>99</v>
      </c>
      <c r="R171" s="101" t="s">
        <v>99</v>
      </c>
      <c r="S171" s="98" t="s">
        <v>99</v>
      </c>
      <c r="T171" s="24" t="s">
        <v>99</v>
      </c>
      <c r="U171" s="24" t="s">
        <v>99</v>
      </c>
      <c r="V171" s="101" t="s">
        <v>99</v>
      </c>
      <c r="W171" s="98" t="s">
        <v>99</v>
      </c>
      <c r="X171" s="24" t="s">
        <v>99</v>
      </c>
      <c r="Y171" s="24" t="s">
        <v>99</v>
      </c>
      <c r="Z171" s="101" t="s">
        <v>99</v>
      </c>
      <c r="AA171" s="98" t="s">
        <v>99</v>
      </c>
      <c r="AB171" s="24" t="s">
        <v>99</v>
      </c>
      <c r="AC171" s="24" t="s">
        <v>99</v>
      </c>
      <c r="AD171" s="101" t="s">
        <v>99</v>
      </c>
    </row>
    <row r="172" spans="14:30" x14ac:dyDescent="0.25">
      <c r="N172" s="51">
        <v>51774</v>
      </c>
      <c r="O172" s="98" t="s">
        <v>99</v>
      </c>
      <c r="P172" s="24" t="s">
        <v>99</v>
      </c>
      <c r="Q172" s="24" t="s">
        <v>99</v>
      </c>
      <c r="R172" s="101" t="s">
        <v>99</v>
      </c>
      <c r="S172" s="98" t="s">
        <v>99</v>
      </c>
      <c r="T172" s="24" t="s">
        <v>99</v>
      </c>
      <c r="U172" s="24" t="s">
        <v>99</v>
      </c>
      <c r="V172" s="101" t="s">
        <v>99</v>
      </c>
      <c r="W172" s="98" t="s">
        <v>99</v>
      </c>
      <c r="X172" s="24" t="s">
        <v>99</v>
      </c>
      <c r="Y172" s="24" t="s">
        <v>99</v>
      </c>
      <c r="Z172" s="101" t="s">
        <v>99</v>
      </c>
      <c r="AA172" s="98" t="s">
        <v>99</v>
      </c>
      <c r="AB172" s="24" t="s">
        <v>99</v>
      </c>
      <c r="AC172" s="24" t="s">
        <v>99</v>
      </c>
      <c r="AD172" s="101" t="s">
        <v>99</v>
      </c>
    </row>
    <row r="173" spans="14:30" x14ac:dyDescent="0.25">
      <c r="N173" s="51">
        <v>51866</v>
      </c>
      <c r="O173" s="98" t="s">
        <v>99</v>
      </c>
      <c r="P173" s="24" t="s">
        <v>99</v>
      </c>
      <c r="Q173" s="24" t="s">
        <v>99</v>
      </c>
      <c r="R173" s="101" t="s">
        <v>99</v>
      </c>
      <c r="S173" s="98" t="s">
        <v>99</v>
      </c>
      <c r="T173" s="24" t="s">
        <v>99</v>
      </c>
      <c r="U173" s="24" t="s">
        <v>99</v>
      </c>
      <c r="V173" s="101" t="s">
        <v>99</v>
      </c>
      <c r="W173" s="98" t="s">
        <v>99</v>
      </c>
      <c r="X173" s="24" t="s">
        <v>99</v>
      </c>
      <c r="Y173" s="24" t="s">
        <v>99</v>
      </c>
      <c r="Z173" s="101" t="s">
        <v>99</v>
      </c>
      <c r="AA173" s="98" t="s">
        <v>99</v>
      </c>
      <c r="AB173" s="24" t="s">
        <v>99</v>
      </c>
      <c r="AC173" s="24" t="s">
        <v>99</v>
      </c>
      <c r="AD173" s="101" t="s">
        <v>99</v>
      </c>
    </row>
    <row r="174" spans="14:30" x14ac:dyDescent="0.25">
      <c r="N174" s="51">
        <v>51956</v>
      </c>
      <c r="O174" s="98" t="s">
        <v>99</v>
      </c>
      <c r="P174" s="24" t="s">
        <v>99</v>
      </c>
      <c r="Q174" s="24" t="s">
        <v>99</v>
      </c>
      <c r="R174" s="101" t="s">
        <v>99</v>
      </c>
      <c r="S174" s="98" t="s">
        <v>99</v>
      </c>
      <c r="T174" s="24" t="s">
        <v>99</v>
      </c>
      <c r="U174" s="24" t="s">
        <v>99</v>
      </c>
      <c r="V174" s="101" t="s">
        <v>99</v>
      </c>
      <c r="W174" s="98" t="s">
        <v>99</v>
      </c>
      <c r="X174" s="24" t="s">
        <v>99</v>
      </c>
      <c r="Y174" s="24" t="s">
        <v>99</v>
      </c>
      <c r="Z174" s="101" t="s">
        <v>99</v>
      </c>
      <c r="AA174" s="98" t="s">
        <v>99</v>
      </c>
      <c r="AB174" s="24" t="s">
        <v>99</v>
      </c>
      <c r="AC174" s="24" t="s">
        <v>99</v>
      </c>
      <c r="AD174" s="101" t="s">
        <v>99</v>
      </c>
    </row>
    <row r="175" spans="14:30" x14ac:dyDescent="0.25">
      <c r="N175" s="51">
        <v>52047</v>
      </c>
      <c r="O175" s="98" t="s">
        <v>99</v>
      </c>
      <c r="P175" s="24" t="s">
        <v>99</v>
      </c>
      <c r="Q175" s="24" t="s">
        <v>99</v>
      </c>
      <c r="R175" s="101" t="s">
        <v>99</v>
      </c>
      <c r="S175" s="98" t="s">
        <v>99</v>
      </c>
      <c r="T175" s="24" t="s">
        <v>99</v>
      </c>
      <c r="U175" s="24" t="s">
        <v>99</v>
      </c>
      <c r="V175" s="101" t="s">
        <v>99</v>
      </c>
      <c r="W175" s="98" t="s">
        <v>99</v>
      </c>
      <c r="X175" s="24" t="s">
        <v>99</v>
      </c>
      <c r="Y175" s="24" t="s">
        <v>99</v>
      </c>
      <c r="Z175" s="101" t="s">
        <v>99</v>
      </c>
      <c r="AA175" s="98" t="s">
        <v>99</v>
      </c>
      <c r="AB175" s="24" t="s">
        <v>99</v>
      </c>
      <c r="AC175" s="24" t="s">
        <v>99</v>
      </c>
      <c r="AD175" s="101" t="s">
        <v>99</v>
      </c>
    </row>
    <row r="176" spans="14:30" x14ac:dyDescent="0.25">
      <c r="N176" s="51">
        <v>52139</v>
      </c>
      <c r="O176" s="98" t="s">
        <v>99</v>
      </c>
      <c r="P176" s="24" t="s">
        <v>99</v>
      </c>
      <c r="Q176" s="24" t="s">
        <v>99</v>
      </c>
      <c r="R176" s="101" t="s">
        <v>99</v>
      </c>
      <c r="S176" s="98" t="s">
        <v>99</v>
      </c>
      <c r="T176" s="24" t="s">
        <v>99</v>
      </c>
      <c r="U176" s="24" t="s">
        <v>99</v>
      </c>
      <c r="V176" s="101" t="s">
        <v>99</v>
      </c>
      <c r="W176" s="98" t="s">
        <v>99</v>
      </c>
      <c r="X176" s="24" t="s">
        <v>99</v>
      </c>
      <c r="Y176" s="24" t="s">
        <v>99</v>
      </c>
      <c r="Z176" s="101" t="s">
        <v>99</v>
      </c>
      <c r="AA176" s="98" t="s">
        <v>99</v>
      </c>
      <c r="AB176" s="24" t="s">
        <v>99</v>
      </c>
      <c r="AC176" s="24" t="s">
        <v>99</v>
      </c>
      <c r="AD176" s="101" t="s">
        <v>99</v>
      </c>
    </row>
    <row r="177" spans="14:30" x14ac:dyDescent="0.25">
      <c r="N177" s="51">
        <v>52231</v>
      </c>
      <c r="O177" s="98" t="s">
        <v>99</v>
      </c>
      <c r="P177" s="24" t="s">
        <v>99</v>
      </c>
      <c r="Q177" s="24" t="s">
        <v>99</v>
      </c>
      <c r="R177" s="101" t="s">
        <v>99</v>
      </c>
      <c r="S177" s="98" t="s">
        <v>99</v>
      </c>
      <c r="T177" s="24" t="s">
        <v>99</v>
      </c>
      <c r="U177" s="24" t="s">
        <v>99</v>
      </c>
      <c r="V177" s="101" t="s">
        <v>99</v>
      </c>
      <c r="W177" s="98" t="s">
        <v>99</v>
      </c>
      <c r="X177" s="24" t="s">
        <v>99</v>
      </c>
      <c r="Y177" s="24" t="s">
        <v>99</v>
      </c>
      <c r="Z177" s="101" t="s">
        <v>99</v>
      </c>
      <c r="AA177" s="98" t="s">
        <v>99</v>
      </c>
      <c r="AB177" s="24" t="s">
        <v>99</v>
      </c>
      <c r="AC177" s="24" t="s">
        <v>99</v>
      </c>
      <c r="AD177" s="101" t="s">
        <v>99</v>
      </c>
    </row>
    <row r="178" spans="14:30" x14ac:dyDescent="0.25">
      <c r="N178" s="51">
        <v>52321</v>
      </c>
      <c r="O178" s="98" t="s">
        <v>99</v>
      </c>
      <c r="P178" s="24" t="s">
        <v>99</v>
      </c>
      <c r="Q178" s="24" t="s">
        <v>99</v>
      </c>
      <c r="R178" s="101" t="s">
        <v>99</v>
      </c>
      <c r="S178" s="98" t="s">
        <v>99</v>
      </c>
      <c r="T178" s="24" t="s">
        <v>99</v>
      </c>
      <c r="U178" s="24" t="s">
        <v>99</v>
      </c>
      <c r="V178" s="101" t="s">
        <v>99</v>
      </c>
      <c r="W178" s="98" t="s">
        <v>99</v>
      </c>
      <c r="X178" s="24" t="s">
        <v>99</v>
      </c>
      <c r="Y178" s="24" t="s">
        <v>99</v>
      </c>
      <c r="Z178" s="101" t="s">
        <v>99</v>
      </c>
      <c r="AA178" s="98" t="s">
        <v>99</v>
      </c>
      <c r="AB178" s="24" t="s">
        <v>99</v>
      </c>
      <c r="AC178" s="24" t="s">
        <v>99</v>
      </c>
      <c r="AD178" s="101" t="s">
        <v>99</v>
      </c>
    </row>
    <row r="179" spans="14:30" x14ac:dyDescent="0.25">
      <c r="N179" s="51">
        <v>52412</v>
      </c>
      <c r="O179" s="98" t="s">
        <v>99</v>
      </c>
      <c r="P179" s="24" t="s">
        <v>99</v>
      </c>
      <c r="Q179" s="24" t="s">
        <v>99</v>
      </c>
      <c r="R179" s="101" t="s">
        <v>99</v>
      </c>
      <c r="S179" s="98" t="s">
        <v>99</v>
      </c>
      <c r="T179" s="24" t="s">
        <v>99</v>
      </c>
      <c r="U179" s="24" t="s">
        <v>99</v>
      </c>
      <c r="V179" s="101" t="s">
        <v>99</v>
      </c>
      <c r="W179" s="98" t="s">
        <v>99</v>
      </c>
      <c r="X179" s="24" t="s">
        <v>99</v>
      </c>
      <c r="Y179" s="24" t="s">
        <v>99</v>
      </c>
      <c r="Z179" s="101" t="s">
        <v>99</v>
      </c>
      <c r="AA179" s="98" t="s">
        <v>99</v>
      </c>
      <c r="AB179" s="24" t="s">
        <v>99</v>
      </c>
      <c r="AC179" s="24" t="s">
        <v>99</v>
      </c>
      <c r="AD179" s="101" t="s">
        <v>99</v>
      </c>
    </row>
    <row r="180" spans="14:30" x14ac:dyDescent="0.25">
      <c r="N180" s="51">
        <v>52504</v>
      </c>
      <c r="O180" s="98" t="s">
        <v>99</v>
      </c>
      <c r="P180" s="24" t="s">
        <v>99</v>
      </c>
      <c r="Q180" s="24" t="s">
        <v>99</v>
      </c>
      <c r="R180" s="101" t="s">
        <v>99</v>
      </c>
      <c r="S180" s="98" t="s">
        <v>99</v>
      </c>
      <c r="T180" s="24" t="s">
        <v>99</v>
      </c>
      <c r="U180" s="24" t="s">
        <v>99</v>
      </c>
      <c r="V180" s="101" t="s">
        <v>99</v>
      </c>
      <c r="W180" s="98" t="s">
        <v>99</v>
      </c>
      <c r="X180" s="24" t="s">
        <v>99</v>
      </c>
      <c r="Y180" s="24" t="s">
        <v>99</v>
      </c>
      <c r="Z180" s="101" t="s">
        <v>99</v>
      </c>
      <c r="AA180" s="98" t="s">
        <v>99</v>
      </c>
      <c r="AB180" s="24" t="s">
        <v>99</v>
      </c>
      <c r="AC180" s="24" t="s">
        <v>99</v>
      </c>
      <c r="AD180" s="101" t="s">
        <v>99</v>
      </c>
    </row>
    <row r="181" spans="14:30" x14ac:dyDescent="0.25">
      <c r="N181" s="51">
        <v>52596</v>
      </c>
      <c r="O181" s="98" t="s">
        <v>99</v>
      </c>
      <c r="P181" s="24" t="s">
        <v>99</v>
      </c>
      <c r="Q181" s="24" t="s">
        <v>99</v>
      </c>
      <c r="R181" s="101" t="s">
        <v>99</v>
      </c>
      <c r="S181" s="98" t="s">
        <v>99</v>
      </c>
      <c r="T181" s="24" t="s">
        <v>99</v>
      </c>
      <c r="U181" s="24" t="s">
        <v>99</v>
      </c>
      <c r="V181" s="101" t="s">
        <v>99</v>
      </c>
      <c r="W181" s="98" t="s">
        <v>99</v>
      </c>
      <c r="X181" s="24" t="s">
        <v>99</v>
      </c>
      <c r="Y181" s="24" t="s">
        <v>99</v>
      </c>
      <c r="Z181" s="101" t="s">
        <v>99</v>
      </c>
      <c r="AA181" s="98" t="s">
        <v>99</v>
      </c>
      <c r="AB181" s="24" t="s">
        <v>99</v>
      </c>
      <c r="AC181" s="24" t="s">
        <v>99</v>
      </c>
      <c r="AD181" s="101" t="s">
        <v>99</v>
      </c>
    </row>
    <row r="182" spans="14:30" x14ac:dyDescent="0.25">
      <c r="N182" s="51">
        <v>52687</v>
      </c>
      <c r="O182" s="98" t="s">
        <v>99</v>
      </c>
      <c r="P182" s="24" t="s">
        <v>99</v>
      </c>
      <c r="Q182" s="24" t="s">
        <v>99</v>
      </c>
      <c r="R182" s="101" t="s">
        <v>99</v>
      </c>
      <c r="S182" s="98" t="s">
        <v>99</v>
      </c>
      <c r="T182" s="24" t="s">
        <v>99</v>
      </c>
      <c r="U182" s="24" t="s">
        <v>99</v>
      </c>
      <c r="V182" s="101" t="s">
        <v>99</v>
      </c>
      <c r="W182" s="98" t="s">
        <v>99</v>
      </c>
      <c r="X182" s="24" t="s">
        <v>99</v>
      </c>
      <c r="Y182" s="24" t="s">
        <v>99</v>
      </c>
      <c r="Z182" s="101" t="s">
        <v>99</v>
      </c>
      <c r="AA182" s="98" t="s">
        <v>99</v>
      </c>
      <c r="AB182" s="24" t="s">
        <v>99</v>
      </c>
      <c r="AC182" s="24" t="s">
        <v>99</v>
      </c>
      <c r="AD182" s="101" t="s">
        <v>99</v>
      </c>
    </row>
    <row r="183" spans="14:30" x14ac:dyDescent="0.25">
      <c r="N183" s="51">
        <v>52778</v>
      </c>
      <c r="O183" s="98" t="s">
        <v>99</v>
      </c>
      <c r="P183" s="24" t="s">
        <v>99</v>
      </c>
      <c r="Q183" s="24" t="s">
        <v>99</v>
      </c>
      <c r="R183" s="101" t="s">
        <v>99</v>
      </c>
      <c r="S183" s="98" t="s">
        <v>99</v>
      </c>
      <c r="T183" s="24" t="s">
        <v>99</v>
      </c>
      <c r="U183" s="24" t="s">
        <v>99</v>
      </c>
      <c r="V183" s="101" t="s">
        <v>99</v>
      </c>
      <c r="W183" s="98" t="s">
        <v>99</v>
      </c>
      <c r="X183" s="24" t="s">
        <v>99</v>
      </c>
      <c r="Y183" s="24" t="s">
        <v>99</v>
      </c>
      <c r="Z183" s="101" t="s">
        <v>99</v>
      </c>
      <c r="AA183" s="98" t="s">
        <v>99</v>
      </c>
      <c r="AB183" s="24" t="s">
        <v>99</v>
      </c>
      <c r="AC183" s="24" t="s">
        <v>99</v>
      </c>
      <c r="AD183" s="101" t="s">
        <v>99</v>
      </c>
    </row>
    <row r="184" spans="14:30" x14ac:dyDescent="0.25">
      <c r="N184" s="51">
        <v>52870</v>
      </c>
      <c r="O184" s="98" t="s">
        <v>99</v>
      </c>
      <c r="P184" s="24" t="s">
        <v>99</v>
      </c>
      <c r="Q184" s="24" t="s">
        <v>99</v>
      </c>
      <c r="R184" s="101" t="s">
        <v>99</v>
      </c>
      <c r="S184" s="98" t="s">
        <v>99</v>
      </c>
      <c r="T184" s="24" t="s">
        <v>99</v>
      </c>
      <c r="U184" s="24" t="s">
        <v>99</v>
      </c>
      <c r="V184" s="101" t="s">
        <v>99</v>
      </c>
      <c r="W184" s="98" t="s">
        <v>99</v>
      </c>
      <c r="X184" s="24" t="s">
        <v>99</v>
      </c>
      <c r="Y184" s="24" t="s">
        <v>99</v>
      </c>
      <c r="Z184" s="101" t="s">
        <v>99</v>
      </c>
      <c r="AA184" s="98" t="s">
        <v>99</v>
      </c>
      <c r="AB184" s="24" t="s">
        <v>99</v>
      </c>
      <c r="AC184" s="24" t="s">
        <v>99</v>
      </c>
      <c r="AD184" s="101" t="s">
        <v>99</v>
      </c>
    </row>
    <row r="185" spans="14:30" x14ac:dyDescent="0.25">
      <c r="N185" s="51">
        <v>52962</v>
      </c>
      <c r="O185" s="98" t="s">
        <v>99</v>
      </c>
      <c r="P185" s="24" t="s">
        <v>99</v>
      </c>
      <c r="Q185" s="24" t="s">
        <v>99</v>
      </c>
      <c r="R185" s="101" t="s">
        <v>99</v>
      </c>
      <c r="S185" s="98" t="s">
        <v>99</v>
      </c>
      <c r="T185" s="24" t="s">
        <v>99</v>
      </c>
      <c r="U185" s="24" t="s">
        <v>99</v>
      </c>
      <c r="V185" s="101" t="s">
        <v>99</v>
      </c>
      <c r="W185" s="98" t="s">
        <v>99</v>
      </c>
      <c r="X185" s="24" t="s">
        <v>99</v>
      </c>
      <c r="Y185" s="24" t="s">
        <v>99</v>
      </c>
      <c r="Z185" s="101" t="s">
        <v>99</v>
      </c>
      <c r="AA185" s="98" t="s">
        <v>99</v>
      </c>
      <c r="AB185" s="24" t="s">
        <v>99</v>
      </c>
      <c r="AC185" s="24" t="s">
        <v>99</v>
      </c>
      <c r="AD185" s="101" t="s">
        <v>99</v>
      </c>
    </row>
    <row r="186" spans="14:30" x14ac:dyDescent="0.25">
      <c r="N186" s="51">
        <v>53052</v>
      </c>
      <c r="O186" s="98" t="s">
        <v>99</v>
      </c>
      <c r="P186" s="24" t="s">
        <v>99</v>
      </c>
      <c r="Q186" s="24" t="s">
        <v>99</v>
      </c>
      <c r="R186" s="101" t="s">
        <v>99</v>
      </c>
      <c r="S186" s="98" t="s">
        <v>99</v>
      </c>
      <c r="T186" s="24" t="s">
        <v>99</v>
      </c>
      <c r="U186" s="24" t="s">
        <v>99</v>
      </c>
      <c r="V186" s="101" t="s">
        <v>99</v>
      </c>
      <c r="W186" s="98" t="s">
        <v>99</v>
      </c>
      <c r="X186" s="24" t="s">
        <v>99</v>
      </c>
      <c r="Y186" s="24" t="s">
        <v>99</v>
      </c>
      <c r="Z186" s="101" t="s">
        <v>99</v>
      </c>
      <c r="AA186" s="98" t="s">
        <v>99</v>
      </c>
      <c r="AB186" s="24" t="s">
        <v>99</v>
      </c>
      <c r="AC186" s="24" t="s">
        <v>99</v>
      </c>
      <c r="AD186" s="101" t="s">
        <v>99</v>
      </c>
    </row>
    <row r="187" spans="14:30" x14ac:dyDescent="0.25">
      <c r="N187" s="51">
        <v>53143</v>
      </c>
      <c r="O187" s="98" t="s">
        <v>99</v>
      </c>
      <c r="P187" s="24" t="s">
        <v>99</v>
      </c>
      <c r="Q187" s="24" t="s">
        <v>99</v>
      </c>
      <c r="R187" s="101" t="s">
        <v>99</v>
      </c>
      <c r="S187" s="98" t="s">
        <v>99</v>
      </c>
      <c r="T187" s="24" t="s">
        <v>99</v>
      </c>
      <c r="U187" s="24" t="s">
        <v>99</v>
      </c>
      <c r="V187" s="101" t="s">
        <v>99</v>
      </c>
      <c r="W187" s="98" t="s">
        <v>99</v>
      </c>
      <c r="X187" s="24" t="s">
        <v>99</v>
      </c>
      <c r="Y187" s="24" t="s">
        <v>99</v>
      </c>
      <c r="Z187" s="101" t="s">
        <v>99</v>
      </c>
      <c r="AA187" s="98" t="s">
        <v>99</v>
      </c>
      <c r="AB187" s="24" t="s">
        <v>99</v>
      </c>
      <c r="AC187" s="24" t="s">
        <v>99</v>
      </c>
      <c r="AD187" s="101" t="s">
        <v>99</v>
      </c>
    </row>
    <row r="188" spans="14:30" x14ac:dyDescent="0.25">
      <c r="N188" s="51">
        <v>53235</v>
      </c>
      <c r="O188" s="98" t="s">
        <v>99</v>
      </c>
      <c r="P188" s="24" t="s">
        <v>99</v>
      </c>
      <c r="Q188" s="24" t="s">
        <v>99</v>
      </c>
      <c r="R188" s="101" t="s">
        <v>99</v>
      </c>
      <c r="S188" s="98" t="s">
        <v>99</v>
      </c>
      <c r="T188" s="24" t="s">
        <v>99</v>
      </c>
      <c r="U188" s="24" t="s">
        <v>99</v>
      </c>
      <c r="V188" s="101" t="s">
        <v>99</v>
      </c>
      <c r="W188" s="98" t="s">
        <v>99</v>
      </c>
      <c r="X188" s="24" t="s">
        <v>99</v>
      </c>
      <c r="Y188" s="24" t="s">
        <v>99</v>
      </c>
      <c r="Z188" s="101" t="s">
        <v>99</v>
      </c>
      <c r="AA188" s="98" t="s">
        <v>99</v>
      </c>
      <c r="AB188" s="24" t="s">
        <v>99</v>
      </c>
      <c r="AC188" s="24" t="s">
        <v>99</v>
      </c>
      <c r="AD188" s="101" t="s">
        <v>99</v>
      </c>
    </row>
    <row r="189" spans="14:30" x14ac:dyDescent="0.25">
      <c r="N189" s="51">
        <v>53327</v>
      </c>
      <c r="O189" s="98" t="s">
        <v>99</v>
      </c>
      <c r="P189" s="24" t="s">
        <v>99</v>
      </c>
      <c r="Q189" s="24" t="s">
        <v>99</v>
      </c>
      <c r="R189" s="101" t="s">
        <v>99</v>
      </c>
      <c r="S189" s="98" t="s">
        <v>99</v>
      </c>
      <c r="T189" s="24" t="s">
        <v>99</v>
      </c>
      <c r="U189" s="24" t="s">
        <v>99</v>
      </c>
      <c r="V189" s="101" t="s">
        <v>99</v>
      </c>
      <c r="W189" s="98" t="s">
        <v>99</v>
      </c>
      <c r="X189" s="24" t="s">
        <v>99</v>
      </c>
      <c r="Y189" s="24" t="s">
        <v>99</v>
      </c>
      <c r="Z189" s="101" t="s">
        <v>99</v>
      </c>
      <c r="AA189" s="98" t="s">
        <v>99</v>
      </c>
      <c r="AB189" s="24" t="s">
        <v>99</v>
      </c>
      <c r="AC189" s="24" t="s">
        <v>99</v>
      </c>
      <c r="AD189" s="101" t="s">
        <v>99</v>
      </c>
    </row>
    <row r="190" spans="14:30" x14ac:dyDescent="0.25">
      <c r="N190" s="51">
        <v>53417</v>
      </c>
      <c r="O190" s="98" t="s">
        <v>99</v>
      </c>
      <c r="P190" s="24" t="s">
        <v>99</v>
      </c>
      <c r="Q190" s="24" t="s">
        <v>99</v>
      </c>
      <c r="R190" s="101" t="s">
        <v>99</v>
      </c>
      <c r="S190" s="98" t="s">
        <v>99</v>
      </c>
      <c r="T190" s="24" t="s">
        <v>99</v>
      </c>
      <c r="U190" s="24" t="s">
        <v>99</v>
      </c>
      <c r="V190" s="101" t="s">
        <v>99</v>
      </c>
      <c r="W190" s="98" t="s">
        <v>99</v>
      </c>
      <c r="X190" s="24" t="s">
        <v>99</v>
      </c>
      <c r="Y190" s="24" t="s">
        <v>99</v>
      </c>
      <c r="Z190" s="101" t="s">
        <v>99</v>
      </c>
      <c r="AA190" s="98" t="s">
        <v>99</v>
      </c>
      <c r="AB190" s="24" t="s">
        <v>99</v>
      </c>
      <c r="AC190" s="24" t="s">
        <v>99</v>
      </c>
      <c r="AD190" s="101" t="s">
        <v>99</v>
      </c>
    </row>
    <row r="191" spans="14:30" x14ac:dyDescent="0.25">
      <c r="N191" s="51">
        <v>53508</v>
      </c>
      <c r="O191" s="98" t="s">
        <v>99</v>
      </c>
      <c r="P191" s="24" t="s">
        <v>99</v>
      </c>
      <c r="Q191" s="24" t="s">
        <v>99</v>
      </c>
      <c r="R191" s="101" t="s">
        <v>99</v>
      </c>
      <c r="S191" s="98" t="s">
        <v>99</v>
      </c>
      <c r="T191" s="24" t="s">
        <v>99</v>
      </c>
      <c r="U191" s="24" t="s">
        <v>99</v>
      </c>
      <c r="V191" s="101" t="s">
        <v>99</v>
      </c>
      <c r="W191" s="98" t="s">
        <v>99</v>
      </c>
      <c r="X191" s="24" t="s">
        <v>99</v>
      </c>
      <c r="Y191" s="24" t="s">
        <v>99</v>
      </c>
      <c r="Z191" s="101" t="s">
        <v>99</v>
      </c>
      <c r="AA191" s="98" t="s">
        <v>99</v>
      </c>
      <c r="AB191" s="24" t="s">
        <v>99</v>
      </c>
      <c r="AC191" s="24" t="s">
        <v>99</v>
      </c>
      <c r="AD191" s="101" t="s">
        <v>99</v>
      </c>
    </row>
    <row r="192" spans="14:30" x14ac:dyDescent="0.25">
      <c r="N192" s="51">
        <v>53600</v>
      </c>
      <c r="O192" s="98" t="s">
        <v>99</v>
      </c>
      <c r="P192" s="24" t="s">
        <v>99</v>
      </c>
      <c r="Q192" s="24" t="s">
        <v>99</v>
      </c>
      <c r="R192" s="101" t="s">
        <v>99</v>
      </c>
      <c r="S192" s="98" t="s">
        <v>99</v>
      </c>
      <c r="T192" s="24" t="s">
        <v>99</v>
      </c>
      <c r="U192" s="24" t="s">
        <v>99</v>
      </c>
      <c r="V192" s="101" t="s">
        <v>99</v>
      </c>
      <c r="W192" s="98" t="s">
        <v>99</v>
      </c>
      <c r="X192" s="24" t="s">
        <v>99</v>
      </c>
      <c r="Y192" s="24" t="s">
        <v>99</v>
      </c>
      <c r="Z192" s="101" t="s">
        <v>99</v>
      </c>
      <c r="AA192" s="98" t="s">
        <v>99</v>
      </c>
      <c r="AB192" s="24" t="s">
        <v>99</v>
      </c>
      <c r="AC192" s="24" t="s">
        <v>99</v>
      </c>
      <c r="AD192" s="101" t="s">
        <v>99</v>
      </c>
    </row>
    <row r="193" spans="14:30" x14ac:dyDescent="0.25">
      <c r="N193" s="51">
        <v>53692</v>
      </c>
      <c r="O193" s="98" t="s">
        <v>99</v>
      </c>
      <c r="P193" s="24" t="s">
        <v>99</v>
      </c>
      <c r="Q193" s="24" t="s">
        <v>99</v>
      </c>
      <c r="R193" s="101" t="s">
        <v>99</v>
      </c>
      <c r="S193" s="98" t="s">
        <v>99</v>
      </c>
      <c r="T193" s="24" t="s">
        <v>99</v>
      </c>
      <c r="U193" s="24" t="s">
        <v>99</v>
      </c>
      <c r="V193" s="101" t="s">
        <v>99</v>
      </c>
      <c r="W193" s="98" t="s">
        <v>99</v>
      </c>
      <c r="X193" s="24" t="s">
        <v>99</v>
      </c>
      <c r="Y193" s="24" t="s">
        <v>99</v>
      </c>
      <c r="Z193" s="101" t="s">
        <v>99</v>
      </c>
      <c r="AA193" s="98" t="s">
        <v>99</v>
      </c>
      <c r="AB193" s="24" t="s">
        <v>99</v>
      </c>
      <c r="AC193" s="24" t="s">
        <v>99</v>
      </c>
      <c r="AD193" s="101" t="s">
        <v>99</v>
      </c>
    </row>
    <row r="194" spans="14:30" x14ac:dyDescent="0.25">
      <c r="N194" s="51">
        <v>53782</v>
      </c>
      <c r="O194" s="98" t="s">
        <v>99</v>
      </c>
      <c r="P194" s="24" t="s">
        <v>99</v>
      </c>
      <c r="Q194" s="24" t="s">
        <v>99</v>
      </c>
      <c r="R194" s="101" t="s">
        <v>99</v>
      </c>
      <c r="S194" s="98" t="s">
        <v>99</v>
      </c>
      <c r="T194" s="24" t="s">
        <v>99</v>
      </c>
      <c r="U194" s="24" t="s">
        <v>99</v>
      </c>
      <c r="V194" s="101" t="s">
        <v>99</v>
      </c>
      <c r="W194" s="98" t="s">
        <v>99</v>
      </c>
      <c r="X194" s="24" t="s">
        <v>99</v>
      </c>
      <c r="Y194" s="24" t="s">
        <v>99</v>
      </c>
      <c r="Z194" s="101" t="s">
        <v>99</v>
      </c>
      <c r="AA194" s="98" t="s">
        <v>99</v>
      </c>
      <c r="AB194" s="24" t="s">
        <v>99</v>
      </c>
      <c r="AC194" s="24" t="s">
        <v>99</v>
      </c>
      <c r="AD194" s="101" t="s">
        <v>99</v>
      </c>
    </row>
    <row r="195" spans="14:30" x14ac:dyDescent="0.25">
      <c r="N195" s="51">
        <v>53873</v>
      </c>
      <c r="O195" s="98" t="s">
        <v>99</v>
      </c>
      <c r="P195" s="24" t="s">
        <v>99</v>
      </c>
      <c r="Q195" s="24" t="s">
        <v>99</v>
      </c>
      <c r="R195" s="101" t="s">
        <v>99</v>
      </c>
      <c r="S195" s="98" t="s">
        <v>99</v>
      </c>
      <c r="T195" s="24" t="s">
        <v>99</v>
      </c>
      <c r="U195" s="24" t="s">
        <v>99</v>
      </c>
      <c r="V195" s="101" t="s">
        <v>99</v>
      </c>
      <c r="W195" s="98" t="s">
        <v>99</v>
      </c>
      <c r="X195" s="24" t="s">
        <v>99</v>
      </c>
      <c r="Y195" s="24" t="s">
        <v>99</v>
      </c>
      <c r="Z195" s="101" t="s">
        <v>99</v>
      </c>
      <c r="AA195" s="98" t="s">
        <v>99</v>
      </c>
      <c r="AB195" s="24" t="s">
        <v>99</v>
      </c>
      <c r="AC195" s="24" t="s">
        <v>99</v>
      </c>
      <c r="AD195" s="101" t="s">
        <v>99</v>
      </c>
    </row>
    <row r="196" spans="14:30" x14ac:dyDescent="0.25">
      <c r="N196" s="51">
        <v>53965</v>
      </c>
      <c r="O196" s="98" t="s">
        <v>99</v>
      </c>
      <c r="P196" s="24" t="s">
        <v>99</v>
      </c>
      <c r="Q196" s="24" t="s">
        <v>99</v>
      </c>
      <c r="R196" s="101" t="s">
        <v>99</v>
      </c>
      <c r="S196" s="98" t="s">
        <v>99</v>
      </c>
      <c r="T196" s="24" t="s">
        <v>99</v>
      </c>
      <c r="U196" s="24" t="s">
        <v>99</v>
      </c>
      <c r="V196" s="101" t="s">
        <v>99</v>
      </c>
      <c r="W196" s="98" t="s">
        <v>99</v>
      </c>
      <c r="X196" s="24" t="s">
        <v>99</v>
      </c>
      <c r="Y196" s="24" t="s">
        <v>99</v>
      </c>
      <c r="Z196" s="101" t="s">
        <v>99</v>
      </c>
      <c r="AA196" s="98" t="s">
        <v>99</v>
      </c>
      <c r="AB196" s="24" t="s">
        <v>99</v>
      </c>
      <c r="AC196" s="24" t="s">
        <v>99</v>
      </c>
      <c r="AD196" s="101" t="s">
        <v>99</v>
      </c>
    </row>
    <row r="197" spans="14:30" x14ac:dyDescent="0.25">
      <c r="N197" s="51">
        <v>54057</v>
      </c>
      <c r="O197" s="98" t="s">
        <v>99</v>
      </c>
      <c r="P197" s="24" t="s">
        <v>99</v>
      </c>
      <c r="Q197" s="24" t="s">
        <v>99</v>
      </c>
      <c r="R197" s="101" t="s">
        <v>99</v>
      </c>
      <c r="S197" s="98" t="s">
        <v>99</v>
      </c>
      <c r="T197" s="24" t="s">
        <v>99</v>
      </c>
      <c r="U197" s="24" t="s">
        <v>99</v>
      </c>
      <c r="V197" s="101" t="s">
        <v>99</v>
      </c>
      <c r="W197" s="98" t="s">
        <v>99</v>
      </c>
      <c r="X197" s="24" t="s">
        <v>99</v>
      </c>
      <c r="Y197" s="24" t="s">
        <v>99</v>
      </c>
      <c r="Z197" s="101" t="s">
        <v>99</v>
      </c>
      <c r="AA197" s="98" t="s">
        <v>99</v>
      </c>
      <c r="AB197" s="24" t="s">
        <v>99</v>
      </c>
      <c r="AC197" s="24" t="s">
        <v>99</v>
      </c>
      <c r="AD197" s="101" t="s">
        <v>99</v>
      </c>
    </row>
    <row r="198" spans="14:30" x14ac:dyDescent="0.25">
      <c r="N198" s="51">
        <v>54148</v>
      </c>
      <c r="O198" s="98" t="s">
        <v>99</v>
      </c>
      <c r="P198" s="24" t="s">
        <v>99</v>
      </c>
      <c r="Q198" s="24" t="s">
        <v>99</v>
      </c>
      <c r="R198" s="101" t="s">
        <v>99</v>
      </c>
      <c r="S198" s="98" t="s">
        <v>99</v>
      </c>
      <c r="T198" s="24" t="s">
        <v>99</v>
      </c>
      <c r="U198" s="24" t="s">
        <v>99</v>
      </c>
      <c r="V198" s="101" t="s">
        <v>99</v>
      </c>
      <c r="W198" s="98" t="s">
        <v>99</v>
      </c>
      <c r="X198" s="24" t="s">
        <v>99</v>
      </c>
      <c r="Y198" s="24" t="s">
        <v>99</v>
      </c>
      <c r="Z198" s="101" t="s">
        <v>99</v>
      </c>
      <c r="AA198" s="98" t="s">
        <v>99</v>
      </c>
      <c r="AB198" s="24" t="s">
        <v>99</v>
      </c>
      <c r="AC198" s="24" t="s">
        <v>99</v>
      </c>
      <c r="AD198" s="101" t="s">
        <v>99</v>
      </c>
    </row>
    <row r="199" spans="14:30" x14ac:dyDescent="0.25">
      <c r="N199" s="51">
        <v>54239</v>
      </c>
      <c r="O199" s="98" t="s">
        <v>99</v>
      </c>
      <c r="P199" s="24" t="s">
        <v>99</v>
      </c>
      <c r="Q199" s="24" t="s">
        <v>99</v>
      </c>
      <c r="R199" s="101" t="s">
        <v>99</v>
      </c>
      <c r="S199" s="98" t="s">
        <v>99</v>
      </c>
      <c r="T199" s="24" t="s">
        <v>99</v>
      </c>
      <c r="U199" s="24" t="s">
        <v>99</v>
      </c>
      <c r="V199" s="101" t="s">
        <v>99</v>
      </c>
      <c r="W199" s="98" t="s">
        <v>99</v>
      </c>
      <c r="X199" s="24" t="s">
        <v>99</v>
      </c>
      <c r="Y199" s="24" t="s">
        <v>99</v>
      </c>
      <c r="Z199" s="101" t="s">
        <v>99</v>
      </c>
      <c r="AA199" s="98" t="s">
        <v>99</v>
      </c>
      <c r="AB199" s="24" t="s">
        <v>99</v>
      </c>
      <c r="AC199" s="24" t="s">
        <v>99</v>
      </c>
      <c r="AD199" s="101" t="s">
        <v>99</v>
      </c>
    </row>
    <row r="200" spans="14:30" x14ac:dyDescent="0.25">
      <c r="N200" s="51">
        <v>54331</v>
      </c>
      <c r="O200" s="98" t="s">
        <v>99</v>
      </c>
      <c r="P200" s="24" t="s">
        <v>99</v>
      </c>
      <c r="Q200" s="24" t="s">
        <v>99</v>
      </c>
      <c r="R200" s="101" t="s">
        <v>99</v>
      </c>
      <c r="S200" s="98" t="s">
        <v>99</v>
      </c>
      <c r="T200" s="24" t="s">
        <v>99</v>
      </c>
      <c r="U200" s="24" t="s">
        <v>99</v>
      </c>
      <c r="V200" s="101" t="s">
        <v>99</v>
      </c>
      <c r="W200" s="98" t="s">
        <v>99</v>
      </c>
      <c r="X200" s="24" t="s">
        <v>99</v>
      </c>
      <c r="Y200" s="24" t="s">
        <v>99</v>
      </c>
      <c r="Z200" s="101" t="s">
        <v>99</v>
      </c>
      <c r="AA200" s="98" t="s">
        <v>99</v>
      </c>
      <c r="AB200" s="24" t="s">
        <v>99</v>
      </c>
      <c r="AC200" s="24" t="s">
        <v>99</v>
      </c>
      <c r="AD200" s="101" t="s">
        <v>99</v>
      </c>
    </row>
    <row r="201" spans="14:30" x14ac:dyDescent="0.25">
      <c r="N201" s="51">
        <v>54423</v>
      </c>
      <c r="O201" s="98" t="s">
        <v>99</v>
      </c>
      <c r="P201" s="24" t="s">
        <v>99</v>
      </c>
      <c r="Q201" s="24" t="s">
        <v>99</v>
      </c>
      <c r="R201" s="101" t="s">
        <v>99</v>
      </c>
      <c r="S201" s="98" t="s">
        <v>99</v>
      </c>
      <c r="T201" s="24" t="s">
        <v>99</v>
      </c>
      <c r="U201" s="24" t="s">
        <v>99</v>
      </c>
      <c r="V201" s="101" t="s">
        <v>99</v>
      </c>
      <c r="W201" s="98" t="s">
        <v>99</v>
      </c>
      <c r="X201" s="24" t="s">
        <v>99</v>
      </c>
      <c r="Y201" s="24" t="s">
        <v>99</v>
      </c>
      <c r="Z201" s="101" t="s">
        <v>99</v>
      </c>
      <c r="AA201" s="98" t="s">
        <v>99</v>
      </c>
      <c r="AB201" s="24" t="s">
        <v>99</v>
      </c>
      <c r="AC201" s="24" t="s">
        <v>99</v>
      </c>
      <c r="AD201" s="101" t="s">
        <v>99</v>
      </c>
    </row>
    <row r="202" spans="14:30" x14ac:dyDescent="0.25">
      <c r="N202" s="51">
        <v>54513</v>
      </c>
      <c r="O202" s="98" t="s">
        <v>99</v>
      </c>
      <c r="P202" s="24" t="s">
        <v>99</v>
      </c>
      <c r="Q202" s="24" t="s">
        <v>99</v>
      </c>
      <c r="R202" s="101" t="s">
        <v>99</v>
      </c>
      <c r="S202" s="98" t="s">
        <v>99</v>
      </c>
      <c r="T202" s="24" t="s">
        <v>99</v>
      </c>
      <c r="U202" s="24" t="s">
        <v>99</v>
      </c>
      <c r="V202" s="101" t="s">
        <v>99</v>
      </c>
      <c r="W202" s="98" t="s">
        <v>99</v>
      </c>
      <c r="X202" s="24" t="s">
        <v>99</v>
      </c>
      <c r="Y202" s="24" t="s">
        <v>99</v>
      </c>
      <c r="Z202" s="101" t="s">
        <v>99</v>
      </c>
      <c r="AA202" s="98" t="s">
        <v>99</v>
      </c>
      <c r="AB202" s="24" t="s">
        <v>99</v>
      </c>
      <c r="AC202" s="24" t="s">
        <v>99</v>
      </c>
      <c r="AD202" s="101" t="s">
        <v>99</v>
      </c>
    </row>
    <row r="203" spans="14:30" x14ac:dyDescent="0.25">
      <c r="N203" s="51">
        <v>54604</v>
      </c>
      <c r="O203" s="98" t="s">
        <v>99</v>
      </c>
      <c r="P203" s="24" t="s">
        <v>99</v>
      </c>
      <c r="Q203" s="24" t="s">
        <v>99</v>
      </c>
      <c r="R203" s="101" t="s">
        <v>99</v>
      </c>
      <c r="S203" s="98" t="s">
        <v>99</v>
      </c>
      <c r="T203" s="24" t="s">
        <v>99</v>
      </c>
      <c r="U203" s="24" t="s">
        <v>99</v>
      </c>
      <c r="V203" s="101" t="s">
        <v>99</v>
      </c>
      <c r="W203" s="98" t="s">
        <v>99</v>
      </c>
      <c r="X203" s="24" t="s">
        <v>99</v>
      </c>
      <c r="Y203" s="24" t="s">
        <v>99</v>
      </c>
      <c r="Z203" s="101" t="s">
        <v>99</v>
      </c>
      <c r="AA203" s="98" t="s">
        <v>99</v>
      </c>
      <c r="AB203" s="24" t="s">
        <v>99</v>
      </c>
      <c r="AC203" s="24" t="s">
        <v>99</v>
      </c>
      <c r="AD203" s="101" t="s">
        <v>99</v>
      </c>
    </row>
    <row r="204" spans="14:30" x14ac:dyDescent="0.25">
      <c r="N204" s="51">
        <v>54696</v>
      </c>
      <c r="O204" s="98" t="s">
        <v>99</v>
      </c>
      <c r="P204" s="24" t="s">
        <v>99</v>
      </c>
      <c r="Q204" s="24" t="s">
        <v>99</v>
      </c>
      <c r="R204" s="101" t="s">
        <v>99</v>
      </c>
      <c r="S204" s="98" t="s">
        <v>99</v>
      </c>
      <c r="T204" s="24" t="s">
        <v>99</v>
      </c>
      <c r="U204" s="24" t="s">
        <v>99</v>
      </c>
      <c r="V204" s="101" t="s">
        <v>99</v>
      </c>
      <c r="W204" s="98" t="s">
        <v>99</v>
      </c>
      <c r="X204" s="24" t="s">
        <v>99</v>
      </c>
      <c r="Y204" s="24" t="s">
        <v>99</v>
      </c>
      <c r="Z204" s="101" t="s">
        <v>99</v>
      </c>
      <c r="AA204" s="98" t="s">
        <v>99</v>
      </c>
      <c r="AB204" s="24" t="s">
        <v>99</v>
      </c>
      <c r="AC204" s="24" t="s">
        <v>99</v>
      </c>
      <c r="AD204" s="101" t="s">
        <v>99</v>
      </c>
    </row>
    <row r="205" spans="14:30" x14ac:dyDescent="0.25">
      <c r="N205" s="51">
        <v>54788</v>
      </c>
      <c r="O205" s="98" t="s">
        <v>99</v>
      </c>
      <c r="P205" s="24" t="s">
        <v>99</v>
      </c>
      <c r="Q205" s="24" t="s">
        <v>99</v>
      </c>
      <c r="R205" s="101" t="s">
        <v>99</v>
      </c>
      <c r="S205" s="98" t="s">
        <v>99</v>
      </c>
      <c r="T205" s="24" t="s">
        <v>99</v>
      </c>
      <c r="U205" s="24" t="s">
        <v>99</v>
      </c>
      <c r="V205" s="101" t="s">
        <v>99</v>
      </c>
      <c r="W205" s="98" t="s">
        <v>99</v>
      </c>
      <c r="X205" s="24" t="s">
        <v>99</v>
      </c>
      <c r="Y205" s="24" t="s">
        <v>99</v>
      </c>
      <c r="Z205" s="101" t="s">
        <v>99</v>
      </c>
      <c r="AA205" s="98" t="s">
        <v>99</v>
      </c>
      <c r="AB205" s="24" t="s">
        <v>99</v>
      </c>
      <c r="AC205" s="24" t="s">
        <v>99</v>
      </c>
      <c r="AD205" s="101" t="s">
        <v>99</v>
      </c>
    </row>
    <row r="206" spans="14:30" x14ac:dyDescent="0.25">
      <c r="N206" s="51">
        <v>54878</v>
      </c>
      <c r="O206" s="98" t="s">
        <v>99</v>
      </c>
      <c r="P206" s="24" t="s">
        <v>99</v>
      </c>
      <c r="Q206" s="24" t="s">
        <v>99</v>
      </c>
      <c r="R206" s="101" t="s">
        <v>99</v>
      </c>
      <c r="S206" s="98" t="s">
        <v>99</v>
      </c>
      <c r="T206" s="24" t="s">
        <v>99</v>
      </c>
      <c r="U206" s="24" t="s">
        <v>99</v>
      </c>
      <c r="V206" s="101" t="s">
        <v>99</v>
      </c>
      <c r="W206" s="98" t="s">
        <v>99</v>
      </c>
      <c r="X206" s="24" t="s">
        <v>99</v>
      </c>
      <c r="Y206" s="24" t="s">
        <v>99</v>
      </c>
      <c r="Z206" s="101" t="s">
        <v>99</v>
      </c>
      <c r="AA206" s="98" t="s">
        <v>99</v>
      </c>
      <c r="AB206" s="24" t="s">
        <v>99</v>
      </c>
      <c r="AC206" s="24" t="s">
        <v>99</v>
      </c>
      <c r="AD206" s="101" t="s">
        <v>99</v>
      </c>
    </row>
    <row r="207" spans="14:30" x14ac:dyDescent="0.25">
      <c r="N207" s="51">
        <v>54969</v>
      </c>
      <c r="O207" s="98" t="s">
        <v>99</v>
      </c>
      <c r="P207" s="24" t="s">
        <v>99</v>
      </c>
      <c r="Q207" s="24" t="s">
        <v>99</v>
      </c>
      <c r="R207" s="101" t="s">
        <v>99</v>
      </c>
      <c r="S207" s="98" t="s">
        <v>99</v>
      </c>
      <c r="T207" s="24" t="s">
        <v>99</v>
      </c>
      <c r="U207" s="24" t="s">
        <v>99</v>
      </c>
      <c r="V207" s="101" t="s">
        <v>99</v>
      </c>
      <c r="W207" s="98" t="s">
        <v>99</v>
      </c>
      <c r="X207" s="24" t="s">
        <v>99</v>
      </c>
      <c r="Y207" s="24" t="s">
        <v>99</v>
      </c>
      <c r="Z207" s="101" t="s">
        <v>99</v>
      </c>
      <c r="AA207" s="98" t="s">
        <v>99</v>
      </c>
      <c r="AB207" s="24" t="s">
        <v>99</v>
      </c>
      <c r="AC207" s="24" t="s">
        <v>99</v>
      </c>
      <c r="AD207" s="101" t="s">
        <v>99</v>
      </c>
    </row>
    <row r="208" spans="14:30" x14ac:dyDescent="0.25">
      <c r="N208" s="51">
        <v>55061</v>
      </c>
      <c r="O208" s="98" t="s">
        <v>99</v>
      </c>
      <c r="P208" s="24" t="s">
        <v>99</v>
      </c>
      <c r="Q208" s="24" t="s">
        <v>99</v>
      </c>
      <c r="R208" s="101" t="s">
        <v>99</v>
      </c>
      <c r="S208" s="98" t="s">
        <v>99</v>
      </c>
      <c r="T208" s="24" t="s">
        <v>99</v>
      </c>
      <c r="U208" s="24" t="s">
        <v>99</v>
      </c>
      <c r="V208" s="101" t="s">
        <v>99</v>
      </c>
      <c r="W208" s="98" t="s">
        <v>99</v>
      </c>
      <c r="X208" s="24" t="s">
        <v>99</v>
      </c>
      <c r="Y208" s="24" t="s">
        <v>99</v>
      </c>
      <c r="Z208" s="101" t="s">
        <v>99</v>
      </c>
      <c r="AA208" s="98" t="s">
        <v>99</v>
      </c>
      <c r="AB208" s="24" t="s">
        <v>99</v>
      </c>
      <c r="AC208" s="24" t="s">
        <v>99</v>
      </c>
      <c r="AD208" s="101" t="s">
        <v>99</v>
      </c>
    </row>
    <row r="209" spans="14:14" x14ac:dyDescent="0.25">
      <c r="N209" s="51"/>
    </row>
    <row r="210" spans="14:14" x14ac:dyDescent="0.25">
      <c r="N210" s="51"/>
    </row>
    <row r="211" spans="14:14" x14ac:dyDescent="0.25">
      <c r="N211" s="51"/>
    </row>
    <row r="212" spans="14:14" x14ac:dyDescent="0.25">
      <c r="N212" s="51"/>
    </row>
    <row r="213" spans="14:14" x14ac:dyDescent="0.25">
      <c r="N213" s="51"/>
    </row>
    <row r="214" spans="14:14" x14ac:dyDescent="0.25">
      <c r="N214" s="51"/>
    </row>
    <row r="215" spans="14:14" x14ac:dyDescent="0.25">
      <c r="N215" s="51"/>
    </row>
    <row r="216" spans="14:14" x14ac:dyDescent="0.25">
      <c r="N216" s="51"/>
    </row>
    <row r="217" spans="14:14" x14ac:dyDescent="0.25">
      <c r="N217" s="51"/>
    </row>
    <row r="218" spans="14:14" x14ac:dyDescent="0.25">
      <c r="N218" s="51"/>
    </row>
    <row r="219" spans="14:14" x14ac:dyDescent="0.25">
      <c r="N219" s="51"/>
    </row>
    <row r="220" spans="14:14" x14ac:dyDescent="0.25">
      <c r="N220" s="51"/>
    </row>
    <row r="221" spans="14:14" x14ac:dyDescent="0.25">
      <c r="N221" s="51"/>
    </row>
    <row r="222" spans="14:14" x14ac:dyDescent="0.25">
      <c r="N222" s="51"/>
    </row>
    <row r="223" spans="14:14" x14ac:dyDescent="0.25">
      <c r="N223" s="51"/>
    </row>
    <row r="224" spans="14:14" x14ac:dyDescent="0.25">
      <c r="N224" s="51"/>
    </row>
    <row r="225" spans="14:14" x14ac:dyDescent="0.25">
      <c r="N225" s="51"/>
    </row>
    <row r="226" spans="14:14" x14ac:dyDescent="0.25">
      <c r="N226" s="51"/>
    </row>
    <row r="227" spans="14:14" x14ac:dyDescent="0.25">
      <c r="N227" s="51"/>
    </row>
    <row r="228" spans="14:14" x14ac:dyDescent="0.25">
      <c r="N228" s="51"/>
    </row>
    <row r="229" spans="14:14" x14ac:dyDescent="0.25">
      <c r="N229" s="51"/>
    </row>
    <row r="230" spans="14:14" x14ac:dyDescent="0.25">
      <c r="N230" s="51"/>
    </row>
    <row r="231" spans="14:14" x14ac:dyDescent="0.25">
      <c r="N231" s="51"/>
    </row>
    <row r="232" spans="14:14" x14ac:dyDescent="0.25">
      <c r="N232" s="51"/>
    </row>
    <row r="233" spans="14:14" x14ac:dyDescent="0.25">
      <c r="N233" s="51"/>
    </row>
    <row r="234" spans="14:14" x14ac:dyDescent="0.25">
      <c r="N234" s="51"/>
    </row>
    <row r="235" spans="14:14" x14ac:dyDescent="0.25">
      <c r="N235" s="51"/>
    </row>
    <row r="236" spans="14:14" x14ac:dyDescent="0.25">
      <c r="N236" s="51"/>
    </row>
    <row r="237" spans="14:14" x14ac:dyDescent="0.25">
      <c r="N237" s="51"/>
    </row>
    <row r="238" spans="14:14" x14ac:dyDescent="0.25">
      <c r="N238" s="51"/>
    </row>
    <row r="239" spans="14:14" x14ac:dyDescent="0.25">
      <c r="N239" s="51"/>
    </row>
    <row r="240" spans="14:14" x14ac:dyDescent="0.25">
      <c r="N240" s="51"/>
    </row>
    <row r="241" spans="14:14" x14ac:dyDescent="0.25">
      <c r="N241" s="51"/>
    </row>
    <row r="242" spans="14:14" x14ac:dyDescent="0.25">
      <c r="N242" s="51"/>
    </row>
    <row r="243" spans="14:14" x14ac:dyDescent="0.25">
      <c r="N243" s="51"/>
    </row>
    <row r="244" spans="14:14" x14ac:dyDescent="0.25">
      <c r="N244" s="51"/>
    </row>
    <row r="245" spans="14:14" x14ac:dyDescent="0.25">
      <c r="N245" s="51"/>
    </row>
    <row r="246" spans="14:14" x14ac:dyDescent="0.25">
      <c r="N246" s="51"/>
    </row>
    <row r="247" spans="14:14" x14ac:dyDescent="0.25">
      <c r="N247" s="51"/>
    </row>
    <row r="248" spans="14:14" x14ac:dyDescent="0.25">
      <c r="N248" s="51"/>
    </row>
    <row r="249" spans="14:14" x14ac:dyDescent="0.25">
      <c r="N249" s="51"/>
    </row>
    <row r="250" spans="14:14" x14ac:dyDescent="0.25">
      <c r="N250" s="51"/>
    </row>
    <row r="251" spans="14:14" x14ac:dyDescent="0.25">
      <c r="N251" s="51"/>
    </row>
    <row r="252" spans="14:14" x14ac:dyDescent="0.25">
      <c r="N252" s="51"/>
    </row>
    <row r="253" spans="14:14" x14ac:dyDescent="0.25">
      <c r="N253" s="51"/>
    </row>
    <row r="254" spans="14:14" x14ac:dyDescent="0.25">
      <c r="N254" s="51"/>
    </row>
    <row r="255" spans="14:14" x14ac:dyDescent="0.25">
      <c r="N255" s="51"/>
    </row>
    <row r="256" spans="14:14" x14ac:dyDescent="0.25">
      <c r="N256" s="51"/>
    </row>
    <row r="257" spans="14:14" x14ac:dyDescent="0.25">
      <c r="N257" s="51"/>
    </row>
    <row r="258" spans="14:14" x14ac:dyDescent="0.25">
      <c r="N258" s="51"/>
    </row>
    <row r="259" spans="14:14" x14ac:dyDescent="0.25">
      <c r="N259" s="51"/>
    </row>
    <row r="260" spans="14:14" x14ac:dyDescent="0.25">
      <c r="N260" s="51"/>
    </row>
    <row r="261" spans="14:14" x14ac:dyDescent="0.25">
      <c r="N261" s="51"/>
    </row>
    <row r="262" spans="14:14" x14ac:dyDescent="0.25">
      <c r="N262" s="51"/>
    </row>
    <row r="263" spans="14:14" x14ac:dyDescent="0.25">
      <c r="N263" s="51"/>
    </row>
    <row r="264" spans="14:14" x14ac:dyDescent="0.25">
      <c r="N264" s="51"/>
    </row>
    <row r="265" spans="14:14" x14ac:dyDescent="0.25">
      <c r="N265" s="51"/>
    </row>
    <row r="266" spans="14:14" x14ac:dyDescent="0.25">
      <c r="N266" s="51"/>
    </row>
    <row r="267" spans="14:14" x14ac:dyDescent="0.25">
      <c r="N267" s="51"/>
    </row>
    <row r="268" spans="14:14" x14ac:dyDescent="0.25">
      <c r="N268" s="51"/>
    </row>
    <row r="269" spans="14:14" x14ac:dyDescent="0.25">
      <c r="N269" s="51"/>
    </row>
    <row r="270" spans="14:14" x14ac:dyDescent="0.25">
      <c r="N270" s="51"/>
    </row>
    <row r="271" spans="14:14" x14ac:dyDescent="0.25">
      <c r="N271" s="51"/>
    </row>
    <row r="272" spans="14:14" x14ac:dyDescent="0.25">
      <c r="N272" s="51"/>
    </row>
    <row r="273" spans="14:14" x14ac:dyDescent="0.25">
      <c r="N273" s="51"/>
    </row>
    <row r="274" spans="14:14" x14ac:dyDescent="0.25">
      <c r="N274" s="51"/>
    </row>
    <row r="275" spans="14:14" x14ac:dyDescent="0.25">
      <c r="N275" s="51"/>
    </row>
    <row r="276" spans="14:14" x14ac:dyDescent="0.25">
      <c r="N276" s="51"/>
    </row>
    <row r="277" spans="14:14" x14ac:dyDescent="0.25">
      <c r="N277" s="51"/>
    </row>
    <row r="278" spans="14:14" x14ac:dyDescent="0.25">
      <c r="N278" s="51"/>
    </row>
    <row r="279" spans="14:14" x14ac:dyDescent="0.25">
      <c r="N279" s="51"/>
    </row>
    <row r="280" spans="14:14" x14ac:dyDescent="0.25">
      <c r="N280" s="51"/>
    </row>
    <row r="281" spans="14:14" x14ac:dyDescent="0.25">
      <c r="N281" s="51"/>
    </row>
    <row r="282" spans="14:14" x14ac:dyDescent="0.25">
      <c r="N282" s="51"/>
    </row>
    <row r="283" spans="14:14" x14ac:dyDescent="0.25">
      <c r="N283" s="51"/>
    </row>
    <row r="284" spans="14:14" x14ac:dyDescent="0.25">
      <c r="N284" s="51"/>
    </row>
    <row r="285" spans="14:14" x14ac:dyDescent="0.25">
      <c r="N285" s="51"/>
    </row>
    <row r="286" spans="14:14" x14ac:dyDescent="0.25">
      <c r="N286" s="51"/>
    </row>
    <row r="287" spans="14:14" x14ac:dyDescent="0.25">
      <c r="N287" s="51"/>
    </row>
    <row r="288" spans="14:14" x14ac:dyDescent="0.25">
      <c r="N288" s="51"/>
    </row>
    <row r="289" spans="14:14" x14ac:dyDescent="0.25">
      <c r="N289" s="51"/>
    </row>
    <row r="290" spans="14:14" x14ac:dyDescent="0.25">
      <c r="N290" s="51"/>
    </row>
    <row r="291" spans="14:14" x14ac:dyDescent="0.25">
      <c r="N291" s="51"/>
    </row>
    <row r="292" spans="14:14" x14ac:dyDescent="0.25">
      <c r="N292" s="51"/>
    </row>
    <row r="293" spans="14:14" x14ac:dyDescent="0.25">
      <c r="N293" s="51"/>
    </row>
    <row r="294" spans="14:14" x14ac:dyDescent="0.25">
      <c r="N294" s="51"/>
    </row>
    <row r="295" spans="14:14" x14ac:dyDescent="0.25">
      <c r="N295" s="51"/>
    </row>
    <row r="296" spans="14:14" x14ac:dyDescent="0.25">
      <c r="N296" s="51"/>
    </row>
    <row r="297" spans="14:14" x14ac:dyDescent="0.25">
      <c r="N297" s="51"/>
    </row>
    <row r="298" spans="14:14" x14ac:dyDescent="0.25">
      <c r="N298" s="51"/>
    </row>
    <row r="299" spans="14:14" x14ac:dyDescent="0.25">
      <c r="N299" s="51"/>
    </row>
    <row r="300" spans="14:14" x14ac:dyDescent="0.25">
      <c r="N300" s="51"/>
    </row>
    <row r="301" spans="14:14" x14ac:dyDescent="0.25">
      <c r="N301" s="51"/>
    </row>
    <row r="302" spans="14:14" x14ac:dyDescent="0.25">
      <c r="N302" s="51"/>
    </row>
    <row r="303" spans="14:14" x14ac:dyDescent="0.25">
      <c r="N303" s="51"/>
    </row>
    <row r="304" spans="14:14" x14ac:dyDescent="0.25">
      <c r="N304" s="51"/>
    </row>
    <row r="305" spans="14:14" x14ac:dyDescent="0.25">
      <c r="N305" s="51"/>
    </row>
    <row r="306" spans="14:14" x14ac:dyDescent="0.25">
      <c r="N306" s="51"/>
    </row>
    <row r="307" spans="14:14" x14ac:dyDescent="0.25">
      <c r="N307" s="51"/>
    </row>
    <row r="308" spans="14:14" x14ac:dyDescent="0.25">
      <c r="N308" s="51"/>
    </row>
    <row r="309" spans="14:14" x14ac:dyDescent="0.25">
      <c r="N309" s="51"/>
    </row>
    <row r="310" spans="14:14" x14ac:dyDescent="0.25">
      <c r="N310" s="51"/>
    </row>
    <row r="311" spans="14:14" x14ac:dyDescent="0.25">
      <c r="N311" s="51"/>
    </row>
    <row r="312" spans="14:14" x14ac:dyDescent="0.25">
      <c r="N312" s="51"/>
    </row>
    <row r="313" spans="14:14" x14ac:dyDescent="0.25">
      <c r="N313" s="51"/>
    </row>
    <row r="314" spans="14:14" x14ac:dyDescent="0.25">
      <c r="N314" s="51"/>
    </row>
    <row r="315" spans="14:14" x14ac:dyDescent="0.25">
      <c r="N315" s="51"/>
    </row>
    <row r="316" spans="14:14" x14ac:dyDescent="0.25">
      <c r="N316" s="51"/>
    </row>
    <row r="317" spans="14:14" x14ac:dyDescent="0.25">
      <c r="N317" s="51"/>
    </row>
    <row r="318" spans="14:14" x14ac:dyDescent="0.25">
      <c r="N318" s="51"/>
    </row>
    <row r="319" spans="14:14" x14ac:dyDescent="0.25">
      <c r="N319" s="51"/>
    </row>
    <row r="320" spans="14:14" x14ac:dyDescent="0.25">
      <c r="N320" s="51"/>
    </row>
    <row r="321" spans="14:14" x14ac:dyDescent="0.25">
      <c r="N321" s="51"/>
    </row>
    <row r="322" spans="14:14" x14ac:dyDescent="0.25">
      <c r="N322" s="51"/>
    </row>
    <row r="323" spans="14:14" x14ac:dyDescent="0.25">
      <c r="N323" s="51"/>
    </row>
    <row r="324" spans="14:14" x14ac:dyDescent="0.25">
      <c r="N324" s="51"/>
    </row>
    <row r="325" spans="14:14" x14ac:dyDescent="0.25">
      <c r="N325" s="51"/>
    </row>
    <row r="326" spans="14:14" x14ac:dyDescent="0.25">
      <c r="N326" s="51"/>
    </row>
    <row r="327" spans="14:14" x14ac:dyDescent="0.25">
      <c r="N327" s="51"/>
    </row>
    <row r="328" spans="14:14" x14ac:dyDescent="0.25">
      <c r="N328" s="51"/>
    </row>
    <row r="329" spans="14:14" x14ac:dyDescent="0.25">
      <c r="N329" s="51"/>
    </row>
    <row r="330" spans="14:14" x14ac:dyDescent="0.25">
      <c r="N330" s="51"/>
    </row>
    <row r="331" spans="14:14" x14ac:dyDescent="0.25">
      <c r="N331" s="51"/>
    </row>
    <row r="332" spans="14:14" x14ac:dyDescent="0.25">
      <c r="N332" s="51"/>
    </row>
    <row r="333" spans="14:14" x14ac:dyDescent="0.25">
      <c r="N333" s="51"/>
    </row>
    <row r="334" spans="14:14" x14ac:dyDescent="0.25">
      <c r="N334" s="51"/>
    </row>
    <row r="335" spans="14:14" x14ac:dyDescent="0.25">
      <c r="N335" s="51"/>
    </row>
    <row r="336" spans="14:14" x14ac:dyDescent="0.25">
      <c r="N336" s="51"/>
    </row>
    <row r="337" spans="14:14" x14ac:dyDescent="0.25">
      <c r="N337" s="51"/>
    </row>
    <row r="338" spans="14:14" x14ac:dyDescent="0.25">
      <c r="N338" s="51"/>
    </row>
    <row r="339" spans="14:14" x14ac:dyDescent="0.25">
      <c r="N339" s="51"/>
    </row>
    <row r="340" spans="14:14" x14ac:dyDescent="0.25">
      <c r="N340" s="51"/>
    </row>
    <row r="341" spans="14:14" x14ac:dyDescent="0.25">
      <c r="N341" s="51"/>
    </row>
    <row r="342" spans="14:14" x14ac:dyDescent="0.25">
      <c r="N342" s="51"/>
    </row>
    <row r="343" spans="14:14" x14ac:dyDescent="0.25">
      <c r="N343" s="51"/>
    </row>
    <row r="344" spans="14:14" x14ac:dyDescent="0.25">
      <c r="N344" s="51"/>
    </row>
    <row r="345" spans="14:14" x14ac:dyDescent="0.25">
      <c r="N345" s="51"/>
    </row>
    <row r="346" spans="14:14" x14ac:dyDescent="0.25">
      <c r="N346" s="51"/>
    </row>
    <row r="347" spans="14:14" x14ac:dyDescent="0.25">
      <c r="N347" s="51"/>
    </row>
    <row r="348" spans="14:14" x14ac:dyDescent="0.25">
      <c r="N348" s="51"/>
    </row>
    <row r="349" spans="14:14" x14ac:dyDescent="0.25">
      <c r="N349" s="51"/>
    </row>
    <row r="350" spans="14:14" x14ac:dyDescent="0.25">
      <c r="N350" s="51"/>
    </row>
    <row r="351" spans="14:14" x14ac:dyDescent="0.25">
      <c r="N351" s="51"/>
    </row>
    <row r="352" spans="14:14" x14ac:dyDescent="0.25">
      <c r="N352" s="51"/>
    </row>
    <row r="353" spans="14:14" x14ac:dyDescent="0.25">
      <c r="N353" s="51"/>
    </row>
    <row r="354" spans="14:14" x14ac:dyDescent="0.25">
      <c r="N354" s="51"/>
    </row>
    <row r="355" spans="14:14" x14ac:dyDescent="0.25">
      <c r="N355" s="51"/>
    </row>
    <row r="356" spans="14:14" x14ac:dyDescent="0.25">
      <c r="N356" s="51"/>
    </row>
    <row r="357" spans="14:14" x14ac:dyDescent="0.25">
      <c r="N357" s="51"/>
    </row>
    <row r="358" spans="14:14" x14ac:dyDescent="0.25">
      <c r="N358" s="51"/>
    </row>
    <row r="359" spans="14:14" x14ac:dyDescent="0.25">
      <c r="N359" s="51"/>
    </row>
    <row r="360" spans="14:14" x14ac:dyDescent="0.25">
      <c r="N360" s="51"/>
    </row>
    <row r="361" spans="14:14" x14ac:dyDescent="0.25">
      <c r="N361" s="51"/>
    </row>
    <row r="362" spans="14:14" x14ac:dyDescent="0.25">
      <c r="N362" s="51"/>
    </row>
    <row r="363" spans="14:14" x14ac:dyDescent="0.25">
      <c r="N363" s="51"/>
    </row>
    <row r="364" spans="14:14" x14ac:dyDescent="0.25">
      <c r="N364" s="51"/>
    </row>
    <row r="365" spans="14:14" x14ac:dyDescent="0.25">
      <c r="N365" s="51"/>
    </row>
    <row r="366" spans="14:14" x14ac:dyDescent="0.25">
      <c r="N366" s="51"/>
    </row>
    <row r="367" spans="14:14" x14ac:dyDescent="0.25">
      <c r="N367" s="51"/>
    </row>
    <row r="368" spans="14:14" x14ac:dyDescent="0.25">
      <c r="N368" s="51"/>
    </row>
    <row r="369" spans="14:14" x14ac:dyDescent="0.25">
      <c r="N369" s="51"/>
    </row>
    <row r="370" spans="14:14" x14ac:dyDescent="0.25">
      <c r="N370" s="51"/>
    </row>
    <row r="371" spans="14:14" x14ac:dyDescent="0.25">
      <c r="N371" s="51"/>
    </row>
    <row r="372" spans="14:14" x14ac:dyDescent="0.25">
      <c r="N372" s="51"/>
    </row>
    <row r="373" spans="14:14" x14ac:dyDescent="0.25">
      <c r="N373" s="51"/>
    </row>
    <row r="374" spans="14:14" x14ac:dyDescent="0.25">
      <c r="N374" s="51"/>
    </row>
    <row r="375" spans="14:14" x14ac:dyDescent="0.25">
      <c r="N375" s="51"/>
    </row>
    <row r="376" spans="14:14" x14ac:dyDescent="0.25">
      <c r="N376" s="51"/>
    </row>
    <row r="377" spans="14:14" x14ac:dyDescent="0.25">
      <c r="N377" s="51"/>
    </row>
    <row r="378" spans="14:14" x14ac:dyDescent="0.25">
      <c r="N378" s="51"/>
    </row>
    <row r="379" spans="14:14" x14ac:dyDescent="0.25">
      <c r="N379" s="51"/>
    </row>
    <row r="380" spans="14:14" x14ac:dyDescent="0.25">
      <c r="N380" s="51"/>
    </row>
    <row r="381" spans="14:14" x14ac:dyDescent="0.25">
      <c r="N381" s="51"/>
    </row>
    <row r="382" spans="14:14" x14ac:dyDescent="0.25">
      <c r="N382" s="51"/>
    </row>
    <row r="383" spans="14:14" x14ac:dyDescent="0.25">
      <c r="N383" s="51"/>
    </row>
    <row r="384" spans="14:14" x14ac:dyDescent="0.25">
      <c r="N384" s="51"/>
    </row>
    <row r="385" spans="14:14" x14ac:dyDescent="0.25">
      <c r="N385" s="51"/>
    </row>
    <row r="386" spans="14:14" x14ac:dyDescent="0.25">
      <c r="N386" s="51"/>
    </row>
    <row r="387" spans="14:14" x14ac:dyDescent="0.25">
      <c r="N387" s="51"/>
    </row>
    <row r="388" spans="14:14" x14ac:dyDescent="0.25">
      <c r="N388" s="51"/>
    </row>
    <row r="389" spans="14:14" x14ac:dyDescent="0.25">
      <c r="N389" s="51"/>
    </row>
    <row r="390" spans="14:14" x14ac:dyDescent="0.25">
      <c r="N390" s="51"/>
    </row>
    <row r="391" spans="14:14" x14ac:dyDescent="0.25">
      <c r="N391" s="51"/>
    </row>
    <row r="392" spans="14:14" x14ac:dyDescent="0.25">
      <c r="N392" s="51"/>
    </row>
    <row r="393" spans="14:14" x14ac:dyDescent="0.25">
      <c r="N393" s="51"/>
    </row>
    <row r="394" spans="14:14" x14ac:dyDescent="0.25">
      <c r="N394" s="51"/>
    </row>
    <row r="395" spans="14:14" x14ac:dyDescent="0.25">
      <c r="N395" s="51"/>
    </row>
    <row r="396" spans="14:14" x14ac:dyDescent="0.25">
      <c r="N396" s="51"/>
    </row>
    <row r="397" spans="14:14" x14ac:dyDescent="0.25">
      <c r="N397" s="51"/>
    </row>
    <row r="398" spans="14:14" x14ac:dyDescent="0.25">
      <c r="N398" s="51"/>
    </row>
    <row r="399" spans="14:14" x14ac:dyDescent="0.25">
      <c r="N399" s="51"/>
    </row>
    <row r="400" spans="14:14" x14ac:dyDescent="0.25">
      <c r="N400" s="51"/>
    </row>
    <row r="401" spans="14:14" x14ac:dyDescent="0.25">
      <c r="N401" s="51"/>
    </row>
    <row r="402" spans="14:14" x14ac:dyDescent="0.25">
      <c r="N402" s="51"/>
    </row>
    <row r="403" spans="14:14" x14ac:dyDescent="0.25">
      <c r="N403" s="51"/>
    </row>
    <row r="404" spans="14:14" x14ac:dyDescent="0.25">
      <c r="N404" s="51"/>
    </row>
    <row r="405" spans="14:14" x14ac:dyDescent="0.25">
      <c r="N405" s="51"/>
    </row>
    <row r="406" spans="14:14" x14ac:dyDescent="0.25">
      <c r="N406" s="51"/>
    </row>
    <row r="407" spans="14:14" x14ac:dyDescent="0.25">
      <c r="N407" s="51"/>
    </row>
    <row r="408" spans="14:14" x14ac:dyDescent="0.25">
      <c r="N408" s="51"/>
    </row>
    <row r="409" spans="14:14" x14ac:dyDescent="0.25">
      <c r="N409" s="51"/>
    </row>
    <row r="410" spans="14:14" x14ac:dyDescent="0.25">
      <c r="N410" s="51"/>
    </row>
    <row r="411" spans="14:14" x14ac:dyDescent="0.25">
      <c r="N411" s="51"/>
    </row>
    <row r="412" spans="14:14" x14ac:dyDescent="0.25">
      <c r="N412" s="51"/>
    </row>
    <row r="413" spans="14:14" x14ac:dyDescent="0.25">
      <c r="N413" s="51"/>
    </row>
    <row r="414" spans="14:14" x14ac:dyDescent="0.25">
      <c r="N414" s="51"/>
    </row>
    <row r="415" spans="14:14" x14ac:dyDescent="0.25">
      <c r="N415" s="51"/>
    </row>
    <row r="416" spans="14:14" x14ac:dyDescent="0.25">
      <c r="N416" s="51"/>
    </row>
    <row r="417" spans="14:14" x14ac:dyDescent="0.25">
      <c r="N417" s="51"/>
    </row>
    <row r="418" spans="14:14" x14ac:dyDescent="0.25">
      <c r="N418" s="51"/>
    </row>
    <row r="419" spans="14:14" x14ac:dyDescent="0.25">
      <c r="N419" s="51"/>
    </row>
    <row r="420" spans="14:14" x14ac:dyDescent="0.25">
      <c r="N420" s="51"/>
    </row>
  </sheetData>
  <mergeCells count="8">
    <mergeCell ref="A28:F28"/>
    <mergeCell ref="H28:M28"/>
    <mergeCell ref="A7:F7"/>
    <mergeCell ref="H7:M7"/>
    <mergeCell ref="A8:F8"/>
    <mergeCell ref="H8:M8"/>
    <mergeCell ref="A27:F27"/>
    <mergeCell ref="H27:M27"/>
  </mergeCells>
  <conditionalFormatting sqref="N6:N108">
    <cfRule type="expression" dxfId="5" priority="2">
      <formula>$O6=""</formula>
    </cfRule>
  </conditionalFormatting>
  <conditionalFormatting sqref="N110:N208">
    <cfRule type="expression" dxfId="4" priority="1">
      <formula>$O110=""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87204-3E86-4996-B773-810E50D66198}">
  <sheetPr codeName="Sheet6"/>
  <dimension ref="A1:V167"/>
  <sheetViews>
    <sheetView topLeftCell="N109" workbookViewId="0">
      <selection activeCell="N125" sqref="A125:XFD142"/>
    </sheetView>
  </sheetViews>
  <sheetFormatPr defaultColWidth="9.140625" defaultRowHeight="15" x14ac:dyDescent="0.25"/>
  <cols>
    <col min="1" max="13" width="13.7109375" style="50" customWidth="1"/>
    <col min="14" max="14" width="23.85546875" style="60" bestFit="1" customWidth="1"/>
    <col min="15" max="15" width="13.7109375" style="21" customWidth="1"/>
    <col min="16" max="16" width="20" style="21" customWidth="1"/>
    <col min="17" max="17" width="18.7109375" style="21" customWidth="1"/>
    <col min="18" max="18" width="20.42578125" style="21" customWidth="1"/>
    <col min="19" max="22" width="16.7109375" style="21" customWidth="1"/>
    <col min="23" max="16384" width="9.140625" style="50"/>
  </cols>
  <sheetData>
    <row r="1" spans="1:22" s="2" customFormat="1" ht="15.95" customHeight="1" x14ac:dyDescent="0.25">
      <c r="N1" s="42"/>
      <c r="O1" s="80"/>
      <c r="P1" s="81"/>
      <c r="Q1" s="81"/>
      <c r="R1" s="82"/>
      <c r="S1" s="80"/>
      <c r="T1" s="83"/>
      <c r="U1" s="81"/>
      <c r="V1" s="82"/>
    </row>
    <row r="2" spans="1:22" s="6" customFormat="1" ht="15.95" customHeight="1" x14ac:dyDescent="0.25">
      <c r="O2" s="84"/>
      <c r="P2" s="85"/>
      <c r="Q2" s="85"/>
      <c r="R2" s="86"/>
      <c r="S2" s="84"/>
      <c r="T2" s="85"/>
      <c r="U2" s="85"/>
      <c r="V2" s="86"/>
    </row>
    <row r="3" spans="1:22" s="6" customFormat="1" ht="15.95" customHeight="1" x14ac:dyDescent="0.25">
      <c r="O3" s="84"/>
      <c r="P3" s="85"/>
      <c r="Q3" s="85"/>
      <c r="R3" s="86"/>
      <c r="S3" s="85"/>
      <c r="T3" s="85"/>
      <c r="U3" s="85"/>
      <c r="V3" s="85"/>
    </row>
    <row r="4" spans="1:22" s="90" customFormat="1" ht="15.95" customHeight="1" x14ac:dyDescent="0.25">
      <c r="O4" s="84"/>
      <c r="P4" s="85"/>
      <c r="Q4" s="85"/>
      <c r="R4" s="86"/>
      <c r="S4" s="85"/>
      <c r="T4" s="85"/>
      <c r="U4" s="85"/>
      <c r="V4" s="85"/>
    </row>
    <row r="5" spans="1:22" s="92" customFormat="1" ht="35.1" customHeight="1" x14ac:dyDescent="0.25">
      <c r="A5" s="91"/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N5" s="93" t="s">
        <v>0</v>
      </c>
      <c r="O5" s="94" t="s">
        <v>56</v>
      </c>
      <c r="P5" s="47" t="s">
        <v>57</v>
      </c>
      <c r="Q5" s="47" t="s">
        <v>58</v>
      </c>
      <c r="R5" s="95" t="s">
        <v>59</v>
      </c>
      <c r="S5" s="94" t="s">
        <v>28</v>
      </c>
      <c r="T5" s="47" t="s">
        <v>29</v>
      </c>
      <c r="U5" s="47" t="s">
        <v>30</v>
      </c>
      <c r="V5" s="95" t="s">
        <v>31</v>
      </c>
    </row>
    <row r="6" spans="1:22" ht="15" customHeight="1" x14ac:dyDescent="0.25">
      <c r="A6" s="92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N6" s="30">
        <v>35155</v>
      </c>
      <c r="O6" s="114" t="s">
        <v>34</v>
      </c>
      <c r="P6" s="99" t="s">
        <v>34</v>
      </c>
      <c r="Q6" s="99" t="s">
        <v>34</v>
      </c>
      <c r="R6" s="100" t="s">
        <v>34</v>
      </c>
      <c r="S6" s="98">
        <v>58.675979249637997</v>
      </c>
      <c r="T6" s="24">
        <v>68.049283587880197</v>
      </c>
      <c r="U6" s="24">
        <v>69.100707851607794</v>
      </c>
      <c r="V6" s="101">
        <v>62.2466022194684</v>
      </c>
    </row>
    <row r="7" spans="1:22" x14ac:dyDescent="0.25">
      <c r="A7" s="190" t="s">
        <v>106</v>
      </c>
      <c r="B7" s="190"/>
      <c r="C7" s="190"/>
      <c r="D7" s="190"/>
      <c r="E7" s="190"/>
      <c r="F7" s="190"/>
      <c r="G7" s="113"/>
      <c r="H7" s="190" t="s">
        <v>107</v>
      </c>
      <c r="I7" s="190"/>
      <c r="J7" s="190"/>
      <c r="K7" s="190"/>
      <c r="L7" s="190"/>
      <c r="M7" s="190"/>
      <c r="N7" s="30">
        <v>35246</v>
      </c>
      <c r="O7" s="114" t="s">
        <v>34</v>
      </c>
      <c r="P7" s="99" t="s">
        <v>34</v>
      </c>
      <c r="Q7" s="99" t="s">
        <v>34</v>
      </c>
      <c r="R7" s="100" t="s">
        <v>34</v>
      </c>
      <c r="S7" s="98">
        <v>62.327387798035701</v>
      </c>
      <c r="T7" s="24">
        <v>69.989438680182801</v>
      </c>
      <c r="U7" s="24">
        <v>67.870323905494601</v>
      </c>
      <c r="V7" s="101">
        <v>62.965142973789902</v>
      </c>
    </row>
    <row r="8" spans="1:22" x14ac:dyDescent="0.25">
      <c r="A8" s="190" t="s">
        <v>93</v>
      </c>
      <c r="B8" s="190"/>
      <c r="C8" s="190"/>
      <c r="D8" s="190"/>
      <c r="E8" s="190"/>
      <c r="F8" s="190"/>
      <c r="H8" s="190" t="s">
        <v>93</v>
      </c>
      <c r="I8" s="190"/>
      <c r="J8" s="190"/>
      <c r="K8" s="190"/>
      <c r="L8" s="190"/>
      <c r="M8" s="190"/>
      <c r="N8" s="30">
        <v>35338</v>
      </c>
      <c r="O8" s="114" t="s">
        <v>34</v>
      </c>
      <c r="P8" s="99" t="s">
        <v>34</v>
      </c>
      <c r="Q8" s="99" t="s">
        <v>34</v>
      </c>
      <c r="R8" s="100" t="s">
        <v>34</v>
      </c>
      <c r="S8" s="98">
        <v>65.841304511462695</v>
      </c>
      <c r="T8" s="24">
        <v>71.377747027855506</v>
      </c>
      <c r="U8" s="24">
        <v>69.699686140518693</v>
      </c>
      <c r="V8" s="101">
        <v>64.067350971397403</v>
      </c>
    </row>
    <row r="9" spans="1:22" x14ac:dyDescent="0.25">
      <c r="N9" s="30">
        <v>35430</v>
      </c>
      <c r="O9" s="114" t="s">
        <v>34</v>
      </c>
      <c r="P9" s="99" t="s">
        <v>34</v>
      </c>
      <c r="Q9" s="99" t="s">
        <v>34</v>
      </c>
      <c r="R9" s="100" t="s">
        <v>34</v>
      </c>
      <c r="S9" s="98">
        <v>65.535596159442505</v>
      </c>
      <c r="T9" s="24">
        <v>70.339098022705301</v>
      </c>
      <c r="U9" s="24">
        <v>74.302696927589807</v>
      </c>
      <c r="V9" s="101">
        <v>65.113514782371695</v>
      </c>
    </row>
    <row r="10" spans="1:22" x14ac:dyDescent="0.25">
      <c r="N10" s="30">
        <v>35520</v>
      </c>
      <c r="O10" s="114" t="s">
        <v>34</v>
      </c>
      <c r="P10" s="99" t="s">
        <v>34</v>
      </c>
      <c r="Q10" s="99" t="s">
        <v>34</v>
      </c>
      <c r="R10" s="100" t="s">
        <v>34</v>
      </c>
      <c r="S10" s="98">
        <v>66.033456743505099</v>
      </c>
      <c r="T10" s="24">
        <v>70.376386079470294</v>
      </c>
      <c r="U10" s="24">
        <v>76.478734461728195</v>
      </c>
      <c r="V10" s="101">
        <v>67.677749781261696</v>
      </c>
    </row>
    <row r="11" spans="1:22" x14ac:dyDescent="0.25">
      <c r="N11" s="30">
        <v>35611</v>
      </c>
      <c r="O11" s="114" t="s">
        <v>34</v>
      </c>
      <c r="P11" s="99" t="s">
        <v>34</v>
      </c>
      <c r="Q11" s="99" t="s">
        <v>34</v>
      </c>
      <c r="R11" s="100" t="s">
        <v>34</v>
      </c>
      <c r="S11" s="98">
        <v>69.983504028954499</v>
      </c>
      <c r="T11" s="24">
        <v>73.234461512205598</v>
      </c>
      <c r="U11" s="24">
        <v>76.949332099532597</v>
      </c>
      <c r="V11" s="101">
        <v>71.027596405154597</v>
      </c>
    </row>
    <row r="12" spans="1:22" x14ac:dyDescent="0.25">
      <c r="N12" s="30">
        <v>35703</v>
      </c>
      <c r="O12" s="114" t="s">
        <v>34</v>
      </c>
      <c r="P12" s="99" t="s">
        <v>34</v>
      </c>
      <c r="Q12" s="99" t="s">
        <v>34</v>
      </c>
      <c r="R12" s="100" t="s">
        <v>34</v>
      </c>
      <c r="S12" s="98">
        <v>75.024871306557102</v>
      </c>
      <c r="T12" s="24">
        <v>77.154455067756302</v>
      </c>
      <c r="U12" s="24">
        <v>79.198036666324001</v>
      </c>
      <c r="V12" s="101">
        <v>72.576104936300396</v>
      </c>
    </row>
    <row r="13" spans="1:22" x14ac:dyDescent="0.25">
      <c r="N13" s="30">
        <v>35795</v>
      </c>
      <c r="O13" s="114" t="s">
        <v>34</v>
      </c>
      <c r="P13" s="99" t="s">
        <v>34</v>
      </c>
      <c r="Q13" s="99" t="s">
        <v>34</v>
      </c>
      <c r="R13" s="100" t="s">
        <v>34</v>
      </c>
      <c r="S13" s="98">
        <v>77.423524123001698</v>
      </c>
      <c r="T13" s="24">
        <v>79.057449277901995</v>
      </c>
      <c r="U13" s="24">
        <v>82.101876928188304</v>
      </c>
      <c r="V13" s="101">
        <v>73.2422669909012</v>
      </c>
    </row>
    <row r="14" spans="1:22" x14ac:dyDescent="0.25">
      <c r="N14" s="30">
        <v>35885</v>
      </c>
      <c r="O14" s="114" t="s">
        <v>34</v>
      </c>
      <c r="P14" s="99" t="s">
        <v>34</v>
      </c>
      <c r="Q14" s="99" t="s">
        <v>34</v>
      </c>
      <c r="R14" s="100" t="s">
        <v>34</v>
      </c>
      <c r="S14" s="98">
        <v>77.813783798615006</v>
      </c>
      <c r="T14" s="24">
        <v>79.272026282363996</v>
      </c>
      <c r="U14" s="24">
        <v>83.5324289922048</v>
      </c>
      <c r="V14" s="101">
        <v>74.820937560428106</v>
      </c>
    </row>
    <row r="15" spans="1:22" x14ac:dyDescent="0.25">
      <c r="N15" s="30">
        <v>35976</v>
      </c>
      <c r="O15" s="114" t="s">
        <v>34</v>
      </c>
      <c r="P15" s="99" t="s">
        <v>34</v>
      </c>
      <c r="Q15" s="99" t="s">
        <v>34</v>
      </c>
      <c r="R15" s="100" t="s">
        <v>34</v>
      </c>
      <c r="S15" s="98">
        <v>78.436387105576799</v>
      </c>
      <c r="T15" s="24">
        <v>79.688751961985503</v>
      </c>
      <c r="U15" s="24">
        <v>84.695420842962506</v>
      </c>
      <c r="V15" s="101">
        <v>77.336708617980094</v>
      </c>
    </row>
    <row r="16" spans="1:22" x14ac:dyDescent="0.25">
      <c r="N16" s="30">
        <v>36068</v>
      </c>
      <c r="O16" s="114" t="s">
        <v>34</v>
      </c>
      <c r="P16" s="99" t="s">
        <v>34</v>
      </c>
      <c r="Q16" s="99" t="s">
        <v>34</v>
      </c>
      <c r="R16" s="100" t="s">
        <v>34</v>
      </c>
      <c r="S16" s="98">
        <v>80.245632288520795</v>
      </c>
      <c r="T16" s="24">
        <v>81.447311451021093</v>
      </c>
      <c r="U16" s="24">
        <v>84.994629706462206</v>
      </c>
      <c r="V16" s="101">
        <v>79.938567555577194</v>
      </c>
    </row>
    <row r="17" spans="1:22" x14ac:dyDescent="0.25">
      <c r="N17" s="30">
        <v>36160</v>
      </c>
      <c r="O17" s="114" t="s">
        <v>34</v>
      </c>
      <c r="P17" s="99" t="s">
        <v>34</v>
      </c>
      <c r="Q17" s="99" t="s">
        <v>34</v>
      </c>
      <c r="R17" s="100" t="s">
        <v>34</v>
      </c>
      <c r="S17" s="98">
        <v>82.688484291525597</v>
      </c>
      <c r="T17" s="24">
        <v>84.128577880873394</v>
      </c>
      <c r="U17" s="24">
        <v>85.564729902085006</v>
      </c>
      <c r="V17" s="101">
        <v>82.162438903591706</v>
      </c>
    </row>
    <row r="18" spans="1:22" x14ac:dyDescent="0.25">
      <c r="N18" s="30">
        <v>36250</v>
      </c>
      <c r="O18" s="114" t="s">
        <v>34</v>
      </c>
      <c r="P18" s="99" t="s">
        <v>34</v>
      </c>
      <c r="Q18" s="99" t="s">
        <v>34</v>
      </c>
      <c r="R18" s="100" t="s">
        <v>34</v>
      </c>
      <c r="S18" s="98">
        <v>85.531837695541597</v>
      </c>
      <c r="T18" s="24">
        <v>86.842485280744597</v>
      </c>
      <c r="U18" s="24">
        <v>87.872364732057306</v>
      </c>
      <c r="V18" s="101">
        <v>84.684350269625298</v>
      </c>
    </row>
    <row r="19" spans="1:22" x14ac:dyDescent="0.25">
      <c r="N19" s="30">
        <v>36341</v>
      </c>
      <c r="O19" s="114" t="s">
        <v>34</v>
      </c>
      <c r="P19" s="99" t="s">
        <v>34</v>
      </c>
      <c r="Q19" s="99" t="s">
        <v>34</v>
      </c>
      <c r="R19" s="100" t="s">
        <v>34</v>
      </c>
      <c r="S19" s="98">
        <v>89.432088429186294</v>
      </c>
      <c r="T19" s="24">
        <v>87.917749178123699</v>
      </c>
      <c r="U19" s="24">
        <v>91.078349478538101</v>
      </c>
      <c r="V19" s="101">
        <v>86.906096669131699</v>
      </c>
    </row>
    <row r="20" spans="1:22" x14ac:dyDescent="0.25">
      <c r="N20" s="30">
        <v>36433</v>
      </c>
      <c r="O20" s="114" t="s">
        <v>34</v>
      </c>
      <c r="P20" s="99" t="s">
        <v>34</v>
      </c>
      <c r="Q20" s="99" t="s">
        <v>34</v>
      </c>
      <c r="R20" s="100" t="s">
        <v>34</v>
      </c>
      <c r="S20" s="98">
        <v>90.853216229913301</v>
      </c>
      <c r="T20" s="24">
        <v>88.321347995969205</v>
      </c>
      <c r="U20" s="24">
        <v>93.704243916110997</v>
      </c>
      <c r="V20" s="101">
        <v>88.752316274694905</v>
      </c>
    </row>
    <row r="21" spans="1:22" x14ac:dyDescent="0.25">
      <c r="N21" s="30">
        <v>36525</v>
      </c>
      <c r="O21" s="114" t="s">
        <v>34</v>
      </c>
      <c r="P21" s="99" t="s">
        <v>34</v>
      </c>
      <c r="Q21" s="99" t="s">
        <v>34</v>
      </c>
      <c r="R21" s="100" t="s">
        <v>34</v>
      </c>
      <c r="S21" s="98">
        <v>90.549562192981</v>
      </c>
      <c r="T21" s="24">
        <v>90.871161200276305</v>
      </c>
      <c r="U21" s="24">
        <v>94.978528554941803</v>
      </c>
      <c r="V21" s="101">
        <v>91.289979655118302</v>
      </c>
    </row>
    <row r="22" spans="1:22" x14ac:dyDescent="0.25">
      <c r="N22" s="30">
        <v>36616</v>
      </c>
      <c r="O22" s="114">
        <v>85.349348138517996</v>
      </c>
      <c r="P22" s="99">
        <v>90.573715100250794</v>
      </c>
      <c r="Q22" s="99">
        <v>89.241649821889595</v>
      </c>
      <c r="R22" s="100">
        <v>93.021419687645405</v>
      </c>
      <c r="S22" s="98">
        <v>93.116913524443206</v>
      </c>
      <c r="T22" s="24">
        <v>94.758770884226394</v>
      </c>
      <c r="U22" s="24">
        <v>96.320475659136093</v>
      </c>
      <c r="V22" s="101">
        <v>95.739492103349804</v>
      </c>
    </row>
    <row r="23" spans="1:22" x14ac:dyDescent="0.25">
      <c r="N23" s="30">
        <v>36707</v>
      </c>
      <c r="O23" s="114">
        <v>93.312141321643296</v>
      </c>
      <c r="P23" s="99">
        <v>103.915356870986</v>
      </c>
      <c r="Q23" s="99">
        <v>99.314407222408207</v>
      </c>
      <c r="R23" s="100">
        <v>99.137315451317406</v>
      </c>
      <c r="S23" s="98">
        <v>98.358208292001905</v>
      </c>
      <c r="T23" s="24">
        <v>98.341691110225</v>
      </c>
      <c r="U23" s="24">
        <v>98.374709438847304</v>
      </c>
      <c r="V23" s="101">
        <v>100.397375687508</v>
      </c>
    </row>
    <row r="24" spans="1:22" x14ac:dyDescent="0.25">
      <c r="N24" s="30">
        <v>36799</v>
      </c>
      <c r="O24" s="114">
        <v>98.357568072124195</v>
      </c>
      <c r="P24" s="99">
        <v>96.408634936918801</v>
      </c>
      <c r="Q24" s="99">
        <v>97.9804437202705</v>
      </c>
      <c r="R24" s="100">
        <v>100.87310452391</v>
      </c>
      <c r="S24" s="98">
        <v>100.98596414247299</v>
      </c>
      <c r="T24" s="24">
        <v>99.711856480654006</v>
      </c>
      <c r="U24" s="24">
        <v>99.354156163457205</v>
      </c>
      <c r="V24" s="101">
        <v>100.48315555730601</v>
      </c>
    </row>
    <row r="25" spans="1:22" x14ac:dyDescent="0.25">
      <c r="N25" s="30">
        <v>36891</v>
      </c>
      <c r="O25" s="114">
        <v>100</v>
      </c>
      <c r="P25" s="99">
        <v>100</v>
      </c>
      <c r="Q25" s="99">
        <v>100</v>
      </c>
      <c r="R25" s="100">
        <v>100</v>
      </c>
      <c r="S25" s="98">
        <v>100</v>
      </c>
      <c r="T25" s="24">
        <v>100</v>
      </c>
      <c r="U25" s="24">
        <v>100</v>
      </c>
      <c r="V25" s="101">
        <v>100</v>
      </c>
    </row>
    <row r="26" spans="1:22" x14ac:dyDescent="0.25">
      <c r="A26" s="190" t="s">
        <v>108</v>
      </c>
      <c r="B26" s="190"/>
      <c r="C26" s="190"/>
      <c r="D26" s="190"/>
      <c r="E26" s="190"/>
      <c r="F26" s="190"/>
      <c r="G26" s="113"/>
      <c r="H26" s="190" t="s">
        <v>109</v>
      </c>
      <c r="I26" s="190"/>
      <c r="J26" s="190"/>
      <c r="K26" s="190"/>
      <c r="L26" s="190"/>
      <c r="M26" s="190"/>
      <c r="N26" s="30">
        <v>36981</v>
      </c>
      <c r="O26" s="114">
        <v>94.792955485580507</v>
      </c>
      <c r="P26" s="99">
        <v>102.62673300648601</v>
      </c>
      <c r="Q26" s="99">
        <v>103.577470828744</v>
      </c>
      <c r="R26" s="100">
        <v>103.495993861381</v>
      </c>
      <c r="S26" s="98">
        <v>100.31575466986899</v>
      </c>
      <c r="T26" s="24">
        <v>101.593347903327</v>
      </c>
      <c r="U26" s="24">
        <v>102.235566068886</v>
      </c>
      <c r="V26" s="101">
        <v>104.25842686428901</v>
      </c>
    </row>
    <row r="27" spans="1:22" x14ac:dyDescent="0.25">
      <c r="A27" s="190" t="s">
        <v>93</v>
      </c>
      <c r="B27" s="190"/>
      <c r="C27" s="190"/>
      <c r="D27" s="190"/>
      <c r="E27" s="190"/>
      <c r="F27" s="190"/>
      <c r="H27" s="190" t="s">
        <v>93</v>
      </c>
      <c r="I27" s="190"/>
      <c r="J27" s="190"/>
      <c r="K27" s="190"/>
      <c r="L27" s="190"/>
      <c r="M27" s="190"/>
      <c r="N27" s="30">
        <v>37072</v>
      </c>
      <c r="O27" s="114">
        <v>99.844969233597396</v>
      </c>
      <c r="P27" s="99">
        <v>108.938569956698</v>
      </c>
      <c r="Q27" s="99">
        <v>101.911734766656</v>
      </c>
      <c r="R27" s="100">
        <v>111.878307546619</v>
      </c>
      <c r="S27" s="98">
        <v>102.633563997783</v>
      </c>
      <c r="T27" s="24">
        <v>102.953849950796</v>
      </c>
      <c r="U27" s="24">
        <v>105.543427392778</v>
      </c>
      <c r="V27" s="101">
        <v>110.039234999195</v>
      </c>
    </row>
    <row r="28" spans="1:22" x14ac:dyDescent="0.25">
      <c r="N28" s="30">
        <v>37164</v>
      </c>
      <c r="O28" s="114">
        <v>100.208668572362</v>
      </c>
      <c r="P28" s="99">
        <v>102.468956128724</v>
      </c>
      <c r="Q28" s="99">
        <v>105.210842279625</v>
      </c>
      <c r="R28" s="100">
        <v>114.105976283944</v>
      </c>
      <c r="S28" s="98">
        <v>103.367123226716</v>
      </c>
      <c r="T28" s="24">
        <v>102.739790900888</v>
      </c>
      <c r="U28" s="24">
        <v>107.748134184099</v>
      </c>
      <c r="V28" s="101">
        <v>112.560449835824</v>
      </c>
    </row>
    <row r="29" spans="1:22" x14ac:dyDescent="0.25">
      <c r="N29" s="30">
        <v>37256</v>
      </c>
      <c r="O29" s="114">
        <v>96.712530734907801</v>
      </c>
      <c r="P29" s="99">
        <v>103.546451373056</v>
      </c>
      <c r="Q29" s="99">
        <v>103.69166736893401</v>
      </c>
      <c r="R29" s="100">
        <v>113.733382378527</v>
      </c>
      <c r="S29" s="98">
        <v>102.577022823588</v>
      </c>
      <c r="T29" s="24">
        <v>102.74634301341</v>
      </c>
      <c r="U29" s="24">
        <v>108.535095803809</v>
      </c>
      <c r="V29" s="101">
        <v>113.590628867056</v>
      </c>
    </row>
    <row r="30" spans="1:22" x14ac:dyDescent="0.25">
      <c r="N30" s="30">
        <v>37346</v>
      </c>
      <c r="O30" s="114">
        <v>97.572075723623897</v>
      </c>
      <c r="P30" s="99">
        <v>109.545063710704</v>
      </c>
      <c r="Q30" s="99">
        <v>113.574910311544</v>
      </c>
      <c r="R30" s="100">
        <v>121.480424664021</v>
      </c>
      <c r="S30" s="98">
        <v>103.555606179539</v>
      </c>
      <c r="T30" s="24">
        <v>103.946117246968</v>
      </c>
      <c r="U30" s="24">
        <v>109.80688408911099</v>
      </c>
      <c r="V30" s="101">
        <v>117.122941752459</v>
      </c>
    </row>
    <row r="31" spans="1:22" x14ac:dyDescent="0.25">
      <c r="N31" s="30">
        <v>37437</v>
      </c>
      <c r="O31" s="114">
        <v>101.21131039162501</v>
      </c>
      <c r="P31" s="99">
        <v>106.966711913441</v>
      </c>
      <c r="Q31" s="99">
        <v>113.22850779184699</v>
      </c>
      <c r="R31" s="100">
        <v>127.71744970547699</v>
      </c>
      <c r="S31" s="98">
        <v>106.301342708128</v>
      </c>
      <c r="T31" s="24">
        <v>106.82931486046699</v>
      </c>
      <c r="U31" s="24">
        <v>112.61647190402699</v>
      </c>
      <c r="V31" s="101">
        <v>122.340152918119</v>
      </c>
    </row>
    <row r="32" spans="1:22" x14ac:dyDescent="0.25">
      <c r="N32" s="30">
        <v>37529</v>
      </c>
      <c r="O32" s="114">
        <v>106.234793344501</v>
      </c>
      <c r="P32" s="99">
        <v>111.079120557303</v>
      </c>
      <c r="Q32" s="99">
        <v>119.563335776402</v>
      </c>
      <c r="R32" s="100">
        <v>132.303851216065</v>
      </c>
      <c r="S32" s="98">
        <v>108.71242591186</v>
      </c>
      <c r="T32" s="24">
        <v>110.547905121626</v>
      </c>
      <c r="U32" s="24">
        <v>117.017556309792</v>
      </c>
      <c r="V32" s="101">
        <v>127.473136131326</v>
      </c>
    </row>
    <row r="33" spans="1:22" x14ac:dyDescent="0.25">
      <c r="N33" s="30">
        <v>37621</v>
      </c>
      <c r="O33" s="114">
        <v>110.299153916159</v>
      </c>
      <c r="P33" s="99">
        <v>116.24505056932399</v>
      </c>
      <c r="Q33" s="99">
        <v>124.98006605469099</v>
      </c>
      <c r="R33" s="100">
        <v>140.542859879448</v>
      </c>
      <c r="S33" s="98">
        <v>110.032209488299</v>
      </c>
      <c r="T33" s="24">
        <v>112.075667804345</v>
      </c>
      <c r="U33" s="24">
        <v>121.018634393453</v>
      </c>
      <c r="V33" s="101">
        <v>131.39310412607301</v>
      </c>
    </row>
    <row r="34" spans="1:22" x14ac:dyDescent="0.25">
      <c r="N34" s="30">
        <v>37711</v>
      </c>
      <c r="O34" s="114">
        <v>105.516113544246</v>
      </c>
      <c r="P34" s="99">
        <v>116.951918612952</v>
      </c>
      <c r="Q34" s="99">
        <v>124.607621151893</v>
      </c>
      <c r="R34" s="100">
        <v>142.57660596260499</v>
      </c>
      <c r="S34" s="98">
        <v>112.697368966338</v>
      </c>
      <c r="T34" s="24">
        <v>112.307814291979</v>
      </c>
      <c r="U34" s="24">
        <v>124.874524909098</v>
      </c>
      <c r="V34" s="101">
        <v>135.67081619827101</v>
      </c>
    </row>
    <row r="35" spans="1:22" x14ac:dyDescent="0.25">
      <c r="N35" s="30">
        <v>37802</v>
      </c>
      <c r="O35" s="114">
        <v>120.475547483634</v>
      </c>
      <c r="P35" s="99">
        <v>119.77542727823</v>
      </c>
      <c r="Q35" s="99">
        <v>135.765724735102</v>
      </c>
      <c r="R35" s="100">
        <v>152.391873984103</v>
      </c>
      <c r="S35" s="98">
        <v>116.289936065243</v>
      </c>
      <c r="T35" s="24">
        <v>113.608178199823</v>
      </c>
      <c r="U35" s="24">
        <v>128.752612148921</v>
      </c>
      <c r="V35" s="101">
        <v>140.62772755735301</v>
      </c>
    </row>
    <row r="36" spans="1:22" x14ac:dyDescent="0.25">
      <c r="N36" s="30">
        <v>37894</v>
      </c>
      <c r="O36" s="114">
        <v>114.909422163814</v>
      </c>
      <c r="P36" s="99">
        <v>115.649402311008</v>
      </c>
      <c r="Q36" s="99">
        <v>145.061990497669</v>
      </c>
      <c r="R36" s="100">
        <v>161.25973946579899</v>
      </c>
      <c r="S36" s="98">
        <v>118.432820441776</v>
      </c>
      <c r="T36" s="24">
        <v>116.58354154474</v>
      </c>
      <c r="U36" s="24">
        <v>132.71960323733401</v>
      </c>
      <c r="V36" s="101">
        <v>143.72362072337</v>
      </c>
    </row>
    <row r="37" spans="1:22" x14ac:dyDescent="0.25">
      <c r="N37" s="30">
        <v>37986</v>
      </c>
      <c r="O37" s="114">
        <v>122.790352861328</v>
      </c>
      <c r="P37" s="99">
        <v>126.466154135943</v>
      </c>
      <c r="Q37" s="99">
        <v>145.925351322918</v>
      </c>
      <c r="R37" s="100">
        <v>161.329858524109</v>
      </c>
      <c r="S37" s="98">
        <v>120.65053154904</v>
      </c>
      <c r="T37" s="24">
        <v>120.534445151588</v>
      </c>
      <c r="U37" s="24">
        <v>138.21590924711199</v>
      </c>
      <c r="V37" s="101">
        <v>146.76490944569201</v>
      </c>
    </row>
    <row r="38" spans="1:22" x14ac:dyDescent="0.25">
      <c r="N38" s="30">
        <v>38077</v>
      </c>
      <c r="O38" s="114">
        <v>133.93948997492501</v>
      </c>
      <c r="P38" s="99">
        <v>128.63243402407701</v>
      </c>
      <c r="Q38" s="99">
        <v>153.83109562602701</v>
      </c>
      <c r="R38" s="100">
        <v>170.68314911281399</v>
      </c>
      <c r="S38" s="98">
        <v>125.02926817677999</v>
      </c>
      <c r="T38" s="24">
        <v>126.70991056203501</v>
      </c>
      <c r="U38" s="24">
        <v>145.349773587383</v>
      </c>
      <c r="V38" s="101">
        <v>153.74670243199401</v>
      </c>
    </row>
    <row r="39" spans="1:22" x14ac:dyDescent="0.25">
      <c r="A39" s="108"/>
      <c r="N39" s="30">
        <v>38168</v>
      </c>
      <c r="O39" s="114">
        <v>125.96712900163</v>
      </c>
      <c r="P39" s="99">
        <v>133.84741155497201</v>
      </c>
      <c r="Q39" s="99">
        <v>162.93247204324601</v>
      </c>
      <c r="R39" s="100">
        <v>174.878102161768</v>
      </c>
      <c r="S39" s="98">
        <v>129.88127443516001</v>
      </c>
      <c r="T39" s="24">
        <v>133.696799235762</v>
      </c>
      <c r="U39" s="24">
        <v>152.21778670625201</v>
      </c>
      <c r="V39" s="101">
        <v>162.62837486307399</v>
      </c>
    </row>
    <row r="40" spans="1:22" ht="15.75" x14ac:dyDescent="0.25">
      <c r="A40" s="115" t="s">
        <v>60</v>
      </c>
      <c r="N40" s="30">
        <v>38260</v>
      </c>
      <c r="O40" s="114">
        <v>136.050545801185</v>
      </c>
      <c r="P40" s="99">
        <v>139.55324713927499</v>
      </c>
      <c r="Q40" s="99">
        <v>168.49413540259599</v>
      </c>
      <c r="R40" s="100">
        <v>185.37049288046401</v>
      </c>
      <c r="S40" s="98">
        <v>134.552638886251</v>
      </c>
      <c r="T40" s="24">
        <v>135.090053718772</v>
      </c>
      <c r="U40" s="24">
        <v>155.638476661326</v>
      </c>
      <c r="V40" s="101">
        <v>166.876786307717</v>
      </c>
    </row>
    <row r="41" spans="1:22" x14ac:dyDescent="0.25">
      <c r="N41" s="30">
        <v>38352</v>
      </c>
      <c r="O41" s="114">
        <v>140.217464250772</v>
      </c>
      <c r="P41" s="99">
        <v>140.01295129036299</v>
      </c>
      <c r="Q41" s="99">
        <v>172.60628422864099</v>
      </c>
      <c r="R41" s="100">
        <v>187.329691665909</v>
      </c>
      <c r="S41" s="98">
        <v>139.20659194852101</v>
      </c>
      <c r="T41" s="24">
        <v>136.023270332842</v>
      </c>
      <c r="U41" s="24">
        <v>159.32872524676901</v>
      </c>
      <c r="V41" s="101">
        <v>168.556881411793</v>
      </c>
    </row>
    <row r="42" spans="1:22" x14ac:dyDescent="0.25">
      <c r="N42" s="30">
        <v>38442</v>
      </c>
      <c r="O42" s="114">
        <v>151.01979927484601</v>
      </c>
      <c r="P42" s="99">
        <v>147.50093762461401</v>
      </c>
      <c r="Q42" s="99">
        <v>187.62460209354501</v>
      </c>
      <c r="R42" s="100">
        <v>197.222988691561</v>
      </c>
      <c r="S42" s="98">
        <v>144.459411849209</v>
      </c>
      <c r="T42" s="24">
        <v>143.78980454398501</v>
      </c>
      <c r="U42" s="24">
        <v>169.69830438823701</v>
      </c>
      <c r="V42" s="101">
        <v>174.43977978196401</v>
      </c>
    </row>
    <row r="43" spans="1:22" x14ac:dyDescent="0.25">
      <c r="N43" s="30">
        <v>38533</v>
      </c>
      <c r="O43" s="114">
        <v>155.07316381558201</v>
      </c>
      <c r="P43" s="99">
        <v>152.211688186554</v>
      </c>
      <c r="Q43" s="99">
        <v>200.02398898510901</v>
      </c>
      <c r="R43" s="100">
        <v>200.84345585605001</v>
      </c>
      <c r="S43" s="98">
        <v>150.62557918287601</v>
      </c>
      <c r="T43" s="24">
        <v>152.91603786516799</v>
      </c>
      <c r="U43" s="24">
        <v>182.188336599547</v>
      </c>
      <c r="V43" s="101">
        <v>184.00084408589001</v>
      </c>
    </row>
    <row r="44" spans="1:22" x14ac:dyDescent="0.25">
      <c r="N44" s="30">
        <v>38625</v>
      </c>
      <c r="O44" s="114">
        <v>158.93126301693201</v>
      </c>
      <c r="P44" s="99">
        <v>152.84452985768499</v>
      </c>
      <c r="Q44" s="99">
        <v>202.84460699123099</v>
      </c>
      <c r="R44" s="100">
        <v>212.19705013889401</v>
      </c>
      <c r="S44" s="98">
        <v>155.51546736316999</v>
      </c>
      <c r="T44" s="24">
        <v>156.214347419783</v>
      </c>
      <c r="U44" s="24">
        <v>183.48398992180901</v>
      </c>
      <c r="V44" s="101">
        <v>190.01335744979801</v>
      </c>
    </row>
    <row r="45" spans="1:22" x14ac:dyDescent="0.25">
      <c r="N45" s="30">
        <v>38717</v>
      </c>
      <c r="O45" s="114">
        <v>167.36275324857701</v>
      </c>
      <c r="P45" s="99">
        <v>164.465969073639</v>
      </c>
      <c r="Q45" s="99">
        <v>200.64803092177601</v>
      </c>
      <c r="R45" s="100">
        <v>207.33171643835399</v>
      </c>
      <c r="S45" s="98">
        <v>158.811322015743</v>
      </c>
      <c r="T45" s="24">
        <v>158.08019800090901</v>
      </c>
      <c r="U45" s="24">
        <v>181.656331647619</v>
      </c>
      <c r="V45" s="101">
        <v>190.76066762538599</v>
      </c>
    </row>
    <row r="46" spans="1:22" x14ac:dyDescent="0.25">
      <c r="N46" s="30">
        <v>38807</v>
      </c>
      <c r="O46" s="114">
        <v>169.475827889404</v>
      </c>
      <c r="P46" s="99">
        <v>172.78296178222499</v>
      </c>
      <c r="Q46" s="99">
        <v>212.13778687330199</v>
      </c>
      <c r="R46" s="100">
        <v>222.214598280469</v>
      </c>
      <c r="S46" s="98">
        <v>162.401947003782</v>
      </c>
      <c r="T46" s="24">
        <v>162.84148140759601</v>
      </c>
      <c r="U46" s="24">
        <v>188.023162883807</v>
      </c>
      <c r="V46" s="101">
        <v>190.53204698854</v>
      </c>
    </row>
    <row r="47" spans="1:22" x14ac:dyDescent="0.25">
      <c r="N47" s="30">
        <v>38898</v>
      </c>
      <c r="O47" s="114">
        <v>185.37119348801301</v>
      </c>
      <c r="P47" s="99">
        <v>171.46324287969401</v>
      </c>
      <c r="Q47" s="99">
        <v>224.86941762658901</v>
      </c>
      <c r="R47" s="100">
        <v>214.92383365410601</v>
      </c>
      <c r="S47" s="98">
        <v>166.17088120119499</v>
      </c>
      <c r="T47" s="24">
        <v>167.639010424269</v>
      </c>
      <c r="U47" s="24">
        <v>193.229184913095</v>
      </c>
      <c r="V47" s="101">
        <v>189.306099625884</v>
      </c>
    </row>
    <row r="48" spans="1:22" x14ac:dyDescent="0.25">
      <c r="N48" s="30">
        <v>38990</v>
      </c>
      <c r="O48" s="114">
        <v>174.986074785006</v>
      </c>
      <c r="P48" s="99">
        <v>180.88614212082101</v>
      </c>
      <c r="Q48" s="99">
        <v>215.847734831933</v>
      </c>
      <c r="R48" s="100">
        <v>214.19226004816301</v>
      </c>
      <c r="S48" s="98">
        <v>166.15977839857101</v>
      </c>
      <c r="T48" s="24">
        <v>171.02817482782501</v>
      </c>
      <c r="U48" s="24">
        <v>189.26663540455399</v>
      </c>
      <c r="V48" s="101">
        <v>186.84638856302999</v>
      </c>
    </row>
    <row r="49" spans="14:22" x14ac:dyDescent="0.25">
      <c r="N49" s="30">
        <v>39082</v>
      </c>
      <c r="O49" s="114">
        <v>189.832315274335</v>
      </c>
      <c r="P49" s="99">
        <v>184.900578027215</v>
      </c>
      <c r="Q49" s="99">
        <v>218.63289014501001</v>
      </c>
      <c r="R49" s="100">
        <v>213.75209389545901</v>
      </c>
      <c r="S49" s="98">
        <v>164.75956353503099</v>
      </c>
      <c r="T49" s="24">
        <v>173.144778210227</v>
      </c>
      <c r="U49" s="24">
        <v>187.309820308415</v>
      </c>
      <c r="V49" s="101">
        <v>186.99059821176201</v>
      </c>
    </row>
    <row r="50" spans="14:22" x14ac:dyDescent="0.25">
      <c r="N50" s="30">
        <v>39172</v>
      </c>
      <c r="O50" s="114">
        <v>185.40735402853699</v>
      </c>
      <c r="P50" s="99">
        <v>191.931190576456</v>
      </c>
      <c r="Q50" s="99">
        <v>226.48967220707701</v>
      </c>
      <c r="R50" s="100">
        <v>217.786588064027</v>
      </c>
      <c r="S50" s="98">
        <v>168.54557876160101</v>
      </c>
      <c r="T50" s="24">
        <v>175.14121320382901</v>
      </c>
      <c r="U50" s="24">
        <v>194.26874846274799</v>
      </c>
      <c r="V50" s="101">
        <v>191.97983733861699</v>
      </c>
    </row>
    <row r="51" spans="14:22" x14ac:dyDescent="0.25">
      <c r="N51" s="30">
        <v>39263</v>
      </c>
      <c r="O51" s="114">
        <v>200.731283283149</v>
      </c>
      <c r="P51" s="99">
        <v>188.52828764417001</v>
      </c>
      <c r="Q51" s="99">
        <v>239.13859548915801</v>
      </c>
      <c r="R51" s="100">
        <v>228.661466047441</v>
      </c>
      <c r="S51" s="98">
        <v>175.62147775643399</v>
      </c>
      <c r="T51" s="24">
        <v>178.016965263315</v>
      </c>
      <c r="U51" s="24">
        <v>199.31574652772801</v>
      </c>
      <c r="V51" s="101">
        <v>196.73887210451599</v>
      </c>
    </row>
    <row r="52" spans="14:22" x14ac:dyDescent="0.25">
      <c r="N52" s="30">
        <v>39355</v>
      </c>
      <c r="O52" s="114">
        <v>194.42467127126801</v>
      </c>
      <c r="P52" s="99">
        <v>186.076321212371</v>
      </c>
      <c r="Q52" s="99">
        <v>242.09884485972401</v>
      </c>
      <c r="R52" s="100">
        <v>232.92619613392199</v>
      </c>
      <c r="S52" s="98">
        <v>173.40251741269699</v>
      </c>
      <c r="T52" s="24">
        <v>178.66265591453299</v>
      </c>
      <c r="U52" s="24">
        <v>193.95579520418099</v>
      </c>
      <c r="V52" s="101">
        <v>190.201577112537</v>
      </c>
    </row>
    <row r="53" spans="14:22" x14ac:dyDescent="0.25">
      <c r="N53" s="30">
        <v>39447</v>
      </c>
      <c r="O53" s="114">
        <v>190.25689904049599</v>
      </c>
      <c r="P53" s="99">
        <v>200.35062568835599</v>
      </c>
      <c r="Q53" s="99">
        <v>227.078897691854</v>
      </c>
      <c r="R53" s="100">
        <v>219.073113650751</v>
      </c>
      <c r="S53" s="98">
        <v>165.91205350468701</v>
      </c>
      <c r="T53" s="24">
        <v>175.67276809433201</v>
      </c>
      <c r="U53" s="24">
        <v>186.79853115772701</v>
      </c>
      <c r="V53" s="101">
        <v>180.01974464477701</v>
      </c>
    </row>
    <row r="54" spans="14:22" x14ac:dyDescent="0.25">
      <c r="N54" s="30">
        <v>39538</v>
      </c>
      <c r="O54" s="114">
        <v>187.52453336493801</v>
      </c>
      <c r="P54" s="99">
        <v>192.66605379900099</v>
      </c>
      <c r="Q54" s="99">
        <v>225.72452105044701</v>
      </c>
      <c r="R54" s="100">
        <v>214.07466962891499</v>
      </c>
      <c r="S54" s="98">
        <v>163.503823699977</v>
      </c>
      <c r="T54" s="24">
        <v>172.57255456507701</v>
      </c>
      <c r="U54" s="24">
        <v>184.47176899826599</v>
      </c>
      <c r="V54" s="101">
        <v>176.403320059761</v>
      </c>
    </row>
    <row r="55" spans="14:22" x14ac:dyDescent="0.25">
      <c r="N55" s="30">
        <v>39629</v>
      </c>
      <c r="O55" s="114">
        <v>190.10624389782001</v>
      </c>
      <c r="P55" s="99">
        <v>188.77053222426201</v>
      </c>
      <c r="Q55" s="99">
        <v>231.55080505413801</v>
      </c>
      <c r="R55" s="100">
        <v>209.31162995081399</v>
      </c>
      <c r="S55" s="98">
        <v>162.614558074489</v>
      </c>
      <c r="T55" s="24">
        <v>171.65524608325001</v>
      </c>
      <c r="U55" s="24">
        <v>181.80331943691701</v>
      </c>
      <c r="V55" s="101">
        <v>174.60908609672401</v>
      </c>
    </row>
    <row r="56" spans="14:22" x14ac:dyDescent="0.25">
      <c r="N56" s="30">
        <v>39721</v>
      </c>
      <c r="O56" s="114">
        <v>196.59935551523199</v>
      </c>
      <c r="P56" s="99">
        <v>193.055915332426</v>
      </c>
      <c r="Q56" s="99">
        <v>210.62088117342699</v>
      </c>
      <c r="R56" s="100">
        <v>213.11481051457301</v>
      </c>
      <c r="S56" s="98">
        <v>154.35715385030301</v>
      </c>
      <c r="T56" s="24">
        <v>165.54753856503001</v>
      </c>
      <c r="U56" s="24">
        <v>169.364463740194</v>
      </c>
      <c r="V56" s="101">
        <v>166.07932843247301</v>
      </c>
    </row>
    <row r="57" spans="14:22" x14ac:dyDescent="0.25">
      <c r="N57" s="30">
        <v>39813</v>
      </c>
      <c r="O57" s="114">
        <v>173.21616765352201</v>
      </c>
      <c r="P57" s="99">
        <v>171.69947118576101</v>
      </c>
      <c r="Q57" s="99">
        <v>221.99151576376599</v>
      </c>
      <c r="R57" s="100">
        <v>212.45089191307599</v>
      </c>
      <c r="S57" s="98">
        <v>142.51315978623001</v>
      </c>
      <c r="T57" s="24">
        <v>154.34662873591401</v>
      </c>
      <c r="U57" s="24">
        <v>156.61873411684601</v>
      </c>
      <c r="V57" s="101">
        <v>156.12360855172801</v>
      </c>
    </row>
    <row r="58" spans="14:22" x14ac:dyDescent="0.25">
      <c r="N58" s="30">
        <v>39903</v>
      </c>
      <c r="O58" s="114">
        <v>153.68489649830599</v>
      </c>
      <c r="P58" s="99">
        <v>157.63260186050499</v>
      </c>
      <c r="Q58" s="99">
        <v>197.74929139728499</v>
      </c>
      <c r="R58" s="100">
        <v>197.552063669126</v>
      </c>
      <c r="S58" s="98">
        <v>131.666382607575</v>
      </c>
      <c r="T58" s="24">
        <v>143.04987374787399</v>
      </c>
      <c r="U58" s="24">
        <v>151.51889233471601</v>
      </c>
      <c r="V58" s="101">
        <v>148.43928055810201</v>
      </c>
    </row>
    <row r="59" spans="14:22" x14ac:dyDescent="0.25">
      <c r="N59" s="30">
        <v>39994</v>
      </c>
      <c r="O59" s="114">
        <v>147.023295699242</v>
      </c>
      <c r="P59" s="99">
        <v>153.290883341111</v>
      </c>
      <c r="Q59" s="99">
        <v>197.54296509721499</v>
      </c>
      <c r="R59" s="100">
        <v>191.75381689559401</v>
      </c>
      <c r="S59" s="98">
        <v>122.062451275716</v>
      </c>
      <c r="T59" s="24">
        <v>135.71208050777</v>
      </c>
      <c r="U59" s="24">
        <v>148.384938775498</v>
      </c>
      <c r="V59" s="101">
        <v>137.96362654297701</v>
      </c>
    </row>
    <row r="60" spans="14:22" x14ac:dyDescent="0.25">
      <c r="N60" s="30">
        <v>40086</v>
      </c>
      <c r="O60" s="114">
        <v>137.99410818008599</v>
      </c>
      <c r="P60" s="99">
        <v>140.97673906832699</v>
      </c>
      <c r="Q60" s="99">
        <v>184.79734985936901</v>
      </c>
      <c r="R60" s="100">
        <v>178.48302910605699</v>
      </c>
      <c r="S60" s="98">
        <v>120.89487455150299</v>
      </c>
      <c r="T60" s="24">
        <v>133.087152420911</v>
      </c>
      <c r="U60" s="24">
        <v>145.104909966967</v>
      </c>
      <c r="V60" s="101">
        <v>129.19009255212501</v>
      </c>
    </row>
    <row r="61" spans="14:22" x14ac:dyDescent="0.25">
      <c r="N61" s="30">
        <v>40178</v>
      </c>
      <c r="O61" s="114">
        <v>129.043881174332</v>
      </c>
      <c r="P61" s="99">
        <v>136.87948472525699</v>
      </c>
      <c r="Q61" s="99">
        <v>175.47472814793699</v>
      </c>
      <c r="R61" s="100">
        <v>162.43050033171701</v>
      </c>
      <c r="S61" s="98">
        <v>122.737487167157</v>
      </c>
      <c r="T61" s="24">
        <v>129.94956815253599</v>
      </c>
      <c r="U61" s="24">
        <v>141.24284344929799</v>
      </c>
      <c r="V61" s="101">
        <v>126.20676583571699</v>
      </c>
    </row>
    <row r="62" spans="14:22" x14ac:dyDescent="0.25">
      <c r="N62" s="30">
        <v>40268</v>
      </c>
      <c r="O62" s="114">
        <v>145.36710121395001</v>
      </c>
      <c r="P62" s="99">
        <v>129.218245913202</v>
      </c>
      <c r="Q62" s="99">
        <v>186.45693780351601</v>
      </c>
      <c r="R62" s="100">
        <v>174.886092214196</v>
      </c>
      <c r="S62" s="98">
        <v>118.830669596763</v>
      </c>
      <c r="T62" s="24">
        <v>127.78475567404099</v>
      </c>
      <c r="U62" s="24">
        <v>137.05809781832801</v>
      </c>
      <c r="V62" s="101">
        <v>126.579378541626</v>
      </c>
    </row>
    <row r="63" spans="14:22" x14ac:dyDescent="0.25">
      <c r="N63" s="30">
        <v>40359</v>
      </c>
      <c r="O63" s="114">
        <v>135.08956513771901</v>
      </c>
      <c r="P63" s="99">
        <v>138.710524341043</v>
      </c>
      <c r="Q63" s="99">
        <v>157.66693461222499</v>
      </c>
      <c r="R63" s="100">
        <v>163.96529138228601</v>
      </c>
      <c r="S63" s="98">
        <v>113.295135266475</v>
      </c>
      <c r="T63" s="24">
        <v>128.71560233137399</v>
      </c>
      <c r="U63" s="24">
        <v>132.39003864978901</v>
      </c>
      <c r="V63" s="101">
        <v>125.446393636266</v>
      </c>
    </row>
    <row r="64" spans="14:22" x14ac:dyDescent="0.25">
      <c r="N64" s="30">
        <v>40451</v>
      </c>
      <c r="O64" s="114">
        <v>131.16207159461101</v>
      </c>
      <c r="P64" s="99">
        <v>119.450660620951</v>
      </c>
      <c r="Q64" s="99">
        <v>168.682158014631</v>
      </c>
      <c r="R64" s="100">
        <v>176.591359359362</v>
      </c>
      <c r="S64" s="98">
        <v>111.100114889064</v>
      </c>
      <c r="T64" s="24">
        <v>124.877047588072</v>
      </c>
      <c r="U64" s="24">
        <v>132.307751230875</v>
      </c>
      <c r="V64" s="101">
        <v>125.820713658953</v>
      </c>
    </row>
    <row r="65" spans="14:22" x14ac:dyDescent="0.25">
      <c r="N65" s="30">
        <v>40543</v>
      </c>
      <c r="O65" s="114">
        <v>139.254284562907</v>
      </c>
      <c r="P65" s="99">
        <v>135.27215082649499</v>
      </c>
      <c r="Q65" s="99">
        <v>175.62489310069699</v>
      </c>
      <c r="R65" s="100">
        <v>181.75407891338401</v>
      </c>
      <c r="S65" s="98">
        <v>109.427091114807</v>
      </c>
      <c r="T65" s="24">
        <v>118.091687771129</v>
      </c>
      <c r="U65" s="24">
        <v>133.880966321817</v>
      </c>
      <c r="V65" s="101">
        <v>128.767017692324</v>
      </c>
    </row>
    <row r="66" spans="14:22" x14ac:dyDescent="0.25">
      <c r="N66" s="30">
        <v>40633</v>
      </c>
      <c r="O66" s="114">
        <v>130.821655041231</v>
      </c>
      <c r="P66" s="99">
        <v>121.22386382395401</v>
      </c>
      <c r="Q66" s="99">
        <v>179.50293004619701</v>
      </c>
      <c r="R66" s="100">
        <v>173.563186139744</v>
      </c>
      <c r="S66" s="98">
        <v>107.20796202572301</v>
      </c>
      <c r="T66" s="24">
        <v>118.170018727211</v>
      </c>
      <c r="U66" s="24">
        <v>131.92909525522401</v>
      </c>
      <c r="V66" s="101">
        <v>132.28186287641799</v>
      </c>
    </row>
    <row r="67" spans="14:22" x14ac:dyDescent="0.25">
      <c r="N67" s="30">
        <v>40724</v>
      </c>
      <c r="O67" s="114">
        <v>139.81735433622299</v>
      </c>
      <c r="P67" s="99">
        <v>132.806896248519</v>
      </c>
      <c r="Q67" s="99">
        <v>171.828770984426</v>
      </c>
      <c r="R67" s="100">
        <v>182.818083670167</v>
      </c>
      <c r="S67" s="98">
        <v>108.291726168815</v>
      </c>
      <c r="T67" s="24">
        <v>123.160818826492</v>
      </c>
      <c r="U67" s="24">
        <v>129.767785145657</v>
      </c>
      <c r="V67" s="101">
        <v>136.578796584288</v>
      </c>
    </row>
    <row r="68" spans="14:22" x14ac:dyDescent="0.25">
      <c r="N68" s="30">
        <v>40816</v>
      </c>
      <c r="O68" s="114">
        <v>136.807903831169</v>
      </c>
      <c r="P68" s="99">
        <v>135.73120022077299</v>
      </c>
      <c r="Q68" s="99">
        <v>175.28496192467401</v>
      </c>
      <c r="R68" s="100">
        <v>186.56708870777001</v>
      </c>
      <c r="S68" s="98">
        <v>110.126736042749</v>
      </c>
      <c r="T68" s="24">
        <v>122.763450867074</v>
      </c>
      <c r="U68" s="24">
        <v>130.26662517755901</v>
      </c>
      <c r="V68" s="101">
        <v>140.600673213639</v>
      </c>
    </row>
    <row r="69" spans="14:22" x14ac:dyDescent="0.25">
      <c r="N69" s="30">
        <v>40908</v>
      </c>
      <c r="O69" s="114">
        <v>144.040206548724</v>
      </c>
      <c r="P69" s="99">
        <v>124.70039618986399</v>
      </c>
      <c r="Q69" s="99">
        <v>178.43231132693899</v>
      </c>
      <c r="R69" s="100">
        <v>193.36788146965301</v>
      </c>
      <c r="S69" s="98">
        <v>109.235688486915</v>
      </c>
      <c r="T69" s="24">
        <v>118.532787230526</v>
      </c>
      <c r="U69" s="24">
        <v>131.29512825519501</v>
      </c>
      <c r="V69" s="101">
        <v>143.07342644713199</v>
      </c>
    </row>
    <row r="70" spans="14:22" x14ac:dyDescent="0.25">
      <c r="N70" s="30">
        <v>40999</v>
      </c>
      <c r="O70" s="114">
        <v>130.84633061640099</v>
      </c>
      <c r="P70" s="99">
        <v>134.43933037474901</v>
      </c>
      <c r="Q70" s="99">
        <v>180.785469136415</v>
      </c>
      <c r="R70" s="100">
        <v>194.04803106238401</v>
      </c>
      <c r="S70" s="98">
        <v>107.736537866931</v>
      </c>
      <c r="T70" s="24">
        <v>118.318575858179</v>
      </c>
      <c r="U70" s="24">
        <v>131.88247073660901</v>
      </c>
      <c r="V70" s="101">
        <v>145.34822437557699</v>
      </c>
    </row>
    <row r="71" spans="14:22" x14ac:dyDescent="0.25">
      <c r="N71" s="30">
        <v>41090</v>
      </c>
      <c r="O71" s="114">
        <v>154.398178960851</v>
      </c>
      <c r="P71" s="99">
        <v>124.447973277526</v>
      </c>
      <c r="Q71" s="99">
        <v>192.94477965647101</v>
      </c>
      <c r="R71" s="100">
        <v>200.35502886592599</v>
      </c>
      <c r="S71" s="98">
        <v>107.61923789786501</v>
      </c>
      <c r="T71" s="24">
        <v>120.54977889590801</v>
      </c>
      <c r="U71" s="24">
        <v>134.21791945399499</v>
      </c>
      <c r="V71" s="101">
        <v>149.61285754487099</v>
      </c>
    </row>
    <row r="72" spans="14:22" x14ac:dyDescent="0.25">
      <c r="N72" s="30">
        <v>41182</v>
      </c>
      <c r="O72" s="114">
        <v>144.733142097002</v>
      </c>
      <c r="P72" s="99">
        <v>125.58634921481099</v>
      </c>
      <c r="Q72" s="99">
        <v>184.413793573812</v>
      </c>
      <c r="R72" s="100">
        <v>198.73906270301501</v>
      </c>
      <c r="S72" s="98">
        <v>110.46942876793899</v>
      </c>
      <c r="T72" s="24">
        <v>123.359356696079</v>
      </c>
      <c r="U72" s="24">
        <v>136.79566275702101</v>
      </c>
      <c r="V72" s="101">
        <v>155.36719409804201</v>
      </c>
    </row>
    <row r="73" spans="14:22" x14ac:dyDescent="0.25">
      <c r="N73" s="30">
        <v>41274</v>
      </c>
      <c r="O73" s="114">
        <v>156.14590738945401</v>
      </c>
      <c r="P73" s="99">
        <v>139.62954585524099</v>
      </c>
      <c r="Q73" s="99">
        <v>193.286565223455</v>
      </c>
      <c r="R73" s="100">
        <v>208.47844967290601</v>
      </c>
      <c r="S73" s="98">
        <v>113.65037706025601</v>
      </c>
      <c r="T73" s="24">
        <v>124.149538067603</v>
      </c>
      <c r="U73" s="24">
        <v>137.712294191734</v>
      </c>
      <c r="V73" s="101">
        <v>159.40449990232599</v>
      </c>
    </row>
    <row r="74" spans="14:22" x14ac:dyDescent="0.25">
      <c r="N74" s="30">
        <v>41364</v>
      </c>
      <c r="O74" s="114">
        <v>150.36098416202699</v>
      </c>
      <c r="P74" s="99">
        <v>122.02465237503699</v>
      </c>
      <c r="Q74" s="99">
        <v>191.62939190076099</v>
      </c>
      <c r="R74" s="100">
        <v>212.14107525306699</v>
      </c>
      <c r="S74" s="98">
        <v>115.149686879803</v>
      </c>
      <c r="T74" s="24">
        <v>125.018560317477</v>
      </c>
      <c r="U74" s="24">
        <v>140.943898516747</v>
      </c>
      <c r="V74" s="101">
        <v>162.97919098553601</v>
      </c>
    </row>
    <row r="75" spans="14:22" x14ac:dyDescent="0.25">
      <c r="N75" s="30">
        <v>41455</v>
      </c>
      <c r="O75" s="114">
        <v>163.49390997192901</v>
      </c>
      <c r="P75" s="99">
        <v>134.901919987247</v>
      </c>
      <c r="Q75" s="99">
        <v>201.86773190541001</v>
      </c>
      <c r="R75" s="100">
        <v>224.864696990618</v>
      </c>
      <c r="S75" s="98">
        <v>116.526416988291</v>
      </c>
      <c r="T75" s="24">
        <v>129.22895821437399</v>
      </c>
      <c r="U75" s="24">
        <v>149.27742932821499</v>
      </c>
      <c r="V75" s="101">
        <v>169.67918233555099</v>
      </c>
    </row>
    <row r="76" spans="14:22" x14ac:dyDescent="0.25">
      <c r="N76" s="30">
        <v>41547</v>
      </c>
      <c r="O76" s="114">
        <v>154.73917011075301</v>
      </c>
      <c r="P76" s="99">
        <v>138.84869028070801</v>
      </c>
      <c r="Q76" s="99">
        <v>216.015185507533</v>
      </c>
      <c r="R76" s="100">
        <v>231.74659536723101</v>
      </c>
      <c r="S76" s="98">
        <v>118.935230021069</v>
      </c>
      <c r="T76" s="24">
        <v>133.35757311789499</v>
      </c>
      <c r="U76" s="24">
        <v>152.79603501031201</v>
      </c>
      <c r="V76" s="101">
        <v>176.192942839431</v>
      </c>
    </row>
    <row r="77" spans="14:22" x14ac:dyDescent="0.25">
      <c r="N77" s="30">
        <v>41639</v>
      </c>
      <c r="O77" s="114">
        <v>161.199773814114</v>
      </c>
      <c r="P77" s="99">
        <v>143.39067575498601</v>
      </c>
      <c r="Q77" s="99">
        <v>224.04316578705701</v>
      </c>
      <c r="R77" s="100">
        <v>243.01907078606101</v>
      </c>
      <c r="S77" s="98">
        <v>121.93534710815401</v>
      </c>
      <c r="T77" s="24">
        <v>135.15380198925001</v>
      </c>
      <c r="U77" s="24">
        <v>150.751221168021</v>
      </c>
      <c r="V77" s="101">
        <v>179.779349379606</v>
      </c>
    </row>
    <row r="78" spans="14:22" x14ac:dyDescent="0.25">
      <c r="N78" s="30">
        <v>41729</v>
      </c>
      <c r="O78" s="114">
        <v>170.47201639060799</v>
      </c>
      <c r="P78" s="99">
        <v>151.79744656033</v>
      </c>
      <c r="Q78" s="99">
        <v>222.86621303797</v>
      </c>
      <c r="R78" s="100">
        <v>249.44161169063801</v>
      </c>
      <c r="S78" s="98">
        <v>126.042552606187</v>
      </c>
      <c r="T78" s="24">
        <v>139.51982101276701</v>
      </c>
      <c r="U78" s="24">
        <v>153.38351802565199</v>
      </c>
      <c r="V78" s="101">
        <v>185.69199673668601</v>
      </c>
    </row>
    <row r="79" spans="14:22" x14ac:dyDescent="0.25">
      <c r="N79" s="30">
        <v>41820</v>
      </c>
      <c r="O79" s="114">
        <v>174.266624213021</v>
      </c>
      <c r="P79" s="99">
        <v>147.371804280286</v>
      </c>
      <c r="Q79" s="99">
        <v>228.056923206411</v>
      </c>
      <c r="R79" s="100">
        <v>258.40505998608199</v>
      </c>
      <c r="S79" s="98">
        <v>131.49563039675101</v>
      </c>
      <c r="T79" s="24">
        <v>147.01292467887799</v>
      </c>
      <c r="U79" s="24">
        <v>160.12967493528799</v>
      </c>
      <c r="V79" s="101">
        <v>196.05683288701499</v>
      </c>
    </row>
    <row r="80" spans="14:22" x14ac:dyDescent="0.25">
      <c r="N80" s="30">
        <v>41912</v>
      </c>
      <c r="O80" s="114">
        <v>181.76974530836401</v>
      </c>
      <c r="P80" s="99">
        <v>164.34818284969501</v>
      </c>
      <c r="Q80" s="99">
        <v>236.11345791867501</v>
      </c>
      <c r="R80" s="100">
        <v>258.64434480925502</v>
      </c>
      <c r="S80" s="98">
        <v>133.391429078469</v>
      </c>
      <c r="T80" s="24">
        <v>150.858537083415</v>
      </c>
      <c r="U80" s="24">
        <v>164.55733166743701</v>
      </c>
      <c r="V80" s="101">
        <v>201.863439136095</v>
      </c>
    </row>
    <row r="81" spans="14:22" x14ac:dyDescent="0.25">
      <c r="N81" s="30">
        <v>42004</v>
      </c>
      <c r="O81" s="114">
        <v>186.95452515970399</v>
      </c>
      <c r="P81" s="99">
        <v>162.00969308723799</v>
      </c>
      <c r="Q81" s="99">
        <v>247.28571742801901</v>
      </c>
      <c r="R81" s="100">
        <v>282.04354299938899</v>
      </c>
      <c r="S81" s="98">
        <v>133.85230831747501</v>
      </c>
      <c r="T81" s="24">
        <v>151.36401608715499</v>
      </c>
      <c r="U81" s="24">
        <v>165.883759314717</v>
      </c>
      <c r="V81" s="101">
        <v>202.56015427932201</v>
      </c>
    </row>
    <row r="82" spans="14:22" x14ac:dyDescent="0.25">
      <c r="N82" s="30">
        <v>42094</v>
      </c>
      <c r="O82" s="114">
        <v>179.363414161321</v>
      </c>
      <c r="P82" s="99">
        <v>162.11193250349001</v>
      </c>
      <c r="Q82" s="99">
        <v>248.003718838922</v>
      </c>
      <c r="R82" s="100">
        <v>285.91502147545901</v>
      </c>
      <c r="S82" s="98">
        <v>138.15434328504799</v>
      </c>
      <c r="T82" s="24">
        <v>154.93145735233901</v>
      </c>
      <c r="U82" s="24">
        <v>168.96697059814301</v>
      </c>
      <c r="V82" s="101">
        <v>208.19321800573701</v>
      </c>
    </row>
    <row r="83" spans="14:22" x14ac:dyDescent="0.25">
      <c r="N83" s="30">
        <v>42185</v>
      </c>
      <c r="O83" s="114">
        <v>188.323293358965</v>
      </c>
      <c r="P83" s="99">
        <v>173.67285084509601</v>
      </c>
      <c r="Q83" s="99">
        <v>248.074972548537</v>
      </c>
      <c r="R83" s="100">
        <v>288.63951591927002</v>
      </c>
      <c r="S83" s="98">
        <v>143.23329446626099</v>
      </c>
      <c r="T83" s="24">
        <v>161.76991498228699</v>
      </c>
      <c r="U83" s="24">
        <v>172.76211724676801</v>
      </c>
      <c r="V83" s="101">
        <v>219.56407993995799</v>
      </c>
    </row>
    <row r="84" spans="14:22" x14ac:dyDescent="0.25">
      <c r="N84" s="30">
        <v>42277</v>
      </c>
      <c r="O84" s="114">
        <v>194.513673225898</v>
      </c>
      <c r="P84" s="99">
        <v>176.36631194389199</v>
      </c>
      <c r="Q84" s="99">
        <v>261.81377028594602</v>
      </c>
      <c r="R84" s="100">
        <v>306.45650985661098</v>
      </c>
      <c r="S84" s="98">
        <v>143.457826736632</v>
      </c>
      <c r="T84" s="24">
        <v>164.136210208373</v>
      </c>
      <c r="U84" s="24">
        <v>173.88671891398801</v>
      </c>
      <c r="V84" s="101">
        <v>224.66321423231901</v>
      </c>
    </row>
    <row r="85" spans="14:22" x14ac:dyDescent="0.25">
      <c r="N85" s="30">
        <v>42369</v>
      </c>
      <c r="O85" s="114">
        <v>188.45528750079799</v>
      </c>
      <c r="P85" s="99">
        <v>174.61072648073599</v>
      </c>
      <c r="Q85" s="99">
        <v>265.57992371694297</v>
      </c>
      <c r="R85" s="100">
        <v>302.21196145653801</v>
      </c>
      <c r="S85" s="98">
        <v>142.29909157578899</v>
      </c>
      <c r="T85" s="24">
        <v>163.09000641888801</v>
      </c>
      <c r="U85" s="24">
        <v>174.84125188337001</v>
      </c>
      <c r="V85" s="101">
        <v>224.250009901346</v>
      </c>
    </row>
    <row r="86" spans="14:22" x14ac:dyDescent="0.25">
      <c r="N86" s="30">
        <v>42460</v>
      </c>
      <c r="O86" s="114">
        <v>200.95125472179899</v>
      </c>
      <c r="P86" s="99">
        <v>180.298019080948</v>
      </c>
      <c r="Q86" s="99">
        <v>267.73230682556499</v>
      </c>
      <c r="R86" s="100">
        <v>307.18248097852</v>
      </c>
      <c r="S86" s="98">
        <v>144.64797084580701</v>
      </c>
      <c r="T86" s="24">
        <v>168.101416947008</v>
      </c>
      <c r="U86" s="24">
        <v>178.9434473954</v>
      </c>
      <c r="V86" s="101">
        <v>231.55988641444699</v>
      </c>
    </row>
    <row r="87" spans="14:22" x14ac:dyDescent="0.25">
      <c r="N87" s="30">
        <v>42551</v>
      </c>
      <c r="O87" s="114">
        <v>205.862384074018</v>
      </c>
      <c r="P87" s="99">
        <v>187.32781374881401</v>
      </c>
      <c r="Q87" s="99">
        <v>277.39189809138901</v>
      </c>
      <c r="R87" s="100">
        <v>338.010345674321</v>
      </c>
      <c r="S87" s="98">
        <v>148.48195296212</v>
      </c>
      <c r="T87" s="24">
        <v>177.377049067493</v>
      </c>
      <c r="U87" s="24">
        <v>184.20995223251001</v>
      </c>
      <c r="V87" s="101">
        <v>245.79434505303601</v>
      </c>
    </row>
    <row r="88" spans="14:22" x14ac:dyDescent="0.25">
      <c r="N88" s="30">
        <v>42643</v>
      </c>
      <c r="O88" s="114">
        <v>206.347350575414</v>
      </c>
      <c r="P88" s="99">
        <v>190.95311265481899</v>
      </c>
      <c r="Q88" s="99">
        <v>284.10847465930999</v>
      </c>
      <c r="R88" s="100">
        <v>322.52422221461302</v>
      </c>
      <c r="S88" s="98">
        <v>152.53648408550799</v>
      </c>
      <c r="T88" s="24">
        <v>180.606493762074</v>
      </c>
      <c r="U88" s="24">
        <v>188.44591684706899</v>
      </c>
      <c r="V88" s="101">
        <v>251.90507256110101</v>
      </c>
    </row>
    <row r="89" spans="14:22" x14ac:dyDescent="0.25">
      <c r="N89" s="30">
        <v>42735</v>
      </c>
      <c r="O89" s="114">
        <v>205.398163407803</v>
      </c>
      <c r="P89" s="99">
        <v>202.39383985957099</v>
      </c>
      <c r="Q89" s="99">
        <v>299.33299608545599</v>
      </c>
      <c r="R89" s="100">
        <v>343.18121657898803</v>
      </c>
      <c r="S89" s="98">
        <v>156.256962593362</v>
      </c>
      <c r="T89" s="24">
        <v>180.71859194335701</v>
      </c>
      <c r="U89" s="24">
        <v>192.65821291574801</v>
      </c>
      <c r="V89" s="101">
        <v>251.34375677085299</v>
      </c>
    </row>
    <row r="90" spans="14:22" x14ac:dyDescent="0.25">
      <c r="N90" s="30">
        <v>42825</v>
      </c>
      <c r="O90" s="114">
        <v>222.81574321614801</v>
      </c>
      <c r="P90" s="99">
        <v>207.89780906333701</v>
      </c>
      <c r="Q90" s="99">
        <v>303.47388740687302</v>
      </c>
      <c r="R90" s="100">
        <v>336.652859892999</v>
      </c>
      <c r="S90" s="98">
        <v>162.219648081956</v>
      </c>
      <c r="T90" s="24">
        <v>190.82060358246201</v>
      </c>
      <c r="U90" s="24">
        <v>200.378938173005</v>
      </c>
      <c r="V90" s="101">
        <v>260.21779980098398</v>
      </c>
    </row>
    <row r="91" spans="14:22" x14ac:dyDescent="0.25">
      <c r="N91" s="30">
        <v>42916</v>
      </c>
      <c r="O91" s="114">
        <v>211.40032814137999</v>
      </c>
      <c r="P91" s="99">
        <v>223.45260214375199</v>
      </c>
      <c r="Q91" s="99">
        <v>301.29946176486902</v>
      </c>
      <c r="R91" s="100">
        <v>369.86015460849097</v>
      </c>
      <c r="S91" s="98">
        <v>169.48247129228301</v>
      </c>
      <c r="T91" s="24">
        <v>207.638207968003</v>
      </c>
      <c r="U91" s="24">
        <v>209.58444788082701</v>
      </c>
      <c r="V91" s="101">
        <v>274.75286940694599</v>
      </c>
    </row>
    <row r="92" spans="14:22" x14ac:dyDescent="0.25">
      <c r="N92" s="30">
        <v>43008</v>
      </c>
      <c r="O92" s="114">
        <v>221.908466373311</v>
      </c>
      <c r="P92" s="99">
        <v>220.88205096019701</v>
      </c>
      <c r="Q92" s="99">
        <v>317.55921666494299</v>
      </c>
      <c r="R92" s="100">
        <v>358.36978377986998</v>
      </c>
      <c r="S92" s="98">
        <v>169.88210968133899</v>
      </c>
      <c r="T92" s="24">
        <v>211.96489138097499</v>
      </c>
      <c r="U92" s="24">
        <v>211.03483098411201</v>
      </c>
      <c r="V92" s="101">
        <v>278.04514061079601</v>
      </c>
    </row>
    <row r="93" spans="14:22" x14ac:dyDescent="0.25">
      <c r="N93" s="30">
        <v>43100</v>
      </c>
      <c r="O93" s="114">
        <v>228.46460407561099</v>
      </c>
      <c r="P93" s="99">
        <v>225.51485964761301</v>
      </c>
      <c r="Q93" s="99">
        <v>324.97738845843497</v>
      </c>
      <c r="R93" s="100">
        <v>366.54698114029298</v>
      </c>
      <c r="S93" s="98">
        <v>168.211894385948</v>
      </c>
      <c r="T93" s="24">
        <v>207.87280985511799</v>
      </c>
      <c r="U93" s="24">
        <v>208.11902583306201</v>
      </c>
      <c r="V93" s="101">
        <v>275.596882512131</v>
      </c>
    </row>
    <row r="94" spans="14:22" x14ac:dyDescent="0.25">
      <c r="N94" s="30">
        <v>43190</v>
      </c>
      <c r="O94" s="114">
        <v>217.06862752043301</v>
      </c>
      <c r="P94" s="99">
        <v>238.95287351645601</v>
      </c>
      <c r="Q94" s="99">
        <v>340.58355250335302</v>
      </c>
      <c r="R94" s="100">
        <v>377.86584602861097</v>
      </c>
      <c r="S94" s="98">
        <v>172.38297764584701</v>
      </c>
      <c r="T94" s="24">
        <v>210.82438184953301</v>
      </c>
      <c r="U94" s="24">
        <v>208.32483540852601</v>
      </c>
      <c r="V94" s="101">
        <v>284.09184468731598</v>
      </c>
    </row>
    <row r="95" spans="14:22" x14ac:dyDescent="0.25">
      <c r="N95" s="30">
        <v>43281</v>
      </c>
      <c r="O95" s="114">
        <v>241.90043656980399</v>
      </c>
      <c r="P95" s="99">
        <v>230.911457663329</v>
      </c>
      <c r="Q95" s="99">
        <v>331.25180738394999</v>
      </c>
      <c r="R95" s="100">
        <v>379.80934796935298</v>
      </c>
      <c r="S95" s="98">
        <v>178.234407418568</v>
      </c>
      <c r="T95" s="24">
        <v>217.150424135332</v>
      </c>
      <c r="U95" s="24">
        <v>209.93690272095901</v>
      </c>
      <c r="V95" s="101">
        <v>298.50547692563799</v>
      </c>
    </row>
    <row r="96" spans="14:22" x14ac:dyDescent="0.25">
      <c r="N96" s="30">
        <v>43373</v>
      </c>
      <c r="O96" s="114">
        <v>243.34818728855299</v>
      </c>
      <c r="P96" s="99">
        <v>239.689881684451</v>
      </c>
      <c r="Q96" s="99">
        <v>323.10938590393602</v>
      </c>
      <c r="R96" s="100">
        <v>378.18664949380002</v>
      </c>
      <c r="S96" s="98">
        <v>179.81211266320199</v>
      </c>
      <c r="T96" s="24">
        <v>222.34883079809299</v>
      </c>
      <c r="U96" s="24">
        <v>211.70103134550399</v>
      </c>
      <c r="V96" s="101">
        <v>303.12323694488998</v>
      </c>
    </row>
    <row r="97" spans="14:22" x14ac:dyDescent="0.25">
      <c r="N97" s="30">
        <v>43465</v>
      </c>
      <c r="O97" s="114">
        <v>234.96939042327401</v>
      </c>
      <c r="P97" s="99">
        <v>244.70307424641101</v>
      </c>
      <c r="Q97" s="99">
        <v>331.327672677225</v>
      </c>
      <c r="R97" s="100">
        <v>383.80443929543299</v>
      </c>
      <c r="S97" s="98">
        <v>179.919741806367</v>
      </c>
      <c r="T97" s="24">
        <v>226.09385815874899</v>
      </c>
      <c r="U97" s="24">
        <v>212.63529603680999</v>
      </c>
      <c r="V97" s="101">
        <v>301.91598831144398</v>
      </c>
    </row>
    <row r="98" spans="14:22" x14ac:dyDescent="0.25">
      <c r="N98" s="30">
        <v>43555</v>
      </c>
      <c r="O98" s="114">
        <v>236.01285536117101</v>
      </c>
      <c r="P98" s="99">
        <v>263.461671105329</v>
      </c>
      <c r="Q98" s="99">
        <v>336.89802785522301</v>
      </c>
      <c r="R98" s="100">
        <v>389.33402831913003</v>
      </c>
      <c r="S98" s="98">
        <v>182.655025570372</v>
      </c>
      <c r="T98" s="24">
        <v>230.21302477412701</v>
      </c>
      <c r="U98" s="24">
        <v>212.09530541811301</v>
      </c>
      <c r="V98" s="101">
        <v>307.07456102520399</v>
      </c>
    </row>
    <row r="99" spans="14:22" x14ac:dyDescent="0.25">
      <c r="N99" s="30">
        <v>43646</v>
      </c>
      <c r="O99" s="114">
        <v>248.535931103922</v>
      </c>
      <c r="P99" s="99">
        <v>242.72524959218501</v>
      </c>
      <c r="Q99" s="99">
        <v>351.41709513751402</v>
      </c>
      <c r="R99" s="100">
        <v>390.82408975045797</v>
      </c>
      <c r="S99" s="98">
        <v>185.75896457187699</v>
      </c>
      <c r="T99" s="24">
        <v>233.92954615034799</v>
      </c>
      <c r="U99" s="24">
        <v>211.44975036560899</v>
      </c>
      <c r="V99" s="101">
        <v>317.00127470921598</v>
      </c>
    </row>
    <row r="100" spans="14:22" x14ac:dyDescent="0.25">
      <c r="N100" s="30">
        <v>43738</v>
      </c>
      <c r="O100" s="114">
        <v>260.66677294906498</v>
      </c>
      <c r="P100" s="99">
        <v>250.773062602252</v>
      </c>
      <c r="Q100" s="99">
        <v>328.30581853087199</v>
      </c>
      <c r="R100" s="100">
        <v>404.56024449722202</v>
      </c>
      <c r="S100" s="98">
        <v>187.04584816327201</v>
      </c>
      <c r="T100" s="24">
        <v>236.62100717330401</v>
      </c>
      <c r="U100" s="24">
        <v>213.581233299997</v>
      </c>
      <c r="V100" s="101">
        <v>326.96985373380602</v>
      </c>
    </row>
    <row r="101" spans="14:22" x14ac:dyDescent="0.25">
      <c r="N101" s="30">
        <v>43830</v>
      </c>
      <c r="O101" s="114">
        <v>243.257448418856</v>
      </c>
      <c r="P101" s="99">
        <v>269.57501361438898</v>
      </c>
      <c r="Q101" s="99">
        <v>323.883855955076</v>
      </c>
      <c r="R101" s="100">
        <v>407.35687176245801</v>
      </c>
      <c r="S101" s="98">
        <v>187.03255063307</v>
      </c>
      <c r="T101" s="24">
        <v>240.253906807194</v>
      </c>
      <c r="U101" s="24">
        <v>216.50133301214399</v>
      </c>
      <c r="V101" s="101">
        <v>331.60760049513198</v>
      </c>
    </row>
    <row r="102" spans="14:22" x14ac:dyDescent="0.25">
      <c r="N102" s="30">
        <v>43921</v>
      </c>
      <c r="O102" s="114">
        <v>248.29934673836399</v>
      </c>
      <c r="P102" s="99">
        <v>243.91020481197501</v>
      </c>
      <c r="Q102" s="99">
        <v>331.45593274881099</v>
      </c>
      <c r="R102" s="100">
        <v>392.88044449764601</v>
      </c>
      <c r="S102" s="98">
        <v>185.842008838433</v>
      </c>
      <c r="T102" s="24">
        <v>246.44427031648999</v>
      </c>
      <c r="U102" s="24">
        <v>215.77482054340601</v>
      </c>
      <c r="V102" s="101">
        <v>330.49182651117599</v>
      </c>
    </row>
    <row r="103" spans="14:22" x14ac:dyDescent="0.25">
      <c r="N103" s="30">
        <v>44012</v>
      </c>
      <c r="O103" s="114">
        <v>238.38886135981099</v>
      </c>
      <c r="P103" s="99">
        <v>281.553482172386</v>
      </c>
      <c r="Q103" s="99">
        <v>330.73061723381397</v>
      </c>
      <c r="R103" s="100">
        <v>379.93728394146098</v>
      </c>
      <c r="S103" s="98">
        <v>183.72076759836401</v>
      </c>
      <c r="T103" s="24">
        <v>252.190132495565</v>
      </c>
      <c r="U103" s="24">
        <v>212.206426399805</v>
      </c>
      <c r="V103" s="101">
        <v>328.23024335853302</v>
      </c>
    </row>
    <row r="104" spans="14:22" x14ac:dyDescent="0.25">
      <c r="N104" s="30">
        <v>44104</v>
      </c>
      <c r="O104" s="114">
        <v>264.88167516413102</v>
      </c>
      <c r="P104" s="99">
        <v>273.56714584062001</v>
      </c>
      <c r="Q104" s="99">
        <v>341.58353941895302</v>
      </c>
      <c r="R104" s="100">
        <v>395.670412465391</v>
      </c>
      <c r="S104" s="98">
        <v>188.611895537034</v>
      </c>
      <c r="T104" s="24">
        <v>257.83268601502198</v>
      </c>
      <c r="U104" s="24">
        <v>215.12565648103401</v>
      </c>
      <c r="V104" s="101">
        <v>342.02938367814397</v>
      </c>
    </row>
    <row r="105" spans="14:22" x14ac:dyDescent="0.25">
      <c r="N105" s="30">
        <v>44196</v>
      </c>
      <c r="O105" s="114">
        <v>278.42592009005</v>
      </c>
      <c r="P105" s="99">
        <v>286.57114836644803</v>
      </c>
      <c r="Q105" s="99">
        <v>347.58679587803601</v>
      </c>
      <c r="R105" s="100">
        <v>402.10793686239202</v>
      </c>
      <c r="S105" s="98">
        <v>195.44486557257699</v>
      </c>
      <c r="T105" s="24">
        <v>265.59107574877498</v>
      </c>
      <c r="U105" s="24">
        <v>223.328273267404</v>
      </c>
      <c r="V105" s="101">
        <v>362.38436891087701</v>
      </c>
    </row>
    <row r="106" spans="14:22" x14ac:dyDescent="0.25">
      <c r="N106" s="30">
        <v>44286</v>
      </c>
      <c r="O106" s="114">
        <v>249.43755167059399</v>
      </c>
      <c r="P106" s="99">
        <v>299.125753976417</v>
      </c>
      <c r="Q106" s="99">
        <v>368.49619657504002</v>
      </c>
      <c r="R106" s="100">
        <v>399.85790296962102</v>
      </c>
      <c r="S106" s="98">
        <v>197.01549274714699</v>
      </c>
      <c r="T106" s="24">
        <v>276.95107590037702</v>
      </c>
      <c r="U106" s="24">
        <v>230.48523430824599</v>
      </c>
      <c r="V106" s="101">
        <v>376.43801657783001</v>
      </c>
    </row>
    <row r="107" spans="14:22" x14ac:dyDescent="0.25">
      <c r="N107" s="30">
        <v>44377</v>
      </c>
      <c r="O107" s="114">
        <v>268.70300369121799</v>
      </c>
      <c r="P107" s="99">
        <v>310.08586531534598</v>
      </c>
      <c r="Q107" s="99">
        <v>351.18428644045099</v>
      </c>
      <c r="R107" s="100">
        <v>425.39517085013603</v>
      </c>
      <c r="S107" s="98">
        <v>201.746687706811</v>
      </c>
      <c r="T107" s="24">
        <v>293.21801227552203</v>
      </c>
      <c r="U107" s="24">
        <v>240.15523863505999</v>
      </c>
      <c r="V107" s="101">
        <v>399.07850820449403</v>
      </c>
    </row>
    <row r="108" spans="14:22" x14ac:dyDescent="0.25">
      <c r="N108" s="30">
        <v>44469</v>
      </c>
      <c r="O108" s="114">
        <v>276.36443678156701</v>
      </c>
      <c r="P108" s="99">
        <v>333.31856676112699</v>
      </c>
      <c r="Q108" s="99">
        <v>364.507003819614</v>
      </c>
      <c r="R108" s="100">
        <v>465.01997559269199</v>
      </c>
      <c r="S108" s="98">
        <v>210.35633129997399</v>
      </c>
      <c r="T108" s="24">
        <v>307.01509972621</v>
      </c>
      <c r="U108" s="24">
        <v>250.169851534229</v>
      </c>
      <c r="V108" s="101">
        <v>422.77670334519701</v>
      </c>
    </row>
    <row r="109" spans="14:22" x14ac:dyDescent="0.25">
      <c r="N109" s="30">
        <v>44561</v>
      </c>
      <c r="O109" s="114">
        <v>281.65816638284798</v>
      </c>
      <c r="P109" s="99">
        <v>345.61229440360398</v>
      </c>
      <c r="Q109" s="99">
        <v>403.30574867962702</v>
      </c>
      <c r="R109" s="100">
        <v>453.32291051085798</v>
      </c>
      <c r="S109" s="98">
        <v>214.88019993369301</v>
      </c>
      <c r="T109" s="24">
        <v>316.174001806604</v>
      </c>
      <c r="U109" s="24">
        <v>255.74213446832101</v>
      </c>
      <c r="V109" s="101">
        <v>434.69635661236902</v>
      </c>
    </row>
    <row r="110" spans="14:22" x14ac:dyDescent="0.25">
      <c r="N110" s="30">
        <v>44651</v>
      </c>
      <c r="O110" s="114">
        <v>261.92222704327702</v>
      </c>
      <c r="P110" s="99">
        <v>353.47485351611499</v>
      </c>
      <c r="Q110" s="99">
        <v>367.45807872079598</v>
      </c>
      <c r="R110" s="100">
        <v>449.47571263570399</v>
      </c>
      <c r="S110" s="98">
        <v>218.453200322876</v>
      </c>
      <c r="T110" s="24">
        <v>334.12104901622899</v>
      </c>
      <c r="U110" s="24">
        <v>260.98030454923202</v>
      </c>
      <c r="V110" s="101">
        <v>451.87032628713303</v>
      </c>
    </row>
    <row r="111" spans="14:22" x14ac:dyDescent="0.25">
      <c r="N111" s="30">
        <v>44742</v>
      </c>
      <c r="O111" s="114">
        <v>271.793786532051</v>
      </c>
      <c r="P111" s="99">
        <v>375.756450562032</v>
      </c>
      <c r="Q111" s="99">
        <v>387.65187901800198</v>
      </c>
      <c r="R111" s="100">
        <v>498.269337100168</v>
      </c>
      <c r="S111" s="98">
        <v>228.308194946881</v>
      </c>
      <c r="T111" s="24">
        <v>358.98697808064799</v>
      </c>
      <c r="U111" s="24">
        <v>267.69638433418601</v>
      </c>
      <c r="V111" s="101">
        <v>477.272395686278</v>
      </c>
    </row>
    <row r="112" spans="14:22" x14ac:dyDescent="0.25">
      <c r="N112" s="30">
        <v>44834</v>
      </c>
      <c r="O112" s="114">
        <v>280.55235059831</v>
      </c>
      <c r="P112" s="99">
        <v>387.80248522157001</v>
      </c>
      <c r="Q112" s="99">
        <v>407.26179852006902</v>
      </c>
      <c r="R112" s="100">
        <v>439.840628944336</v>
      </c>
      <c r="S112" s="98">
        <v>228.918143774627</v>
      </c>
      <c r="T112" s="24">
        <v>361.16027163437701</v>
      </c>
      <c r="U112" s="24">
        <v>268.24845727432199</v>
      </c>
      <c r="V112" s="101">
        <v>463.57979665463603</v>
      </c>
    </row>
    <row r="113" spans="14:22" x14ac:dyDescent="0.25">
      <c r="N113" s="30">
        <v>44926</v>
      </c>
      <c r="O113" s="114">
        <v>307.01166022412701</v>
      </c>
      <c r="P113" s="99">
        <v>391.89035877878302</v>
      </c>
      <c r="Q113" s="99">
        <v>392.29505710402998</v>
      </c>
      <c r="R113" s="100">
        <v>460.89485780650898</v>
      </c>
      <c r="S113" s="98">
        <v>219.94626230434</v>
      </c>
      <c r="T113" s="24">
        <v>353.31566951061802</v>
      </c>
      <c r="U113" s="24">
        <v>266.27206660084101</v>
      </c>
      <c r="V113" s="101">
        <v>437.15418159061602</v>
      </c>
    </row>
    <row r="114" spans="14:22" x14ac:dyDescent="0.25">
      <c r="N114" s="30">
        <v>45016</v>
      </c>
      <c r="O114" s="114">
        <v>241.723762211582</v>
      </c>
      <c r="P114" s="99">
        <v>404.66328709973101</v>
      </c>
      <c r="Q114" s="99">
        <v>405.82054762192899</v>
      </c>
      <c r="R114" s="100">
        <v>425.23416920189101</v>
      </c>
      <c r="S114" s="98">
        <v>216.78440814555799</v>
      </c>
      <c r="T114" s="24">
        <v>362.55009077446198</v>
      </c>
      <c r="U114" s="24">
        <v>266.84203089829401</v>
      </c>
      <c r="V114" s="101">
        <v>432.82254886844697</v>
      </c>
    </row>
    <row r="115" spans="14:22" x14ac:dyDescent="0.25">
      <c r="N115" s="30">
        <v>45107</v>
      </c>
      <c r="O115" s="114">
        <v>249.58962641404599</v>
      </c>
      <c r="P115" s="99">
        <v>393.94187607772898</v>
      </c>
      <c r="Q115" s="99">
        <v>393.41148215622201</v>
      </c>
      <c r="R115" s="100">
        <v>421.470462179967</v>
      </c>
      <c r="S115" s="98">
        <v>221.260504160452</v>
      </c>
      <c r="T115" s="24">
        <v>378.17348716711302</v>
      </c>
      <c r="U115" s="24">
        <v>270.58795276090598</v>
      </c>
      <c r="V115" s="101">
        <v>433.41223289423499</v>
      </c>
    </row>
    <row r="116" spans="14:22" x14ac:dyDescent="0.25">
      <c r="N116" s="30">
        <v>45199</v>
      </c>
      <c r="O116" s="114">
        <v>253.95412312938601</v>
      </c>
      <c r="P116" s="99">
        <v>405.380351919205</v>
      </c>
      <c r="Q116" s="99">
        <v>404.92403186125199</v>
      </c>
      <c r="R116" s="100">
        <v>410.47601868043699</v>
      </c>
      <c r="S116" s="98">
        <v>221.05878748894901</v>
      </c>
      <c r="T116" s="24">
        <v>383.47053006476</v>
      </c>
      <c r="U116" s="24">
        <v>275.51384361238598</v>
      </c>
      <c r="V116" s="101">
        <v>431.000527605309</v>
      </c>
    </row>
    <row r="117" spans="14:22" x14ac:dyDescent="0.25">
      <c r="N117" s="30">
        <v>45291</v>
      </c>
      <c r="O117" s="114">
        <v>215.099859817202</v>
      </c>
      <c r="P117" s="99">
        <v>399.220582205749</v>
      </c>
      <c r="Q117" s="99">
        <v>394.37149726429197</v>
      </c>
      <c r="R117" s="100">
        <v>432.06351582010501</v>
      </c>
      <c r="S117" s="98">
        <v>214.59955695314099</v>
      </c>
      <c r="T117" s="24">
        <v>382.72790871642502</v>
      </c>
      <c r="U117" s="24">
        <v>277.02713369310499</v>
      </c>
      <c r="V117" s="101">
        <v>426.56797737625601</v>
      </c>
    </row>
    <row r="118" spans="14:22" x14ac:dyDescent="0.25">
      <c r="N118" s="30">
        <v>45382</v>
      </c>
      <c r="O118" s="114">
        <v>250.66979017451499</v>
      </c>
      <c r="P118" s="99">
        <v>427.20292736986499</v>
      </c>
      <c r="Q118" s="99">
        <v>418.075913054887</v>
      </c>
      <c r="R118" s="100">
        <v>402.12761591341399</v>
      </c>
      <c r="S118" s="98">
        <v>214.29218488603601</v>
      </c>
      <c r="T118" s="24">
        <v>388.03715956220498</v>
      </c>
      <c r="U118" s="24">
        <v>278.46622754521201</v>
      </c>
      <c r="V118" s="101">
        <v>425.75346222823799</v>
      </c>
    </row>
    <row r="119" spans="14:22" x14ac:dyDescent="0.25">
      <c r="N119" s="30">
        <v>45473</v>
      </c>
      <c r="O119" s="114">
        <v>222.17492394486399</v>
      </c>
      <c r="P119" s="99">
        <v>410.68725029895302</v>
      </c>
      <c r="Q119" s="99">
        <v>387.64468628341501</v>
      </c>
      <c r="R119" s="100">
        <v>463.05413520324998</v>
      </c>
      <c r="S119" s="98">
        <v>216.555985513531</v>
      </c>
      <c r="T119" s="24">
        <v>398.14018234740502</v>
      </c>
      <c r="U119" s="24">
        <v>281.72519554715001</v>
      </c>
      <c r="V119" s="101">
        <v>423.28989359896099</v>
      </c>
    </row>
    <row r="120" spans="14:22" x14ac:dyDescent="0.25">
      <c r="N120" s="30">
        <v>45565</v>
      </c>
      <c r="O120" s="114">
        <v>218.784345500705</v>
      </c>
      <c r="P120" s="99">
        <v>418.793026084953</v>
      </c>
      <c r="Q120" s="99">
        <v>412.989932800936</v>
      </c>
      <c r="R120" s="100">
        <v>404.29352968764999</v>
      </c>
      <c r="S120" s="98">
        <v>214.798900195415</v>
      </c>
      <c r="T120" s="24">
        <v>406.013411890702</v>
      </c>
      <c r="U120" s="24">
        <v>283.56033232431099</v>
      </c>
      <c r="V120" s="101">
        <v>418.95218143813997</v>
      </c>
    </row>
    <row r="121" spans="14:22" x14ac:dyDescent="0.25">
      <c r="N121" s="30">
        <v>45657</v>
      </c>
      <c r="O121" s="114">
        <v>202.48509522424899</v>
      </c>
      <c r="P121" s="99">
        <v>434.35952598363502</v>
      </c>
      <c r="Q121" s="99">
        <v>399.94426912934102</v>
      </c>
      <c r="R121" s="100">
        <v>427.28020379467699</v>
      </c>
      <c r="S121" s="98">
        <v>213.84596302287201</v>
      </c>
      <c r="T121" s="24">
        <v>408.34973494722198</v>
      </c>
      <c r="U121" s="24">
        <v>284.20684680021998</v>
      </c>
      <c r="V121" s="101">
        <v>418.76521686215602</v>
      </c>
    </row>
    <row r="122" spans="14:22" x14ac:dyDescent="0.25">
      <c r="N122" s="30">
        <v>45747</v>
      </c>
      <c r="O122" s="114">
        <v>246.626028679359</v>
      </c>
      <c r="P122" s="99">
        <v>421.71659448200802</v>
      </c>
      <c r="Q122" s="99">
        <v>404.56726893608101</v>
      </c>
      <c r="R122" s="100">
        <v>419.16796702261797</v>
      </c>
      <c r="S122" s="98">
        <v>216.16453515402199</v>
      </c>
      <c r="T122" s="24">
        <v>409.31039915348498</v>
      </c>
      <c r="U122" s="24">
        <v>284.822155717101</v>
      </c>
      <c r="V122" s="101">
        <v>420.35291588396802</v>
      </c>
    </row>
    <row r="123" spans="14:22" x14ac:dyDescent="0.25">
      <c r="N123" s="30">
        <v>45838</v>
      </c>
      <c r="O123" s="114">
        <v>225.18635861089101</v>
      </c>
      <c r="P123" s="99">
        <v>428.57812373735601</v>
      </c>
      <c r="Q123" s="99">
        <v>407.34378280792401</v>
      </c>
      <c r="R123" s="100">
        <v>386.75314240114</v>
      </c>
      <c r="S123" s="98">
        <v>216.201254420048</v>
      </c>
      <c r="T123" s="24">
        <v>411.501148199179</v>
      </c>
      <c r="U123" s="24">
        <v>282.56490572167502</v>
      </c>
      <c r="V123" s="101">
        <v>421.58684385661502</v>
      </c>
    </row>
    <row r="124" spans="14:22" x14ac:dyDescent="0.25">
      <c r="N124" s="30">
        <v>45930</v>
      </c>
      <c r="O124" s="114">
        <v>222.45538442144499</v>
      </c>
      <c r="P124" s="99">
        <v>417.419160534686</v>
      </c>
      <c r="Q124" s="99">
        <v>408.30026652893099</v>
      </c>
      <c r="R124" s="100">
        <v>396.09951982237902</v>
      </c>
      <c r="S124" s="98">
        <v>214.48631908223501</v>
      </c>
      <c r="T124" s="24">
        <v>414.11706641233599</v>
      </c>
      <c r="U124" s="24">
        <v>277.05123590976001</v>
      </c>
      <c r="V124" s="101">
        <v>429.34255362724099</v>
      </c>
    </row>
    <row r="125" spans="14:22" x14ac:dyDescent="0.25">
      <c r="N125" s="30">
        <v>45930</v>
      </c>
      <c r="O125" s="114" t="s">
        <v>99</v>
      </c>
      <c r="P125" s="99" t="s">
        <v>99</v>
      </c>
      <c r="Q125" s="99" t="s">
        <v>99</v>
      </c>
      <c r="R125" s="100" t="s">
        <v>99</v>
      </c>
      <c r="S125" s="98" t="s">
        <v>99</v>
      </c>
      <c r="T125" s="24" t="s">
        <v>99</v>
      </c>
      <c r="U125" s="24" t="s">
        <v>99</v>
      </c>
      <c r="V125" s="101" t="s">
        <v>99</v>
      </c>
    </row>
    <row r="126" spans="14:22" ht="30" x14ac:dyDescent="0.25">
      <c r="N126" s="146"/>
      <c r="O126" s="153" t="s">
        <v>56</v>
      </c>
      <c r="P126" s="154" t="s">
        <v>57</v>
      </c>
      <c r="Q126" s="154" t="s">
        <v>58</v>
      </c>
      <c r="R126" s="155" t="s">
        <v>59</v>
      </c>
      <c r="S126" s="153" t="s">
        <v>28</v>
      </c>
      <c r="T126" s="154" t="s">
        <v>29</v>
      </c>
      <c r="U126" s="154" t="s">
        <v>30</v>
      </c>
      <c r="V126" s="155" t="s">
        <v>31</v>
      </c>
    </row>
    <row r="127" spans="14:22" x14ac:dyDescent="0.25">
      <c r="N127" s="146" t="s">
        <v>132</v>
      </c>
      <c r="O127" s="163">
        <f>O120/O119-1</f>
        <v>-1.526085115258291E-2</v>
      </c>
      <c r="P127" s="163">
        <f t="shared" ref="O127:V131" si="0">P120/P119-1</f>
        <v>1.9737101115506972E-2</v>
      </c>
      <c r="Q127" s="163">
        <f t="shared" si="0"/>
        <v>6.5382674945247521E-2</v>
      </c>
      <c r="R127" s="163">
        <f t="shared" si="0"/>
        <v>-0.12689791764802616</v>
      </c>
      <c r="S127" s="163">
        <f t="shared" si="0"/>
        <v>-8.1137693513726461E-3</v>
      </c>
      <c r="T127" s="163">
        <f t="shared" si="0"/>
        <v>1.9775018680297407E-2</v>
      </c>
      <c r="U127" s="163">
        <f t="shared" si="0"/>
        <v>6.5139249387933251E-3</v>
      </c>
      <c r="V127" s="164">
        <f t="shared" si="0"/>
        <v>-1.0247615703602664E-2</v>
      </c>
    </row>
    <row r="128" spans="14:22" x14ac:dyDescent="0.25">
      <c r="N128" s="146" t="s">
        <v>132</v>
      </c>
      <c r="O128" s="163">
        <f t="shared" si="0"/>
        <v>-7.4499161442076245E-2</v>
      </c>
      <c r="P128" s="163">
        <f t="shared" si="0"/>
        <v>3.7169911935267752E-2</v>
      </c>
      <c r="Q128" s="163">
        <f t="shared" si="0"/>
        <v>-3.1588333359891085E-2</v>
      </c>
      <c r="R128" s="163">
        <f t="shared" si="0"/>
        <v>5.6856398678420739E-2</v>
      </c>
      <c r="S128" s="163">
        <f t="shared" si="0"/>
        <v>-4.4364155108618242E-3</v>
      </c>
      <c r="T128" s="163">
        <f t="shared" si="0"/>
        <v>5.7543001982134356E-3</v>
      </c>
      <c r="U128" s="163">
        <f t="shared" si="0"/>
        <v>2.2799891317999421E-3</v>
      </c>
      <c r="V128" s="164">
        <f t="shared" si="0"/>
        <v>-4.4626710223150123E-4</v>
      </c>
    </row>
    <row r="129" spans="14:22" x14ac:dyDescent="0.25">
      <c r="N129" s="146" t="s">
        <v>132</v>
      </c>
      <c r="O129" s="163">
        <f t="shared" si="0"/>
        <v>0.21799596363487717</v>
      </c>
      <c r="P129" s="163">
        <f t="shared" si="0"/>
        <v>-2.9107066255761871E-2</v>
      </c>
      <c r="Q129" s="163">
        <f t="shared" si="0"/>
        <v>1.1559110015012974E-2</v>
      </c>
      <c r="R129" s="163">
        <f t="shared" si="0"/>
        <v>-1.8985753844934061E-2</v>
      </c>
      <c r="S129" s="163">
        <f t="shared" si="0"/>
        <v>1.0842253453725359E-2</v>
      </c>
      <c r="T129" s="163">
        <f t="shared" si="0"/>
        <v>2.3525525402561254E-3</v>
      </c>
      <c r="U129" s="163">
        <f t="shared" si="0"/>
        <v>2.1650038477558642E-3</v>
      </c>
      <c r="V129" s="164">
        <f t="shared" si="0"/>
        <v>3.7913822778996575E-3</v>
      </c>
    </row>
    <row r="130" spans="14:22" x14ac:dyDescent="0.25">
      <c r="N130" s="146" t="s">
        <v>132</v>
      </c>
      <c r="O130" s="163">
        <f t="shared" si="0"/>
        <v>-8.6931903267768673E-2</v>
      </c>
      <c r="P130" s="163">
        <f t="shared" si="0"/>
        <v>1.6270474876085794E-2</v>
      </c>
      <c r="Q130" s="163">
        <f t="shared" si="0"/>
        <v>6.8629226460772408E-3</v>
      </c>
      <c r="R130" s="163">
        <f t="shared" si="0"/>
        <v>-7.733134965375088E-2</v>
      </c>
      <c r="S130" s="163">
        <f t="shared" si="0"/>
        <v>1.6986720786471565E-4</v>
      </c>
      <c r="T130" s="163">
        <f t="shared" si="0"/>
        <v>5.352292661571223E-3</v>
      </c>
      <c r="U130" s="163">
        <f t="shared" si="0"/>
        <v>-7.9251208170335596E-3</v>
      </c>
      <c r="V130" s="164">
        <f t="shared" si="0"/>
        <v>2.9354571504569549E-3</v>
      </c>
    </row>
    <row r="131" spans="14:22" x14ac:dyDescent="0.25">
      <c r="N131" s="146" t="str">
        <f>"QTR "&amp;YEAR(N124)&amp;"Q"&amp;(MONTH(N124)/3)</f>
        <v>QTR 2025Q3</v>
      </c>
      <c r="O131" s="163">
        <f>O124/O123-1</f>
        <v>-1.2127618237146365E-2</v>
      </c>
      <c r="P131" s="163">
        <f t="shared" si="0"/>
        <v>-2.603717405209538E-2</v>
      </c>
      <c r="Q131" s="163">
        <f t="shared" si="0"/>
        <v>2.3480994711977399E-3</v>
      </c>
      <c r="R131" s="163">
        <f t="shared" si="0"/>
        <v>2.4166261101881359E-2</v>
      </c>
      <c r="S131" s="163">
        <f t="shared" si="0"/>
        <v>-7.9321248269962341E-3</v>
      </c>
      <c r="T131" s="163">
        <f t="shared" si="0"/>
        <v>6.3570131568400079E-3</v>
      </c>
      <c r="U131" s="163">
        <f t="shared" si="0"/>
        <v>-1.9512932074253975E-2</v>
      </c>
      <c r="V131" s="164">
        <f t="shared" si="0"/>
        <v>1.8396470107268748E-2</v>
      </c>
    </row>
    <row r="132" spans="14:22" x14ac:dyDescent="0.25">
      <c r="N132" s="146">
        <v>42825</v>
      </c>
      <c r="O132" s="167" t="s">
        <v>99</v>
      </c>
      <c r="P132" s="168" t="s">
        <v>99</v>
      </c>
      <c r="Q132" s="168" t="s">
        <v>99</v>
      </c>
      <c r="R132" s="169" t="s">
        <v>99</v>
      </c>
      <c r="S132" s="158" t="s">
        <v>99</v>
      </c>
      <c r="T132" s="159" t="s">
        <v>99</v>
      </c>
      <c r="U132" s="159" t="s">
        <v>99</v>
      </c>
      <c r="V132" s="161" t="s">
        <v>99</v>
      </c>
    </row>
    <row r="133" spans="14:22" x14ac:dyDescent="0.25">
      <c r="N133" s="146" t="s">
        <v>134</v>
      </c>
      <c r="O133" s="163">
        <f t="shared" ref="O133:V138" si="1">O119/O115-1</f>
        <v>-0.10983911015477688</v>
      </c>
      <c r="P133" s="163">
        <f t="shared" si="1"/>
        <v>4.2507220577687521E-2</v>
      </c>
      <c r="Q133" s="163">
        <f t="shared" si="1"/>
        <v>-1.4658433051318531E-2</v>
      </c>
      <c r="R133" s="163">
        <f t="shared" si="1"/>
        <v>9.8663315118692418E-2</v>
      </c>
      <c r="S133" s="163">
        <f t="shared" si="1"/>
        <v>-2.1262351655446876E-2</v>
      </c>
      <c r="T133" s="163">
        <f t="shared" si="1"/>
        <v>5.279771284301793E-2</v>
      </c>
      <c r="U133" s="163">
        <f t="shared" si="1"/>
        <v>4.1159418490759547E-2</v>
      </c>
      <c r="V133" s="164">
        <f t="shared" si="1"/>
        <v>-2.3354992146112696E-2</v>
      </c>
    </row>
    <row r="134" spans="14:22" x14ac:dyDescent="0.25">
      <c r="N134" s="146" t="s">
        <v>134</v>
      </c>
      <c r="O134" s="163">
        <f t="shared" si="1"/>
        <v>-0.13848870494913168</v>
      </c>
      <c r="P134" s="163">
        <f t="shared" si="1"/>
        <v>3.308664098357994E-2</v>
      </c>
      <c r="Q134" s="163">
        <f t="shared" si="1"/>
        <v>1.9919541210257963E-2</v>
      </c>
      <c r="R134" s="163">
        <f t="shared" si="1"/>
        <v>-1.5061754430044205E-2</v>
      </c>
      <c r="S134" s="163">
        <f t="shared" si="1"/>
        <v>-2.8317749159132322E-2</v>
      </c>
      <c r="T134" s="163">
        <f t="shared" si="1"/>
        <v>5.8786477860854003E-2</v>
      </c>
      <c r="U134" s="163">
        <f t="shared" si="1"/>
        <v>2.9205388035765667E-2</v>
      </c>
      <c r="V134" s="164">
        <f t="shared" si="1"/>
        <v>-2.7954365239669432E-2</v>
      </c>
    </row>
    <row r="135" spans="14:22" x14ac:dyDescent="0.25">
      <c r="N135" s="146" t="s">
        <v>134</v>
      </c>
      <c r="O135" s="163">
        <f t="shared" si="1"/>
        <v>-5.8646084677476784E-2</v>
      </c>
      <c r="P135" s="163">
        <f t="shared" si="1"/>
        <v>8.801886812483084E-2</v>
      </c>
      <c r="Q135" s="163">
        <f t="shared" si="1"/>
        <v>1.4130767318902837E-2</v>
      </c>
      <c r="R135" s="163">
        <f t="shared" si="1"/>
        <v>-1.1070853821917304E-2</v>
      </c>
      <c r="S135" s="163">
        <f t="shared" si="1"/>
        <v>-3.5116285465283115E-3</v>
      </c>
      <c r="T135" s="163">
        <f t="shared" si="1"/>
        <v>6.6945277956672156E-2</v>
      </c>
      <c r="U135" s="163">
        <f t="shared" si="1"/>
        <v>2.5917003188102194E-2</v>
      </c>
      <c r="V135" s="164">
        <f t="shared" si="1"/>
        <v>-1.8291950938496115E-2</v>
      </c>
    </row>
    <row r="136" spans="14:22" x14ac:dyDescent="0.25">
      <c r="N136" s="146" t="s">
        <v>134</v>
      </c>
      <c r="O136" s="163">
        <f t="shared" si="1"/>
        <v>-1.6131826225811885E-2</v>
      </c>
      <c r="P136" s="163">
        <f t="shared" si="1"/>
        <v>-1.2842451529146426E-2</v>
      </c>
      <c r="Q136" s="163">
        <f t="shared" si="1"/>
        <v>-3.2311462337301644E-2</v>
      </c>
      <c r="R136" s="163">
        <f t="shared" si="1"/>
        <v>4.237548090423382E-2</v>
      </c>
      <c r="S136" s="163">
        <f t="shared" si="1"/>
        <v>8.7373707491094077E-3</v>
      </c>
      <c r="T136" s="163">
        <f t="shared" si="1"/>
        <v>5.4822686608883231E-2</v>
      </c>
      <c r="U136" s="163">
        <f t="shared" si="1"/>
        <v>2.2824772066325494E-2</v>
      </c>
      <c r="V136" s="164">
        <f t="shared" si="1"/>
        <v>-1.2684679805081256E-2</v>
      </c>
    </row>
    <row r="137" spans="14:22" x14ac:dyDescent="0.25">
      <c r="N137" s="146" t="s">
        <v>134</v>
      </c>
      <c r="O137" s="163">
        <f t="shared" si="1"/>
        <v>1.3554340933517484E-2</v>
      </c>
      <c r="P137" s="163">
        <f t="shared" si="1"/>
        <v>4.3563255069105855E-2</v>
      </c>
      <c r="Q137" s="163">
        <f t="shared" si="1"/>
        <v>5.0817403724467969E-2</v>
      </c>
      <c r="R137" s="163">
        <f t="shared" si="1"/>
        <v>-0.16477769444520551</v>
      </c>
      <c r="S137" s="163">
        <f t="shared" si="1"/>
        <v>-1.6380572102027147E-3</v>
      </c>
      <c r="T137" s="163">
        <f t="shared" si="1"/>
        <v>3.3558446105587114E-2</v>
      </c>
      <c r="U137" s="163">
        <f t="shared" si="1"/>
        <v>2.9806002011789623E-3</v>
      </c>
      <c r="V137" s="164">
        <f t="shared" si="1"/>
        <v>-4.0233649990223386E-3</v>
      </c>
    </row>
    <row r="138" spans="14:22" x14ac:dyDescent="0.25">
      <c r="N138" s="146" t="str">
        <f>"Y/Y "&amp;RIGHT(N131,4)</f>
        <v>Y/Y 25Q3</v>
      </c>
      <c r="O138" s="163">
        <f>O124/O120-1</f>
        <v>1.6779257731345032E-2</v>
      </c>
      <c r="P138" s="163">
        <f t="shared" si="1"/>
        <v>-3.2805358845404697E-3</v>
      </c>
      <c r="Q138" s="163">
        <f t="shared" si="1"/>
        <v>-1.1355400942098637E-2</v>
      </c>
      <c r="R138" s="163">
        <f t="shared" si="1"/>
        <v>-2.026747712633814E-2</v>
      </c>
      <c r="S138" s="163">
        <f t="shared" si="1"/>
        <v>-1.45522678605714E-3</v>
      </c>
      <c r="T138" s="163">
        <f t="shared" si="1"/>
        <v>1.9959080868529266E-2</v>
      </c>
      <c r="U138" s="163">
        <f t="shared" si="1"/>
        <v>-2.2954890626614377E-2</v>
      </c>
      <c r="V138" s="164">
        <f>V124/V120-1</f>
        <v>2.4800854726269472E-2</v>
      </c>
    </row>
    <row r="139" spans="14:22" x14ac:dyDescent="0.25">
      <c r="N139" s="146">
        <v>43465</v>
      </c>
      <c r="O139" s="167" t="s">
        <v>99</v>
      </c>
      <c r="P139" s="168" t="s">
        <v>99</v>
      </c>
      <c r="Q139" s="168" t="s">
        <v>99</v>
      </c>
      <c r="R139" s="169" t="s">
        <v>99</v>
      </c>
      <c r="S139" s="158" t="s">
        <v>99</v>
      </c>
      <c r="T139" s="159" t="s">
        <v>99</v>
      </c>
      <c r="U139" s="159" t="s">
        <v>99</v>
      </c>
      <c r="V139" s="161" t="s">
        <v>99</v>
      </c>
    </row>
    <row r="140" spans="14:22" x14ac:dyDescent="0.25">
      <c r="N140" s="146" t="s">
        <v>136</v>
      </c>
      <c r="O140" s="167" t="s">
        <v>99</v>
      </c>
      <c r="P140" s="168" t="s">
        <v>99</v>
      </c>
      <c r="Q140" s="168" t="s">
        <v>99</v>
      </c>
      <c r="R140" s="169" t="s">
        <v>99</v>
      </c>
      <c r="S140" s="158" t="s">
        <v>99</v>
      </c>
      <c r="T140" s="159" t="s">
        <v>99</v>
      </c>
      <c r="U140" s="159" t="s">
        <v>99</v>
      </c>
      <c r="V140" s="161" t="s">
        <v>99</v>
      </c>
    </row>
    <row r="141" spans="14:22" x14ac:dyDescent="0.25">
      <c r="N141" s="146" t="s">
        <v>115</v>
      </c>
      <c r="O141" s="167">
        <f>MIN($O$58:$O$73)</f>
        <v>129.043881174332</v>
      </c>
      <c r="P141" s="167">
        <f>MIN($P$58:$P$73)</f>
        <v>119.450660620951</v>
      </c>
      <c r="Q141" s="167">
        <f>MIN($Q$58:$Q$73)</f>
        <v>157.66693461222499</v>
      </c>
      <c r="R141" s="167">
        <f>MIN($R$58:$R$73)</f>
        <v>162.43050033171701</v>
      </c>
      <c r="S141" s="167">
        <f>MIN($S$58:$S$73)</f>
        <v>107.20796202572301</v>
      </c>
      <c r="T141" s="167">
        <f>MIN($T$58:$T$73)</f>
        <v>118.091687771129</v>
      </c>
      <c r="U141" s="167">
        <f>MIN($U$58:$U$73)</f>
        <v>129.767785145657</v>
      </c>
      <c r="V141" s="170">
        <f>MIN($V$58:$V$73)</f>
        <v>125.446393636266</v>
      </c>
    </row>
    <row r="142" spans="14:22" x14ac:dyDescent="0.25">
      <c r="N142" s="146" t="s">
        <v>116</v>
      </c>
      <c r="O142" s="163">
        <f t="shared" ref="O142:V142" si="2">O124/O141-1</f>
        <v>0.72387394425093743</v>
      </c>
      <c r="P142" s="163">
        <f t="shared" si="2"/>
        <v>2.494490180002177</v>
      </c>
      <c r="Q142" s="163">
        <f t="shared" si="2"/>
        <v>1.5896378814817949</v>
      </c>
      <c r="R142" s="163">
        <f t="shared" si="2"/>
        <v>1.4385784628715732</v>
      </c>
      <c r="S142" s="163">
        <f t="shared" si="2"/>
        <v>1.0006566212943411</v>
      </c>
      <c r="T142" s="163">
        <f t="shared" si="2"/>
        <v>2.5067418734409781</v>
      </c>
      <c r="U142" s="163">
        <f t="shared" si="2"/>
        <v>1.1349769944735177</v>
      </c>
      <c r="V142" s="164">
        <f t="shared" si="2"/>
        <v>2.4225181065956125</v>
      </c>
    </row>
    <row r="143" spans="14:22" x14ac:dyDescent="0.25">
      <c r="N143" s="30">
        <v>47664</v>
      </c>
      <c r="O143" s="114" t="s">
        <v>99</v>
      </c>
      <c r="P143" s="99" t="s">
        <v>99</v>
      </c>
      <c r="Q143" s="99" t="s">
        <v>99</v>
      </c>
      <c r="R143" s="100" t="s">
        <v>99</v>
      </c>
      <c r="S143" s="98" t="s">
        <v>99</v>
      </c>
      <c r="T143" s="24" t="s">
        <v>99</v>
      </c>
      <c r="U143" s="24" t="s">
        <v>99</v>
      </c>
      <c r="V143" s="101" t="s">
        <v>99</v>
      </c>
    </row>
    <row r="144" spans="14:22" x14ac:dyDescent="0.25">
      <c r="N144" s="30">
        <v>47756</v>
      </c>
      <c r="O144" s="114" t="s">
        <v>99</v>
      </c>
      <c r="P144" s="99" t="s">
        <v>99</v>
      </c>
      <c r="Q144" s="99" t="s">
        <v>99</v>
      </c>
      <c r="R144" s="100" t="s">
        <v>99</v>
      </c>
      <c r="S144" s="98" t="s">
        <v>99</v>
      </c>
      <c r="T144" s="24" t="s">
        <v>99</v>
      </c>
      <c r="U144" s="24" t="s">
        <v>99</v>
      </c>
      <c r="V144" s="101" t="s">
        <v>99</v>
      </c>
    </row>
    <row r="145" spans="14:22" x14ac:dyDescent="0.25">
      <c r="N145" s="30">
        <v>47848</v>
      </c>
      <c r="O145" s="114" t="s">
        <v>99</v>
      </c>
      <c r="P145" s="99" t="s">
        <v>99</v>
      </c>
      <c r="Q145" s="99" t="s">
        <v>99</v>
      </c>
      <c r="R145" s="100" t="s">
        <v>99</v>
      </c>
      <c r="S145" s="98" t="s">
        <v>99</v>
      </c>
      <c r="T145" s="24" t="s">
        <v>99</v>
      </c>
      <c r="U145" s="24" t="s">
        <v>99</v>
      </c>
      <c r="V145" s="101" t="s">
        <v>99</v>
      </c>
    </row>
    <row r="146" spans="14:22" x14ac:dyDescent="0.25">
      <c r="N146" s="30">
        <v>47938</v>
      </c>
      <c r="O146" s="114" t="s">
        <v>99</v>
      </c>
      <c r="P146" s="99" t="s">
        <v>99</v>
      </c>
      <c r="Q146" s="99" t="s">
        <v>99</v>
      </c>
      <c r="R146" s="100" t="s">
        <v>99</v>
      </c>
      <c r="S146" s="98" t="s">
        <v>99</v>
      </c>
      <c r="T146" s="24" t="s">
        <v>99</v>
      </c>
      <c r="U146" s="24" t="s">
        <v>99</v>
      </c>
      <c r="V146" s="101" t="s">
        <v>99</v>
      </c>
    </row>
    <row r="147" spans="14:22" x14ac:dyDescent="0.25">
      <c r="N147" s="30">
        <v>48029</v>
      </c>
      <c r="O147" s="114" t="s">
        <v>99</v>
      </c>
      <c r="P147" s="99" t="s">
        <v>99</v>
      </c>
      <c r="Q147" s="99" t="s">
        <v>99</v>
      </c>
      <c r="R147" s="100" t="s">
        <v>99</v>
      </c>
      <c r="S147" s="98" t="s">
        <v>99</v>
      </c>
      <c r="T147" s="24" t="s">
        <v>99</v>
      </c>
      <c r="U147" s="24" t="s">
        <v>99</v>
      </c>
      <c r="V147" s="101" t="s">
        <v>99</v>
      </c>
    </row>
    <row r="148" spans="14:22" x14ac:dyDescent="0.25">
      <c r="N148" s="30">
        <v>48121</v>
      </c>
      <c r="O148" s="114" t="s">
        <v>99</v>
      </c>
      <c r="P148" s="99" t="s">
        <v>99</v>
      </c>
      <c r="Q148" s="99" t="s">
        <v>99</v>
      </c>
      <c r="R148" s="100" t="s">
        <v>99</v>
      </c>
      <c r="S148" s="98" t="s">
        <v>99</v>
      </c>
      <c r="T148" s="24" t="s">
        <v>99</v>
      </c>
      <c r="U148" s="24" t="s">
        <v>99</v>
      </c>
      <c r="V148" s="101" t="s">
        <v>99</v>
      </c>
    </row>
    <row r="149" spans="14:22" x14ac:dyDescent="0.25">
      <c r="N149" s="30">
        <v>48213</v>
      </c>
      <c r="O149" s="114" t="s">
        <v>99</v>
      </c>
      <c r="P149" s="99" t="s">
        <v>99</v>
      </c>
      <c r="Q149" s="99" t="s">
        <v>99</v>
      </c>
      <c r="R149" s="100" t="s">
        <v>99</v>
      </c>
      <c r="S149" s="98" t="s">
        <v>99</v>
      </c>
      <c r="T149" s="24" t="s">
        <v>99</v>
      </c>
      <c r="U149" s="24" t="s">
        <v>99</v>
      </c>
      <c r="V149" s="101" t="s">
        <v>99</v>
      </c>
    </row>
    <row r="150" spans="14:22" x14ac:dyDescent="0.25">
      <c r="N150" s="30">
        <v>48304</v>
      </c>
      <c r="O150" s="114" t="s">
        <v>99</v>
      </c>
      <c r="P150" s="99" t="s">
        <v>99</v>
      </c>
      <c r="Q150" s="99" t="s">
        <v>99</v>
      </c>
      <c r="R150" s="100" t="s">
        <v>99</v>
      </c>
      <c r="S150" s="98" t="s">
        <v>99</v>
      </c>
      <c r="T150" s="24" t="s">
        <v>99</v>
      </c>
      <c r="U150" s="24" t="s">
        <v>99</v>
      </c>
      <c r="V150" s="101" t="s">
        <v>99</v>
      </c>
    </row>
    <row r="151" spans="14:22" x14ac:dyDescent="0.25">
      <c r="N151" s="30">
        <v>48395</v>
      </c>
      <c r="O151" s="114" t="s">
        <v>99</v>
      </c>
      <c r="P151" s="99" t="s">
        <v>99</v>
      </c>
      <c r="Q151" s="99" t="s">
        <v>99</v>
      </c>
      <c r="R151" s="100" t="s">
        <v>99</v>
      </c>
      <c r="S151" s="98" t="s">
        <v>99</v>
      </c>
      <c r="T151" s="24" t="s">
        <v>99</v>
      </c>
      <c r="U151" s="24" t="s">
        <v>99</v>
      </c>
      <c r="V151" s="101" t="s">
        <v>99</v>
      </c>
    </row>
    <row r="152" spans="14:22" x14ac:dyDescent="0.25">
      <c r="N152" s="30">
        <v>48487</v>
      </c>
      <c r="O152" s="114" t="s">
        <v>99</v>
      </c>
      <c r="P152" s="99" t="s">
        <v>99</v>
      </c>
      <c r="Q152" s="99" t="s">
        <v>99</v>
      </c>
      <c r="R152" s="100" t="s">
        <v>99</v>
      </c>
      <c r="S152" s="98" t="s">
        <v>99</v>
      </c>
      <c r="T152" s="24" t="s">
        <v>99</v>
      </c>
      <c r="U152" s="24" t="s">
        <v>99</v>
      </c>
      <c r="V152" s="101" t="s">
        <v>99</v>
      </c>
    </row>
    <row r="153" spans="14:22" x14ac:dyDescent="0.25">
      <c r="N153" s="30">
        <v>48579</v>
      </c>
      <c r="O153" s="114" t="s">
        <v>99</v>
      </c>
      <c r="P153" s="99" t="s">
        <v>99</v>
      </c>
      <c r="Q153" s="99" t="s">
        <v>99</v>
      </c>
      <c r="R153" s="100" t="s">
        <v>99</v>
      </c>
      <c r="S153" s="98" t="s">
        <v>99</v>
      </c>
      <c r="T153" s="24" t="s">
        <v>99</v>
      </c>
      <c r="U153" s="24" t="s">
        <v>99</v>
      </c>
      <c r="V153" s="101" t="s">
        <v>99</v>
      </c>
    </row>
    <row r="154" spans="14:22" x14ac:dyDescent="0.25">
      <c r="N154" s="30">
        <v>48669</v>
      </c>
      <c r="O154" s="114" t="s">
        <v>99</v>
      </c>
      <c r="P154" s="99" t="s">
        <v>99</v>
      </c>
      <c r="Q154" s="99" t="s">
        <v>99</v>
      </c>
      <c r="R154" s="100" t="s">
        <v>99</v>
      </c>
      <c r="S154" s="98" t="s">
        <v>99</v>
      </c>
      <c r="T154" s="24" t="s">
        <v>99</v>
      </c>
      <c r="U154" s="24" t="s">
        <v>99</v>
      </c>
      <c r="V154" s="101" t="s">
        <v>99</v>
      </c>
    </row>
    <row r="155" spans="14:22" x14ac:dyDescent="0.25">
      <c r="N155" s="30">
        <v>48760</v>
      </c>
      <c r="O155" s="114" t="s">
        <v>99</v>
      </c>
      <c r="P155" s="99" t="s">
        <v>99</v>
      </c>
      <c r="Q155" s="99" t="s">
        <v>99</v>
      </c>
      <c r="R155" s="100" t="s">
        <v>99</v>
      </c>
      <c r="S155" s="98" t="s">
        <v>99</v>
      </c>
      <c r="T155" s="24" t="s">
        <v>99</v>
      </c>
      <c r="U155" s="24" t="s">
        <v>99</v>
      </c>
      <c r="V155" s="101" t="s">
        <v>99</v>
      </c>
    </row>
    <row r="156" spans="14:22" x14ac:dyDescent="0.25">
      <c r="N156" s="30">
        <v>48852</v>
      </c>
      <c r="O156" s="114" t="s">
        <v>99</v>
      </c>
      <c r="P156" s="99" t="s">
        <v>99</v>
      </c>
      <c r="Q156" s="99" t="s">
        <v>99</v>
      </c>
      <c r="R156" s="100" t="s">
        <v>99</v>
      </c>
      <c r="S156" s="98" t="s">
        <v>99</v>
      </c>
      <c r="T156" s="24" t="s">
        <v>99</v>
      </c>
      <c r="U156" s="24" t="s">
        <v>99</v>
      </c>
      <c r="V156" s="101" t="s">
        <v>99</v>
      </c>
    </row>
    <row r="157" spans="14:22" x14ac:dyDescent="0.25">
      <c r="N157" s="30">
        <v>48944</v>
      </c>
      <c r="O157" s="114" t="s">
        <v>99</v>
      </c>
      <c r="P157" s="99" t="s">
        <v>99</v>
      </c>
      <c r="Q157" s="99" t="s">
        <v>99</v>
      </c>
      <c r="R157" s="100" t="s">
        <v>99</v>
      </c>
      <c r="S157" s="98" t="s">
        <v>99</v>
      </c>
      <c r="T157" s="24" t="s">
        <v>99</v>
      </c>
      <c r="U157" s="24" t="s">
        <v>99</v>
      </c>
      <c r="V157" s="101" t="s">
        <v>99</v>
      </c>
    </row>
    <row r="158" spans="14:22" x14ac:dyDescent="0.25">
      <c r="O158" s="114" t="s">
        <v>99</v>
      </c>
      <c r="P158" s="99" t="s">
        <v>99</v>
      </c>
      <c r="Q158" s="99" t="s">
        <v>99</v>
      </c>
      <c r="R158" s="100" t="s">
        <v>99</v>
      </c>
      <c r="S158" s="98" t="s">
        <v>99</v>
      </c>
      <c r="T158" s="24" t="s">
        <v>99</v>
      </c>
      <c r="U158" s="24" t="s">
        <v>99</v>
      </c>
      <c r="V158" s="101" t="s">
        <v>99</v>
      </c>
    </row>
    <row r="159" spans="14:22" x14ac:dyDescent="0.25">
      <c r="O159" s="114" t="s">
        <v>99</v>
      </c>
      <c r="P159" s="99" t="s">
        <v>99</v>
      </c>
      <c r="Q159" s="99" t="s">
        <v>99</v>
      </c>
      <c r="R159" s="100" t="s">
        <v>99</v>
      </c>
      <c r="S159" s="98" t="s">
        <v>99</v>
      </c>
      <c r="T159" s="24" t="s">
        <v>99</v>
      </c>
      <c r="U159" s="24" t="s">
        <v>99</v>
      </c>
      <c r="V159" s="101" t="s">
        <v>99</v>
      </c>
    </row>
    <row r="160" spans="14:22" x14ac:dyDescent="0.25">
      <c r="O160" s="114" t="s">
        <v>99</v>
      </c>
      <c r="P160" s="99" t="s">
        <v>99</v>
      </c>
      <c r="Q160" s="99" t="s">
        <v>99</v>
      </c>
      <c r="R160" s="100" t="s">
        <v>99</v>
      </c>
      <c r="S160" s="98" t="s">
        <v>99</v>
      </c>
      <c r="T160" s="24" t="s">
        <v>99</v>
      </c>
      <c r="U160" s="24" t="s">
        <v>99</v>
      </c>
      <c r="V160" s="101" t="s">
        <v>99</v>
      </c>
    </row>
    <row r="161" spans="15:22" x14ac:dyDescent="0.25">
      <c r="O161" s="114" t="s">
        <v>99</v>
      </c>
      <c r="P161" s="99" t="s">
        <v>99</v>
      </c>
      <c r="Q161" s="99" t="s">
        <v>99</v>
      </c>
      <c r="R161" s="100" t="s">
        <v>99</v>
      </c>
      <c r="S161" s="98" t="s">
        <v>99</v>
      </c>
      <c r="T161" s="24" t="s">
        <v>99</v>
      </c>
      <c r="U161" s="24" t="s">
        <v>99</v>
      </c>
      <c r="V161" s="101" t="s">
        <v>99</v>
      </c>
    </row>
    <row r="162" spans="15:22" x14ac:dyDescent="0.25">
      <c r="O162" s="114" t="s">
        <v>99</v>
      </c>
      <c r="P162" s="99" t="s">
        <v>99</v>
      </c>
      <c r="Q162" s="99" t="s">
        <v>99</v>
      </c>
      <c r="R162" s="100" t="s">
        <v>99</v>
      </c>
      <c r="S162" s="98" t="s">
        <v>99</v>
      </c>
      <c r="T162" s="24" t="s">
        <v>99</v>
      </c>
      <c r="U162" s="24" t="s">
        <v>99</v>
      </c>
      <c r="V162" s="101" t="s">
        <v>99</v>
      </c>
    </row>
    <row r="163" spans="15:22" x14ac:dyDescent="0.25">
      <c r="O163" s="114" t="s">
        <v>99</v>
      </c>
      <c r="P163" s="99" t="s">
        <v>99</v>
      </c>
      <c r="Q163" s="99" t="s">
        <v>99</v>
      </c>
      <c r="R163" s="100" t="s">
        <v>99</v>
      </c>
      <c r="S163" s="98" t="s">
        <v>99</v>
      </c>
      <c r="T163" s="24" t="s">
        <v>99</v>
      </c>
      <c r="U163" s="24" t="s">
        <v>99</v>
      </c>
      <c r="V163" s="101" t="s">
        <v>99</v>
      </c>
    </row>
    <row r="164" spans="15:22" x14ac:dyDescent="0.25">
      <c r="O164" s="114" t="s">
        <v>99</v>
      </c>
      <c r="P164" s="99" t="s">
        <v>99</v>
      </c>
      <c r="Q164" s="99" t="s">
        <v>99</v>
      </c>
      <c r="R164" s="100" t="s">
        <v>99</v>
      </c>
      <c r="S164" s="98" t="s">
        <v>99</v>
      </c>
      <c r="T164" s="24" t="s">
        <v>99</v>
      </c>
      <c r="U164" s="24" t="s">
        <v>99</v>
      </c>
      <c r="V164" s="101" t="s">
        <v>99</v>
      </c>
    </row>
    <row r="165" spans="15:22" x14ac:dyDescent="0.25">
      <c r="O165" s="114" t="s">
        <v>99</v>
      </c>
      <c r="P165" s="99" t="s">
        <v>99</v>
      </c>
      <c r="Q165" s="99" t="s">
        <v>99</v>
      </c>
      <c r="R165" s="100" t="s">
        <v>99</v>
      </c>
      <c r="S165" s="98" t="s">
        <v>99</v>
      </c>
      <c r="T165" s="24" t="s">
        <v>99</v>
      </c>
      <c r="U165" s="24" t="s">
        <v>99</v>
      </c>
      <c r="V165" s="101" t="s">
        <v>99</v>
      </c>
    </row>
    <row r="166" spans="15:22" x14ac:dyDescent="0.25">
      <c r="O166" s="114" t="s">
        <v>99</v>
      </c>
      <c r="P166" s="99" t="s">
        <v>99</v>
      </c>
      <c r="Q166" s="99" t="s">
        <v>99</v>
      </c>
      <c r="R166" s="100" t="s">
        <v>99</v>
      </c>
      <c r="S166" s="98" t="s">
        <v>99</v>
      </c>
      <c r="T166" s="24" t="s">
        <v>99</v>
      </c>
      <c r="U166" s="24" t="s">
        <v>99</v>
      </c>
      <c r="V166" s="101" t="s">
        <v>99</v>
      </c>
    </row>
    <row r="167" spans="15:22" x14ac:dyDescent="0.25">
      <c r="O167" s="114" t="s">
        <v>99</v>
      </c>
      <c r="P167" s="99" t="s">
        <v>99</v>
      </c>
      <c r="Q167" s="99" t="s">
        <v>99</v>
      </c>
      <c r="R167" s="100" t="s">
        <v>99</v>
      </c>
      <c r="S167" s="98" t="s">
        <v>99</v>
      </c>
      <c r="T167" s="24" t="s">
        <v>99</v>
      </c>
      <c r="U167" s="24" t="s">
        <v>99</v>
      </c>
      <c r="V167" s="101" t="s">
        <v>99</v>
      </c>
    </row>
  </sheetData>
  <mergeCells count="8">
    <mergeCell ref="A27:F27"/>
    <mergeCell ref="H27:M27"/>
    <mergeCell ref="A7:F7"/>
    <mergeCell ref="H7:M7"/>
    <mergeCell ref="A8:F8"/>
    <mergeCell ref="H8:M8"/>
    <mergeCell ref="A26:F26"/>
    <mergeCell ref="H26:M26"/>
  </mergeCells>
  <conditionalFormatting sqref="N6:N157">
    <cfRule type="expression" dxfId="3" priority="1">
      <formula>$O6=""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B02C4-25B8-4F68-87E4-1AEB5AB66348}">
  <sheetPr codeName="Sheet11"/>
  <dimension ref="A1:X633"/>
  <sheetViews>
    <sheetView topLeftCell="A37" workbookViewId="0">
      <selection activeCell="K313" sqref="A313:XFD326"/>
    </sheetView>
  </sheetViews>
  <sheetFormatPr defaultColWidth="9.140625" defaultRowHeight="15" x14ac:dyDescent="0.25"/>
  <cols>
    <col min="1" max="1" width="13.7109375" style="121" customWidth="1"/>
    <col min="2" max="13" width="13.7109375" style="50" customWidth="1"/>
    <col min="14" max="14" width="11.85546875" style="50" bestFit="1" customWidth="1"/>
    <col min="15" max="22" width="22.28515625" style="50" customWidth="1"/>
    <col min="23" max="23" width="16.85546875" style="50" customWidth="1"/>
    <col min="24" max="24" width="20.28515625" style="50" customWidth="1"/>
    <col min="25" max="16384" width="9.140625" style="50"/>
  </cols>
  <sheetData>
    <row r="1" spans="1:24" s="117" customFormat="1" ht="63.95" customHeight="1" x14ac:dyDescent="0.25">
      <c r="A1" s="116"/>
      <c r="N1" s="118" t="s">
        <v>61</v>
      </c>
      <c r="O1" s="119" t="s">
        <v>62</v>
      </c>
      <c r="P1" s="119" t="s">
        <v>63</v>
      </c>
      <c r="Q1" s="119" t="s">
        <v>64</v>
      </c>
      <c r="R1" s="120" t="s">
        <v>65</v>
      </c>
      <c r="S1" s="120" t="s">
        <v>66</v>
      </c>
      <c r="T1" s="120" t="s">
        <v>67</v>
      </c>
      <c r="U1" s="119" t="s">
        <v>68</v>
      </c>
      <c r="V1" s="119" t="s">
        <v>69</v>
      </c>
      <c r="W1" s="119" t="s">
        <v>70</v>
      </c>
      <c r="X1" s="119" t="s">
        <v>71</v>
      </c>
    </row>
    <row r="2" spans="1:24" ht="15.75" x14ac:dyDescent="0.25">
      <c r="N2" s="122">
        <v>36556</v>
      </c>
      <c r="O2" s="123">
        <v>195</v>
      </c>
      <c r="P2" s="123">
        <v>20</v>
      </c>
      <c r="Q2" s="123">
        <v>175</v>
      </c>
      <c r="R2" s="124">
        <v>488856243</v>
      </c>
      <c r="S2" s="124">
        <v>239138456</v>
      </c>
      <c r="T2" s="124">
        <v>249717787</v>
      </c>
      <c r="U2" s="125" t="s">
        <v>34</v>
      </c>
      <c r="V2" s="125" t="s">
        <v>34</v>
      </c>
      <c r="W2" s="125" t="s">
        <v>34</v>
      </c>
      <c r="X2" s="125" t="s">
        <v>34</v>
      </c>
    </row>
    <row r="3" spans="1:24" ht="15.75" x14ac:dyDescent="0.25">
      <c r="N3" s="122">
        <v>36585</v>
      </c>
      <c r="O3" s="123">
        <v>152</v>
      </c>
      <c r="P3" s="123">
        <v>24</v>
      </c>
      <c r="Q3" s="123">
        <v>128</v>
      </c>
      <c r="R3" s="124">
        <v>562596598</v>
      </c>
      <c r="S3" s="124">
        <v>382350256</v>
      </c>
      <c r="T3" s="124">
        <v>180246342</v>
      </c>
      <c r="U3" s="125" t="s">
        <v>34</v>
      </c>
      <c r="V3" s="125" t="s">
        <v>34</v>
      </c>
      <c r="W3" s="125" t="s">
        <v>34</v>
      </c>
      <c r="X3" s="125" t="s">
        <v>34</v>
      </c>
    </row>
    <row r="4" spans="1:24" ht="15.75" x14ac:dyDescent="0.25">
      <c r="N4" s="122">
        <v>36616</v>
      </c>
      <c r="O4" s="123">
        <v>230</v>
      </c>
      <c r="P4" s="123">
        <v>34</v>
      </c>
      <c r="Q4" s="123">
        <v>196</v>
      </c>
      <c r="R4" s="124">
        <v>666042934</v>
      </c>
      <c r="S4" s="124">
        <v>392187934</v>
      </c>
      <c r="T4" s="124">
        <v>273855000</v>
      </c>
      <c r="U4" s="125" t="s">
        <v>34</v>
      </c>
      <c r="V4" s="125" t="s">
        <v>34</v>
      </c>
      <c r="W4" s="125" t="s">
        <v>34</v>
      </c>
      <c r="X4" s="125" t="s">
        <v>34</v>
      </c>
    </row>
    <row r="5" spans="1:24" ht="15.75" x14ac:dyDescent="0.25">
      <c r="N5" s="122">
        <v>36646</v>
      </c>
      <c r="O5" s="123">
        <v>184</v>
      </c>
      <c r="P5" s="123">
        <v>25</v>
      </c>
      <c r="Q5" s="123">
        <v>159</v>
      </c>
      <c r="R5" s="124">
        <v>488043242</v>
      </c>
      <c r="S5" s="124">
        <v>250888500</v>
      </c>
      <c r="T5" s="124">
        <v>237154742</v>
      </c>
      <c r="U5" s="125" t="s">
        <v>34</v>
      </c>
      <c r="V5" s="125" t="s">
        <v>34</v>
      </c>
      <c r="W5" s="125" t="s">
        <v>34</v>
      </c>
      <c r="X5" s="125" t="s">
        <v>34</v>
      </c>
    </row>
    <row r="6" spans="1:24" ht="15.75" x14ac:dyDescent="0.25">
      <c r="N6" s="122">
        <v>36677</v>
      </c>
      <c r="O6" s="123">
        <v>211</v>
      </c>
      <c r="P6" s="123">
        <v>36</v>
      </c>
      <c r="Q6" s="123">
        <v>175</v>
      </c>
      <c r="R6" s="124">
        <v>1054409629</v>
      </c>
      <c r="S6" s="124">
        <v>796690240</v>
      </c>
      <c r="T6" s="124">
        <v>257719389</v>
      </c>
      <c r="U6" s="125" t="s">
        <v>34</v>
      </c>
      <c r="V6" s="125" t="s">
        <v>34</v>
      </c>
      <c r="W6" s="125" t="s">
        <v>34</v>
      </c>
      <c r="X6" s="125" t="s">
        <v>34</v>
      </c>
    </row>
    <row r="7" spans="1:24" ht="15.75" x14ac:dyDescent="0.25">
      <c r="A7" s="190" t="s">
        <v>110</v>
      </c>
      <c r="B7" s="190"/>
      <c r="C7" s="190"/>
      <c r="D7" s="190"/>
      <c r="E7" s="190"/>
      <c r="F7" s="190"/>
      <c r="G7" s="113"/>
      <c r="H7" s="190" t="s">
        <v>111</v>
      </c>
      <c r="I7" s="190"/>
      <c r="J7" s="190"/>
      <c r="K7" s="190"/>
      <c r="L7" s="190"/>
      <c r="M7" s="190"/>
      <c r="N7" s="122">
        <v>36707</v>
      </c>
      <c r="O7" s="123">
        <v>244</v>
      </c>
      <c r="P7" s="123">
        <v>45</v>
      </c>
      <c r="Q7" s="123">
        <v>199</v>
      </c>
      <c r="R7" s="124">
        <v>815259941</v>
      </c>
      <c r="S7" s="124">
        <v>504395517</v>
      </c>
      <c r="T7" s="124">
        <v>310864424</v>
      </c>
      <c r="U7" s="125" t="s">
        <v>34</v>
      </c>
      <c r="V7" s="125" t="s">
        <v>34</v>
      </c>
      <c r="W7" s="125" t="s">
        <v>34</v>
      </c>
      <c r="X7" s="125" t="s">
        <v>34</v>
      </c>
    </row>
    <row r="8" spans="1:24" ht="15.75" x14ac:dyDescent="0.25">
      <c r="N8" s="122">
        <v>36738</v>
      </c>
      <c r="O8" s="123">
        <v>205</v>
      </c>
      <c r="P8" s="123">
        <v>28</v>
      </c>
      <c r="Q8" s="123">
        <v>177</v>
      </c>
      <c r="R8" s="124">
        <v>731413959</v>
      </c>
      <c r="S8" s="124">
        <v>460727450</v>
      </c>
      <c r="T8" s="124">
        <v>270686509</v>
      </c>
      <c r="U8" s="125" t="s">
        <v>34</v>
      </c>
      <c r="V8" s="125" t="s">
        <v>34</v>
      </c>
      <c r="W8" s="125" t="s">
        <v>34</v>
      </c>
      <c r="X8" s="125" t="s">
        <v>34</v>
      </c>
    </row>
    <row r="9" spans="1:24" ht="15.75" x14ac:dyDescent="0.25">
      <c r="N9" s="122">
        <v>36769</v>
      </c>
      <c r="O9" s="123">
        <v>239</v>
      </c>
      <c r="P9" s="123">
        <v>42</v>
      </c>
      <c r="Q9" s="123">
        <v>197</v>
      </c>
      <c r="R9" s="124">
        <v>1045191538</v>
      </c>
      <c r="S9" s="124">
        <v>727633506</v>
      </c>
      <c r="T9" s="124">
        <v>317558032</v>
      </c>
      <c r="U9" s="125" t="s">
        <v>34</v>
      </c>
      <c r="V9" s="125" t="s">
        <v>34</v>
      </c>
      <c r="W9" s="125" t="s">
        <v>34</v>
      </c>
      <c r="X9" s="125" t="s">
        <v>34</v>
      </c>
    </row>
    <row r="10" spans="1:24" ht="15.75" x14ac:dyDescent="0.25">
      <c r="N10" s="122">
        <v>36799</v>
      </c>
      <c r="O10" s="123">
        <v>228</v>
      </c>
      <c r="P10" s="123">
        <v>45</v>
      </c>
      <c r="Q10" s="123">
        <v>183</v>
      </c>
      <c r="R10" s="124">
        <v>1244482097</v>
      </c>
      <c r="S10" s="124">
        <v>974752614</v>
      </c>
      <c r="T10" s="124">
        <v>269729483</v>
      </c>
      <c r="U10" s="125" t="s">
        <v>34</v>
      </c>
      <c r="V10" s="125" t="s">
        <v>34</v>
      </c>
      <c r="W10" s="125" t="s">
        <v>34</v>
      </c>
      <c r="X10" s="125" t="s">
        <v>34</v>
      </c>
    </row>
    <row r="11" spans="1:24" ht="15.75" x14ac:dyDescent="0.25">
      <c r="N11" s="122">
        <v>36830</v>
      </c>
      <c r="O11" s="123">
        <v>213</v>
      </c>
      <c r="P11" s="123">
        <v>44</v>
      </c>
      <c r="Q11" s="123">
        <v>169</v>
      </c>
      <c r="R11" s="124">
        <v>764413651</v>
      </c>
      <c r="S11" s="124">
        <v>507163420</v>
      </c>
      <c r="T11" s="124">
        <v>257250231</v>
      </c>
      <c r="U11" s="125" t="s">
        <v>34</v>
      </c>
      <c r="V11" s="125" t="s">
        <v>34</v>
      </c>
      <c r="W11" s="125" t="s">
        <v>34</v>
      </c>
      <c r="X11" s="125" t="s">
        <v>34</v>
      </c>
    </row>
    <row r="12" spans="1:24" ht="15.75" x14ac:dyDescent="0.25">
      <c r="N12" s="122">
        <v>36860</v>
      </c>
      <c r="O12" s="123">
        <v>207</v>
      </c>
      <c r="P12" s="123">
        <v>50</v>
      </c>
      <c r="Q12" s="123">
        <v>157</v>
      </c>
      <c r="R12" s="124">
        <v>1559475583</v>
      </c>
      <c r="S12" s="124">
        <v>1319838612</v>
      </c>
      <c r="T12" s="124">
        <v>239636971</v>
      </c>
      <c r="U12" s="125" t="s">
        <v>34</v>
      </c>
      <c r="V12" s="125" t="s">
        <v>34</v>
      </c>
      <c r="W12" s="125" t="s">
        <v>34</v>
      </c>
      <c r="X12" s="125" t="s">
        <v>34</v>
      </c>
    </row>
    <row r="13" spans="1:24" ht="15.75" x14ac:dyDescent="0.25">
      <c r="N13" s="122">
        <v>36891</v>
      </c>
      <c r="O13" s="123">
        <v>332</v>
      </c>
      <c r="P13" s="123">
        <v>97</v>
      </c>
      <c r="Q13" s="123">
        <v>235</v>
      </c>
      <c r="R13" s="124">
        <v>2080037430</v>
      </c>
      <c r="S13" s="124">
        <v>1726808089</v>
      </c>
      <c r="T13" s="124">
        <v>353229341</v>
      </c>
      <c r="U13" s="125" t="s">
        <v>34</v>
      </c>
      <c r="V13" s="125" t="s">
        <v>34</v>
      </c>
      <c r="W13" s="125" t="s">
        <v>34</v>
      </c>
      <c r="X13" s="125" t="s">
        <v>34</v>
      </c>
    </row>
    <row r="14" spans="1:24" ht="15.75" x14ac:dyDescent="0.25">
      <c r="N14" s="122">
        <v>36922</v>
      </c>
      <c r="O14" s="123">
        <v>248</v>
      </c>
      <c r="P14" s="123">
        <v>43</v>
      </c>
      <c r="Q14" s="123">
        <v>205</v>
      </c>
      <c r="R14" s="124">
        <v>1215130455</v>
      </c>
      <c r="S14" s="124">
        <v>838779465</v>
      </c>
      <c r="T14" s="124">
        <v>376350990</v>
      </c>
      <c r="U14" s="125" t="s">
        <v>34</v>
      </c>
      <c r="V14" s="125" t="s">
        <v>34</v>
      </c>
      <c r="W14" s="125" t="s">
        <v>34</v>
      </c>
      <c r="X14" s="125" t="s">
        <v>34</v>
      </c>
    </row>
    <row r="15" spans="1:24" ht="15.75" x14ac:dyDescent="0.25">
      <c r="N15" s="122">
        <v>36950</v>
      </c>
      <c r="O15" s="123">
        <v>220</v>
      </c>
      <c r="P15" s="123">
        <v>33</v>
      </c>
      <c r="Q15" s="123">
        <v>187</v>
      </c>
      <c r="R15" s="124">
        <v>780287656</v>
      </c>
      <c r="S15" s="124">
        <v>505464265</v>
      </c>
      <c r="T15" s="124">
        <v>274823391</v>
      </c>
      <c r="U15" s="125" t="s">
        <v>34</v>
      </c>
      <c r="V15" s="125" t="s">
        <v>34</v>
      </c>
      <c r="W15" s="125" t="s">
        <v>34</v>
      </c>
      <c r="X15" s="125" t="s">
        <v>34</v>
      </c>
    </row>
    <row r="16" spans="1:24" ht="15.75" x14ac:dyDescent="0.25">
      <c r="N16" s="122">
        <v>36981</v>
      </c>
      <c r="O16" s="123">
        <v>282</v>
      </c>
      <c r="P16" s="123">
        <v>49</v>
      </c>
      <c r="Q16" s="123">
        <v>233</v>
      </c>
      <c r="R16" s="124">
        <v>906927463</v>
      </c>
      <c r="S16" s="124">
        <v>539034040</v>
      </c>
      <c r="T16" s="124">
        <v>367893423</v>
      </c>
      <c r="U16" s="125" t="s">
        <v>34</v>
      </c>
      <c r="V16" s="125" t="s">
        <v>34</v>
      </c>
      <c r="W16" s="125" t="s">
        <v>34</v>
      </c>
      <c r="X16" s="125" t="s">
        <v>34</v>
      </c>
    </row>
    <row r="17" spans="1:24" ht="15.75" x14ac:dyDescent="0.25">
      <c r="N17" s="122">
        <v>37011</v>
      </c>
      <c r="O17" s="123">
        <v>255</v>
      </c>
      <c r="P17" s="123">
        <v>39</v>
      </c>
      <c r="Q17" s="123">
        <v>216</v>
      </c>
      <c r="R17" s="124">
        <v>1134282861</v>
      </c>
      <c r="S17" s="124">
        <v>808624604</v>
      </c>
      <c r="T17" s="124">
        <v>325658257</v>
      </c>
      <c r="U17" s="125" t="s">
        <v>34</v>
      </c>
      <c r="V17" s="125" t="s">
        <v>34</v>
      </c>
      <c r="W17" s="125" t="s">
        <v>34</v>
      </c>
      <c r="X17" s="125" t="s">
        <v>34</v>
      </c>
    </row>
    <row r="18" spans="1:24" ht="15.75" x14ac:dyDescent="0.25">
      <c r="N18" s="122">
        <v>37042</v>
      </c>
      <c r="O18" s="123">
        <v>323</v>
      </c>
      <c r="P18" s="123">
        <v>60</v>
      </c>
      <c r="Q18" s="123">
        <v>263</v>
      </c>
      <c r="R18" s="124">
        <v>1116823228</v>
      </c>
      <c r="S18" s="124">
        <v>652455557</v>
      </c>
      <c r="T18" s="124">
        <v>464367671</v>
      </c>
      <c r="U18" s="125" t="s">
        <v>34</v>
      </c>
      <c r="V18" s="125" t="s">
        <v>34</v>
      </c>
      <c r="W18" s="125" t="s">
        <v>34</v>
      </c>
      <c r="X18" s="125" t="s">
        <v>34</v>
      </c>
    </row>
    <row r="19" spans="1:24" ht="15.75" x14ac:dyDescent="0.25">
      <c r="N19" s="122">
        <v>37072</v>
      </c>
      <c r="O19" s="123">
        <v>367</v>
      </c>
      <c r="P19" s="123">
        <v>57</v>
      </c>
      <c r="Q19" s="123">
        <v>310</v>
      </c>
      <c r="R19" s="124">
        <v>1220228967</v>
      </c>
      <c r="S19" s="124">
        <v>756569395</v>
      </c>
      <c r="T19" s="124">
        <v>463659572</v>
      </c>
      <c r="U19" s="125" t="s">
        <v>34</v>
      </c>
      <c r="V19" s="125" t="s">
        <v>34</v>
      </c>
      <c r="W19" s="125" t="s">
        <v>34</v>
      </c>
      <c r="X19" s="125" t="s">
        <v>34</v>
      </c>
    </row>
    <row r="20" spans="1:24" ht="15.75" x14ac:dyDescent="0.25">
      <c r="N20" s="122">
        <v>37103</v>
      </c>
      <c r="O20" s="123">
        <v>305</v>
      </c>
      <c r="P20" s="123">
        <v>43</v>
      </c>
      <c r="Q20" s="123">
        <v>262</v>
      </c>
      <c r="R20" s="124">
        <v>914021445</v>
      </c>
      <c r="S20" s="124">
        <v>519752992</v>
      </c>
      <c r="T20" s="124">
        <v>394268453</v>
      </c>
      <c r="U20" s="125" t="s">
        <v>34</v>
      </c>
      <c r="V20" s="125" t="s">
        <v>34</v>
      </c>
      <c r="W20" s="125" t="s">
        <v>34</v>
      </c>
      <c r="X20" s="125" t="s">
        <v>34</v>
      </c>
    </row>
    <row r="21" spans="1:24" ht="15.75" x14ac:dyDescent="0.25">
      <c r="N21" s="122">
        <v>37134</v>
      </c>
      <c r="O21" s="123">
        <v>393</v>
      </c>
      <c r="P21" s="123">
        <v>49</v>
      </c>
      <c r="Q21" s="123">
        <v>344</v>
      </c>
      <c r="R21" s="124">
        <v>1124995832</v>
      </c>
      <c r="S21" s="124">
        <v>616812241</v>
      </c>
      <c r="T21" s="124">
        <v>508183591</v>
      </c>
      <c r="U21" s="125" t="s">
        <v>34</v>
      </c>
      <c r="V21" s="125" t="s">
        <v>34</v>
      </c>
      <c r="W21" s="125" t="s">
        <v>34</v>
      </c>
      <c r="X21" s="125" t="s">
        <v>34</v>
      </c>
    </row>
    <row r="22" spans="1:24" ht="15.75" x14ac:dyDescent="0.25">
      <c r="N22" s="122">
        <v>37164</v>
      </c>
      <c r="O22" s="123">
        <v>293</v>
      </c>
      <c r="P22" s="123">
        <v>44</v>
      </c>
      <c r="Q22" s="123">
        <v>249</v>
      </c>
      <c r="R22" s="124">
        <v>912905459</v>
      </c>
      <c r="S22" s="124">
        <v>519822617</v>
      </c>
      <c r="T22" s="124">
        <v>393082842</v>
      </c>
      <c r="U22" s="125" t="s">
        <v>34</v>
      </c>
      <c r="V22" s="125" t="s">
        <v>34</v>
      </c>
      <c r="W22" s="125" t="s">
        <v>34</v>
      </c>
      <c r="X22" s="125" t="s">
        <v>34</v>
      </c>
    </row>
    <row r="23" spans="1:24" ht="15.75" x14ac:dyDescent="0.25">
      <c r="N23" s="122">
        <v>37195</v>
      </c>
      <c r="O23" s="123">
        <v>323</v>
      </c>
      <c r="P23" s="123">
        <v>44</v>
      </c>
      <c r="Q23" s="123">
        <v>279</v>
      </c>
      <c r="R23" s="124">
        <v>828725643</v>
      </c>
      <c r="S23" s="124">
        <v>431611750</v>
      </c>
      <c r="T23" s="124">
        <v>397113893</v>
      </c>
      <c r="U23" s="125" t="s">
        <v>34</v>
      </c>
      <c r="V23" s="125" t="s">
        <v>34</v>
      </c>
      <c r="W23" s="125" t="s">
        <v>34</v>
      </c>
      <c r="X23" s="125" t="s">
        <v>34</v>
      </c>
    </row>
    <row r="24" spans="1:24" ht="15.75" x14ac:dyDescent="0.25">
      <c r="N24" s="122">
        <v>37225</v>
      </c>
      <c r="O24" s="123">
        <v>309</v>
      </c>
      <c r="P24" s="123">
        <v>41</v>
      </c>
      <c r="Q24" s="123">
        <v>268</v>
      </c>
      <c r="R24" s="124">
        <v>873442477</v>
      </c>
      <c r="S24" s="124">
        <v>467538930</v>
      </c>
      <c r="T24" s="124">
        <v>405903547</v>
      </c>
      <c r="U24" s="125" t="s">
        <v>34</v>
      </c>
      <c r="V24" s="125" t="s">
        <v>34</v>
      </c>
      <c r="W24" s="125" t="s">
        <v>34</v>
      </c>
      <c r="X24" s="125" t="s">
        <v>34</v>
      </c>
    </row>
    <row r="25" spans="1:24" ht="15.75" x14ac:dyDescent="0.25">
      <c r="N25" s="122">
        <v>37256</v>
      </c>
      <c r="O25" s="123">
        <v>374</v>
      </c>
      <c r="P25" s="123">
        <v>59</v>
      </c>
      <c r="Q25" s="123">
        <v>315</v>
      </c>
      <c r="R25" s="124">
        <v>1578024580</v>
      </c>
      <c r="S25" s="124">
        <v>1107852874</v>
      </c>
      <c r="T25" s="124">
        <v>470171706</v>
      </c>
      <c r="U25" s="125" t="s">
        <v>34</v>
      </c>
      <c r="V25" s="125" t="s">
        <v>34</v>
      </c>
      <c r="W25" s="125" t="s">
        <v>34</v>
      </c>
      <c r="X25" s="125" t="s">
        <v>34</v>
      </c>
    </row>
    <row r="26" spans="1:24" ht="15.75" x14ac:dyDescent="0.25">
      <c r="N26" s="122">
        <v>37287</v>
      </c>
      <c r="O26" s="123">
        <v>332</v>
      </c>
      <c r="P26" s="123">
        <v>40</v>
      </c>
      <c r="Q26" s="123">
        <v>292</v>
      </c>
      <c r="R26" s="124">
        <v>841688599</v>
      </c>
      <c r="S26" s="124">
        <v>451358099</v>
      </c>
      <c r="T26" s="124">
        <v>390330500</v>
      </c>
      <c r="U26" s="125" t="s">
        <v>34</v>
      </c>
      <c r="V26" s="125" t="s">
        <v>34</v>
      </c>
      <c r="W26" s="125" t="s">
        <v>34</v>
      </c>
      <c r="X26" s="125" t="s">
        <v>34</v>
      </c>
    </row>
    <row r="27" spans="1:24" ht="15.75" x14ac:dyDescent="0.25">
      <c r="A27" s="190" t="s">
        <v>112</v>
      </c>
      <c r="B27" s="190"/>
      <c r="C27" s="190"/>
      <c r="D27" s="190"/>
      <c r="E27" s="190"/>
      <c r="F27" s="190"/>
      <c r="N27" s="122">
        <v>37315</v>
      </c>
      <c r="O27" s="123">
        <v>279</v>
      </c>
      <c r="P27" s="123">
        <v>27</v>
      </c>
      <c r="Q27" s="123">
        <v>252</v>
      </c>
      <c r="R27" s="124">
        <v>724099559</v>
      </c>
      <c r="S27" s="124">
        <v>356582020</v>
      </c>
      <c r="T27" s="124">
        <v>367517539</v>
      </c>
      <c r="U27" s="125" t="s">
        <v>34</v>
      </c>
      <c r="V27" s="125" t="s">
        <v>34</v>
      </c>
      <c r="W27" s="125" t="s">
        <v>34</v>
      </c>
      <c r="X27" s="125" t="s">
        <v>34</v>
      </c>
    </row>
    <row r="28" spans="1:24" ht="15.75" x14ac:dyDescent="0.25">
      <c r="N28" s="122">
        <v>37346</v>
      </c>
      <c r="O28" s="123">
        <v>366</v>
      </c>
      <c r="P28" s="123">
        <v>62</v>
      </c>
      <c r="Q28" s="123">
        <v>304</v>
      </c>
      <c r="R28" s="124">
        <v>1144799740</v>
      </c>
      <c r="S28" s="124">
        <v>671112256</v>
      </c>
      <c r="T28" s="124">
        <v>473687484</v>
      </c>
      <c r="U28" s="125" t="s">
        <v>34</v>
      </c>
      <c r="V28" s="125" t="s">
        <v>34</v>
      </c>
      <c r="W28" s="125" t="s">
        <v>34</v>
      </c>
      <c r="X28" s="125" t="s">
        <v>34</v>
      </c>
    </row>
    <row r="29" spans="1:24" ht="15.75" x14ac:dyDescent="0.25">
      <c r="N29" s="122">
        <v>37376</v>
      </c>
      <c r="O29" s="123">
        <v>366</v>
      </c>
      <c r="P29" s="123">
        <v>37</v>
      </c>
      <c r="Q29" s="123">
        <v>329</v>
      </c>
      <c r="R29" s="124">
        <v>885500792</v>
      </c>
      <c r="S29" s="124">
        <v>380774125</v>
      </c>
      <c r="T29" s="124">
        <v>504726667</v>
      </c>
      <c r="U29" s="125" t="s">
        <v>34</v>
      </c>
      <c r="V29" s="125" t="s">
        <v>34</v>
      </c>
      <c r="W29" s="125" t="s">
        <v>34</v>
      </c>
      <c r="X29" s="125" t="s">
        <v>34</v>
      </c>
    </row>
    <row r="30" spans="1:24" ht="15.75" x14ac:dyDescent="0.25">
      <c r="N30" s="122">
        <v>37407</v>
      </c>
      <c r="O30" s="123">
        <v>473</v>
      </c>
      <c r="P30" s="123">
        <v>61</v>
      </c>
      <c r="Q30" s="123">
        <v>412</v>
      </c>
      <c r="R30" s="124">
        <v>1429282346</v>
      </c>
      <c r="S30" s="124">
        <v>828738933</v>
      </c>
      <c r="T30" s="124">
        <v>600543413</v>
      </c>
      <c r="U30" s="125" t="s">
        <v>34</v>
      </c>
      <c r="V30" s="125" t="s">
        <v>34</v>
      </c>
      <c r="W30" s="125" t="s">
        <v>34</v>
      </c>
      <c r="X30" s="125" t="s">
        <v>34</v>
      </c>
    </row>
    <row r="31" spans="1:24" ht="15.75" x14ac:dyDescent="0.25">
      <c r="N31" s="122">
        <v>37437</v>
      </c>
      <c r="O31" s="123">
        <v>431</v>
      </c>
      <c r="P31" s="123">
        <v>72</v>
      </c>
      <c r="Q31" s="123">
        <v>359</v>
      </c>
      <c r="R31" s="124">
        <v>1663508112</v>
      </c>
      <c r="S31" s="124">
        <v>1067716117</v>
      </c>
      <c r="T31" s="124">
        <v>595791995</v>
      </c>
      <c r="U31" s="125" t="s">
        <v>34</v>
      </c>
      <c r="V31" s="125" t="s">
        <v>34</v>
      </c>
      <c r="W31" s="125" t="s">
        <v>34</v>
      </c>
      <c r="X31" s="125" t="s">
        <v>34</v>
      </c>
    </row>
    <row r="32" spans="1:24" ht="15.75" x14ac:dyDescent="0.25">
      <c r="N32" s="122">
        <v>37468</v>
      </c>
      <c r="O32" s="123">
        <v>437</v>
      </c>
      <c r="P32" s="123">
        <v>50</v>
      </c>
      <c r="Q32" s="123">
        <v>387</v>
      </c>
      <c r="R32" s="124">
        <v>1205281572</v>
      </c>
      <c r="S32" s="124">
        <v>587620855</v>
      </c>
      <c r="T32" s="124">
        <v>617660717</v>
      </c>
      <c r="U32" s="125" t="s">
        <v>34</v>
      </c>
      <c r="V32" s="125" t="s">
        <v>34</v>
      </c>
      <c r="W32" s="125" t="s">
        <v>34</v>
      </c>
      <c r="X32" s="125" t="s">
        <v>34</v>
      </c>
    </row>
    <row r="33" spans="14:24" ht="15.75" x14ac:dyDescent="0.25">
      <c r="N33" s="122">
        <v>37499</v>
      </c>
      <c r="O33" s="123">
        <v>491</v>
      </c>
      <c r="P33" s="123">
        <v>64</v>
      </c>
      <c r="Q33" s="123">
        <v>427</v>
      </c>
      <c r="R33" s="124">
        <v>1582180153</v>
      </c>
      <c r="S33" s="124">
        <v>897310993</v>
      </c>
      <c r="T33" s="124">
        <v>684869160</v>
      </c>
      <c r="U33" s="125" t="s">
        <v>34</v>
      </c>
      <c r="V33" s="125" t="s">
        <v>34</v>
      </c>
      <c r="W33" s="125" t="s">
        <v>34</v>
      </c>
      <c r="X33" s="125" t="s">
        <v>34</v>
      </c>
    </row>
    <row r="34" spans="14:24" ht="15.75" x14ac:dyDescent="0.25">
      <c r="N34" s="122">
        <v>37529</v>
      </c>
      <c r="O34" s="123">
        <v>433</v>
      </c>
      <c r="P34" s="123">
        <v>67</v>
      </c>
      <c r="Q34" s="123">
        <v>366</v>
      </c>
      <c r="R34" s="124">
        <v>1600477444</v>
      </c>
      <c r="S34" s="124">
        <v>1013434907</v>
      </c>
      <c r="T34" s="124">
        <v>587042537</v>
      </c>
      <c r="U34" s="125" t="s">
        <v>34</v>
      </c>
      <c r="V34" s="125" t="s">
        <v>34</v>
      </c>
      <c r="W34" s="125" t="s">
        <v>34</v>
      </c>
      <c r="X34" s="125" t="s">
        <v>34</v>
      </c>
    </row>
    <row r="35" spans="14:24" ht="15.75" x14ac:dyDescent="0.25">
      <c r="N35" s="122">
        <v>37560</v>
      </c>
      <c r="O35" s="123">
        <v>461</v>
      </c>
      <c r="P35" s="123">
        <v>66</v>
      </c>
      <c r="Q35" s="123">
        <v>395</v>
      </c>
      <c r="R35" s="124">
        <v>1487540491</v>
      </c>
      <c r="S35" s="124">
        <v>892600533</v>
      </c>
      <c r="T35" s="124">
        <v>594939958</v>
      </c>
      <c r="U35" s="125" t="s">
        <v>34</v>
      </c>
      <c r="V35" s="125" t="s">
        <v>34</v>
      </c>
      <c r="W35" s="125" t="s">
        <v>34</v>
      </c>
      <c r="X35" s="125" t="s">
        <v>34</v>
      </c>
    </row>
    <row r="36" spans="14:24" ht="15.75" x14ac:dyDescent="0.25">
      <c r="N36" s="122">
        <v>37590</v>
      </c>
      <c r="O36" s="123">
        <v>398</v>
      </c>
      <c r="P36" s="123">
        <v>70</v>
      </c>
      <c r="Q36" s="123">
        <v>328</v>
      </c>
      <c r="R36" s="124">
        <v>1461183311</v>
      </c>
      <c r="S36" s="124">
        <v>927305338</v>
      </c>
      <c r="T36" s="124">
        <v>533877973</v>
      </c>
      <c r="U36" s="125" t="s">
        <v>34</v>
      </c>
      <c r="V36" s="125" t="s">
        <v>34</v>
      </c>
      <c r="W36" s="125" t="s">
        <v>34</v>
      </c>
      <c r="X36" s="125" t="s">
        <v>34</v>
      </c>
    </row>
    <row r="37" spans="14:24" ht="15.75" x14ac:dyDescent="0.25">
      <c r="N37" s="122">
        <v>37621</v>
      </c>
      <c r="O37" s="123">
        <v>589</v>
      </c>
      <c r="P37" s="123">
        <v>111</v>
      </c>
      <c r="Q37" s="123">
        <v>478</v>
      </c>
      <c r="R37" s="124">
        <v>2621031238</v>
      </c>
      <c r="S37" s="124">
        <v>1831312776</v>
      </c>
      <c r="T37" s="124">
        <v>789718462</v>
      </c>
      <c r="U37" s="125" t="s">
        <v>34</v>
      </c>
      <c r="V37" s="125" t="s">
        <v>34</v>
      </c>
      <c r="W37" s="125" t="s">
        <v>34</v>
      </c>
      <c r="X37" s="125" t="s">
        <v>34</v>
      </c>
    </row>
    <row r="38" spans="14:24" ht="15.75" x14ac:dyDescent="0.25">
      <c r="N38" s="122">
        <v>37652</v>
      </c>
      <c r="O38" s="123">
        <v>448</v>
      </c>
      <c r="P38" s="123">
        <v>67</v>
      </c>
      <c r="Q38" s="123">
        <v>381</v>
      </c>
      <c r="R38" s="124">
        <v>1571179200</v>
      </c>
      <c r="S38" s="124">
        <v>901439945</v>
      </c>
      <c r="T38" s="124">
        <v>669739255</v>
      </c>
      <c r="U38" s="125" t="s">
        <v>34</v>
      </c>
      <c r="V38" s="125" t="s">
        <v>34</v>
      </c>
      <c r="W38" s="125" t="s">
        <v>34</v>
      </c>
      <c r="X38" s="125" t="s">
        <v>34</v>
      </c>
    </row>
    <row r="39" spans="14:24" ht="15.75" x14ac:dyDescent="0.25">
      <c r="N39" s="122">
        <v>37680</v>
      </c>
      <c r="O39" s="123">
        <v>429</v>
      </c>
      <c r="P39" s="123">
        <v>71</v>
      </c>
      <c r="Q39" s="123">
        <v>358</v>
      </c>
      <c r="R39" s="124">
        <v>1942651516</v>
      </c>
      <c r="S39" s="124">
        <v>1330707500</v>
      </c>
      <c r="T39" s="124">
        <v>611944016</v>
      </c>
      <c r="U39" s="125" t="s">
        <v>34</v>
      </c>
      <c r="V39" s="125" t="s">
        <v>34</v>
      </c>
      <c r="W39" s="125" t="s">
        <v>34</v>
      </c>
      <c r="X39" s="125" t="s">
        <v>34</v>
      </c>
    </row>
    <row r="40" spans="14:24" ht="15.75" x14ac:dyDescent="0.25">
      <c r="N40" s="122">
        <v>37711</v>
      </c>
      <c r="O40" s="123">
        <v>470</v>
      </c>
      <c r="P40" s="123">
        <v>73</v>
      </c>
      <c r="Q40" s="123">
        <v>397</v>
      </c>
      <c r="R40" s="124">
        <v>1636236050</v>
      </c>
      <c r="S40" s="124">
        <v>933476277</v>
      </c>
      <c r="T40" s="124">
        <v>702759773</v>
      </c>
      <c r="U40" s="125" t="s">
        <v>34</v>
      </c>
      <c r="V40" s="125" t="s">
        <v>34</v>
      </c>
      <c r="W40" s="125" t="s">
        <v>34</v>
      </c>
      <c r="X40" s="125" t="s">
        <v>34</v>
      </c>
    </row>
    <row r="41" spans="14:24" ht="15.75" x14ac:dyDescent="0.25">
      <c r="N41" s="122">
        <v>37741</v>
      </c>
      <c r="O41" s="123">
        <v>545</v>
      </c>
      <c r="P41" s="123">
        <v>80</v>
      </c>
      <c r="Q41" s="123">
        <v>465</v>
      </c>
      <c r="R41" s="124">
        <v>2018286435</v>
      </c>
      <c r="S41" s="124">
        <v>1238398374</v>
      </c>
      <c r="T41" s="124">
        <v>779888061</v>
      </c>
      <c r="U41" s="125" t="s">
        <v>34</v>
      </c>
      <c r="V41" s="125" t="s">
        <v>34</v>
      </c>
      <c r="W41" s="125" t="s">
        <v>34</v>
      </c>
      <c r="X41" s="125" t="s">
        <v>34</v>
      </c>
    </row>
    <row r="42" spans="14:24" ht="15.75" x14ac:dyDescent="0.25">
      <c r="N42" s="122">
        <v>37772</v>
      </c>
      <c r="O42" s="123">
        <v>540</v>
      </c>
      <c r="P42" s="123">
        <v>85</v>
      </c>
      <c r="Q42" s="123">
        <v>455</v>
      </c>
      <c r="R42" s="124">
        <v>2231763762</v>
      </c>
      <c r="S42" s="124">
        <v>1503403933</v>
      </c>
      <c r="T42" s="124">
        <v>728359829</v>
      </c>
      <c r="U42" s="125" t="s">
        <v>34</v>
      </c>
      <c r="V42" s="125" t="s">
        <v>34</v>
      </c>
      <c r="W42" s="125" t="s">
        <v>34</v>
      </c>
      <c r="X42" s="125" t="s">
        <v>34</v>
      </c>
    </row>
    <row r="43" spans="14:24" ht="15.75" x14ac:dyDescent="0.25">
      <c r="N43" s="122">
        <v>37802</v>
      </c>
      <c r="O43" s="123">
        <v>556</v>
      </c>
      <c r="P43" s="123">
        <v>77</v>
      </c>
      <c r="Q43" s="123">
        <v>479</v>
      </c>
      <c r="R43" s="124">
        <v>2100915308</v>
      </c>
      <c r="S43" s="124">
        <v>1240511520</v>
      </c>
      <c r="T43" s="124">
        <v>860403788</v>
      </c>
      <c r="U43" s="125" t="s">
        <v>34</v>
      </c>
      <c r="V43" s="125" t="s">
        <v>34</v>
      </c>
      <c r="W43" s="125" t="s">
        <v>34</v>
      </c>
      <c r="X43" s="125" t="s">
        <v>34</v>
      </c>
    </row>
    <row r="44" spans="14:24" ht="15.75" x14ac:dyDescent="0.25">
      <c r="N44" s="122">
        <v>37833</v>
      </c>
      <c r="O44" s="123">
        <v>590</v>
      </c>
      <c r="P44" s="123">
        <v>103</v>
      </c>
      <c r="Q44" s="123">
        <v>487</v>
      </c>
      <c r="R44" s="124">
        <v>2429062900</v>
      </c>
      <c r="S44" s="124">
        <v>1540957380</v>
      </c>
      <c r="T44" s="124">
        <v>888105520</v>
      </c>
      <c r="U44" s="125" t="s">
        <v>34</v>
      </c>
      <c r="V44" s="125" t="s">
        <v>34</v>
      </c>
      <c r="W44" s="125" t="s">
        <v>34</v>
      </c>
      <c r="X44" s="125" t="s">
        <v>34</v>
      </c>
    </row>
    <row r="45" spans="14:24" ht="15.75" x14ac:dyDescent="0.25">
      <c r="N45" s="122">
        <v>37864</v>
      </c>
      <c r="O45" s="123">
        <v>599</v>
      </c>
      <c r="P45" s="123">
        <v>92</v>
      </c>
      <c r="Q45" s="123">
        <v>507</v>
      </c>
      <c r="R45" s="124">
        <v>2493350005</v>
      </c>
      <c r="S45" s="124">
        <v>1663327943</v>
      </c>
      <c r="T45" s="124">
        <v>830022062</v>
      </c>
      <c r="U45" s="125" t="s">
        <v>34</v>
      </c>
      <c r="V45" s="125" t="s">
        <v>34</v>
      </c>
      <c r="W45" s="125" t="s">
        <v>34</v>
      </c>
      <c r="X45" s="125" t="s">
        <v>34</v>
      </c>
    </row>
    <row r="46" spans="14:24" ht="15.75" x14ac:dyDescent="0.25">
      <c r="N46" s="122">
        <v>37894</v>
      </c>
      <c r="O46" s="123">
        <v>586</v>
      </c>
      <c r="P46" s="123">
        <v>100</v>
      </c>
      <c r="Q46" s="123">
        <v>486</v>
      </c>
      <c r="R46" s="124">
        <v>2361276110</v>
      </c>
      <c r="S46" s="124">
        <v>1500061707</v>
      </c>
      <c r="T46" s="124">
        <v>861214403</v>
      </c>
      <c r="U46" s="125" t="s">
        <v>34</v>
      </c>
      <c r="V46" s="125" t="s">
        <v>34</v>
      </c>
      <c r="W46" s="125" t="s">
        <v>34</v>
      </c>
      <c r="X46" s="125" t="s">
        <v>34</v>
      </c>
    </row>
    <row r="47" spans="14:24" ht="15.75" x14ac:dyDescent="0.25">
      <c r="N47" s="122">
        <v>37925</v>
      </c>
      <c r="O47" s="123">
        <v>661</v>
      </c>
      <c r="P47" s="123">
        <v>105</v>
      </c>
      <c r="Q47" s="123">
        <v>556</v>
      </c>
      <c r="R47" s="124">
        <v>2419844282</v>
      </c>
      <c r="S47" s="124">
        <v>1466103541</v>
      </c>
      <c r="T47" s="124">
        <v>953740741</v>
      </c>
      <c r="U47" s="125" t="s">
        <v>34</v>
      </c>
      <c r="V47" s="125" t="s">
        <v>34</v>
      </c>
      <c r="W47" s="125" t="s">
        <v>34</v>
      </c>
      <c r="X47" s="125" t="s">
        <v>34</v>
      </c>
    </row>
    <row r="48" spans="14:24" ht="15.75" x14ac:dyDescent="0.25">
      <c r="N48" s="122">
        <v>37955</v>
      </c>
      <c r="O48" s="123">
        <v>516</v>
      </c>
      <c r="P48" s="123">
        <v>74</v>
      </c>
      <c r="Q48" s="123">
        <v>442</v>
      </c>
      <c r="R48" s="124">
        <v>1785282651</v>
      </c>
      <c r="S48" s="124">
        <v>1010706043</v>
      </c>
      <c r="T48" s="124">
        <v>774576608</v>
      </c>
      <c r="U48" s="125" t="s">
        <v>34</v>
      </c>
      <c r="V48" s="125" t="s">
        <v>34</v>
      </c>
      <c r="W48" s="125" t="s">
        <v>34</v>
      </c>
      <c r="X48" s="125" t="s">
        <v>34</v>
      </c>
    </row>
    <row r="49" spans="14:24" ht="15.75" x14ac:dyDescent="0.25">
      <c r="N49" s="122">
        <v>37986</v>
      </c>
      <c r="O49" s="123">
        <v>809</v>
      </c>
      <c r="P49" s="123">
        <v>174</v>
      </c>
      <c r="Q49" s="123">
        <v>635</v>
      </c>
      <c r="R49" s="124">
        <v>5241652847</v>
      </c>
      <c r="S49" s="124">
        <v>4153040397</v>
      </c>
      <c r="T49" s="124">
        <v>1088612450</v>
      </c>
      <c r="U49" s="125" t="s">
        <v>34</v>
      </c>
      <c r="V49" s="125" t="s">
        <v>34</v>
      </c>
      <c r="W49" s="125" t="s">
        <v>34</v>
      </c>
      <c r="X49" s="125" t="s">
        <v>34</v>
      </c>
    </row>
    <row r="50" spans="14:24" ht="15.75" x14ac:dyDescent="0.25">
      <c r="N50" s="122">
        <v>38017</v>
      </c>
      <c r="O50" s="123">
        <v>631</v>
      </c>
      <c r="P50" s="123">
        <v>104</v>
      </c>
      <c r="Q50" s="123">
        <v>527</v>
      </c>
      <c r="R50" s="124">
        <v>2292029345</v>
      </c>
      <c r="S50" s="124">
        <v>1254809658</v>
      </c>
      <c r="T50" s="124">
        <v>1037219687</v>
      </c>
      <c r="U50" s="125" t="s">
        <v>34</v>
      </c>
      <c r="V50" s="125" t="s">
        <v>34</v>
      </c>
      <c r="W50" s="125" t="s">
        <v>34</v>
      </c>
      <c r="X50" s="125" t="s">
        <v>34</v>
      </c>
    </row>
    <row r="51" spans="14:24" ht="15.75" x14ac:dyDescent="0.25">
      <c r="N51" s="122">
        <v>38046</v>
      </c>
      <c r="O51" s="123">
        <v>523</v>
      </c>
      <c r="P51" s="123">
        <v>83</v>
      </c>
      <c r="Q51" s="123">
        <v>440</v>
      </c>
      <c r="R51" s="124">
        <v>2439011620</v>
      </c>
      <c r="S51" s="124">
        <v>1598587596</v>
      </c>
      <c r="T51" s="124">
        <v>840424024</v>
      </c>
      <c r="U51" s="125" t="s">
        <v>34</v>
      </c>
      <c r="V51" s="125" t="s">
        <v>34</v>
      </c>
      <c r="W51" s="125" t="s">
        <v>34</v>
      </c>
      <c r="X51" s="125" t="s">
        <v>34</v>
      </c>
    </row>
    <row r="52" spans="14:24" ht="15.75" x14ac:dyDescent="0.25">
      <c r="N52" s="122">
        <v>38077</v>
      </c>
      <c r="O52" s="123">
        <v>769</v>
      </c>
      <c r="P52" s="123">
        <v>137</v>
      </c>
      <c r="Q52" s="123">
        <v>632</v>
      </c>
      <c r="R52" s="124">
        <v>2974318739</v>
      </c>
      <c r="S52" s="124">
        <v>1761342800</v>
      </c>
      <c r="T52" s="124">
        <v>1212975939</v>
      </c>
      <c r="U52" s="125" t="s">
        <v>34</v>
      </c>
      <c r="V52" s="125" t="s">
        <v>34</v>
      </c>
      <c r="W52" s="125" t="s">
        <v>34</v>
      </c>
      <c r="X52" s="125" t="s">
        <v>34</v>
      </c>
    </row>
    <row r="53" spans="14:24" ht="15.75" x14ac:dyDescent="0.25">
      <c r="N53" s="122">
        <v>38107</v>
      </c>
      <c r="O53" s="123">
        <v>704</v>
      </c>
      <c r="P53" s="123">
        <v>105</v>
      </c>
      <c r="Q53" s="123">
        <v>599</v>
      </c>
      <c r="R53" s="124">
        <v>3806005341</v>
      </c>
      <c r="S53" s="124">
        <v>2738103185</v>
      </c>
      <c r="T53" s="124">
        <v>1067902156</v>
      </c>
      <c r="U53" s="125" t="s">
        <v>34</v>
      </c>
      <c r="V53" s="125" t="s">
        <v>34</v>
      </c>
      <c r="W53" s="125" t="s">
        <v>34</v>
      </c>
      <c r="X53" s="125" t="s">
        <v>34</v>
      </c>
    </row>
    <row r="54" spans="14:24" ht="15.75" x14ac:dyDescent="0.25">
      <c r="N54" s="122">
        <v>38138</v>
      </c>
      <c r="O54" s="123">
        <v>689</v>
      </c>
      <c r="P54" s="123">
        <v>117</v>
      </c>
      <c r="Q54" s="123">
        <v>572</v>
      </c>
      <c r="R54" s="124">
        <v>2703532236</v>
      </c>
      <c r="S54" s="124">
        <v>1672596277</v>
      </c>
      <c r="T54" s="124">
        <v>1030935959</v>
      </c>
      <c r="U54" s="125" t="s">
        <v>34</v>
      </c>
      <c r="V54" s="125" t="s">
        <v>34</v>
      </c>
      <c r="W54" s="125" t="s">
        <v>34</v>
      </c>
      <c r="X54" s="125" t="s">
        <v>34</v>
      </c>
    </row>
    <row r="55" spans="14:24" ht="15.75" x14ac:dyDescent="0.25">
      <c r="N55" s="122">
        <v>38168</v>
      </c>
      <c r="O55" s="123">
        <v>810</v>
      </c>
      <c r="P55" s="123">
        <v>131</v>
      </c>
      <c r="Q55" s="123">
        <v>679</v>
      </c>
      <c r="R55" s="124">
        <v>3586893423</v>
      </c>
      <c r="S55" s="124">
        <v>2281613197</v>
      </c>
      <c r="T55" s="124">
        <v>1305280226</v>
      </c>
      <c r="U55" s="125" t="s">
        <v>34</v>
      </c>
      <c r="V55" s="125" t="s">
        <v>34</v>
      </c>
      <c r="W55" s="125" t="s">
        <v>34</v>
      </c>
      <c r="X55" s="125" t="s">
        <v>34</v>
      </c>
    </row>
    <row r="56" spans="14:24" ht="15.75" x14ac:dyDescent="0.25">
      <c r="N56" s="122">
        <v>38199</v>
      </c>
      <c r="O56" s="123">
        <v>825</v>
      </c>
      <c r="P56" s="123">
        <v>141</v>
      </c>
      <c r="Q56" s="123">
        <v>684</v>
      </c>
      <c r="R56" s="124">
        <v>3686773433</v>
      </c>
      <c r="S56" s="124">
        <v>2322774236</v>
      </c>
      <c r="T56" s="124">
        <v>1363999197</v>
      </c>
      <c r="U56" s="125" t="s">
        <v>34</v>
      </c>
      <c r="V56" s="125" t="s">
        <v>34</v>
      </c>
      <c r="W56" s="125" t="s">
        <v>34</v>
      </c>
      <c r="X56" s="125" t="s">
        <v>34</v>
      </c>
    </row>
    <row r="57" spans="14:24" ht="15.75" x14ac:dyDescent="0.25">
      <c r="N57" s="122">
        <v>38230</v>
      </c>
      <c r="O57" s="123">
        <v>753</v>
      </c>
      <c r="P57" s="123">
        <v>123</v>
      </c>
      <c r="Q57" s="123">
        <v>630</v>
      </c>
      <c r="R57" s="124">
        <v>4709155905</v>
      </c>
      <c r="S57" s="124">
        <v>3405245540</v>
      </c>
      <c r="T57" s="124">
        <v>1303910365</v>
      </c>
      <c r="U57" s="125" t="s">
        <v>34</v>
      </c>
      <c r="V57" s="125" t="s">
        <v>34</v>
      </c>
      <c r="W57" s="125" t="s">
        <v>34</v>
      </c>
      <c r="X57" s="125" t="s">
        <v>34</v>
      </c>
    </row>
    <row r="58" spans="14:24" ht="15.75" x14ac:dyDescent="0.25">
      <c r="N58" s="122">
        <v>38260</v>
      </c>
      <c r="O58" s="123">
        <v>740</v>
      </c>
      <c r="P58" s="123">
        <v>127</v>
      </c>
      <c r="Q58" s="123">
        <v>613</v>
      </c>
      <c r="R58" s="124">
        <v>4186203004</v>
      </c>
      <c r="S58" s="124">
        <v>3039758248</v>
      </c>
      <c r="T58" s="124">
        <v>1146444756</v>
      </c>
      <c r="U58" s="125" t="s">
        <v>34</v>
      </c>
      <c r="V58" s="125" t="s">
        <v>34</v>
      </c>
      <c r="W58" s="125" t="s">
        <v>34</v>
      </c>
      <c r="X58" s="125" t="s">
        <v>34</v>
      </c>
    </row>
    <row r="59" spans="14:24" ht="15.75" x14ac:dyDescent="0.25">
      <c r="N59" s="122">
        <v>38291</v>
      </c>
      <c r="O59" s="123">
        <v>751</v>
      </c>
      <c r="P59" s="123">
        <v>160</v>
      </c>
      <c r="Q59" s="123">
        <v>591</v>
      </c>
      <c r="R59" s="124">
        <v>4047373599</v>
      </c>
      <c r="S59" s="124">
        <v>2853153966</v>
      </c>
      <c r="T59" s="124">
        <v>1194219633</v>
      </c>
      <c r="U59" s="125" t="s">
        <v>34</v>
      </c>
      <c r="V59" s="125" t="s">
        <v>34</v>
      </c>
      <c r="W59" s="125" t="s">
        <v>34</v>
      </c>
      <c r="X59" s="125" t="s">
        <v>34</v>
      </c>
    </row>
    <row r="60" spans="14:24" ht="15.75" x14ac:dyDescent="0.25">
      <c r="N60" s="122">
        <v>38321</v>
      </c>
      <c r="O60" s="123">
        <v>767</v>
      </c>
      <c r="P60" s="123">
        <v>143</v>
      </c>
      <c r="Q60" s="123">
        <v>624</v>
      </c>
      <c r="R60" s="124">
        <v>3967232342</v>
      </c>
      <c r="S60" s="124">
        <v>2543656911</v>
      </c>
      <c r="T60" s="124">
        <v>1423575431</v>
      </c>
      <c r="U60" s="125" t="s">
        <v>34</v>
      </c>
      <c r="V60" s="125" t="s">
        <v>34</v>
      </c>
      <c r="W60" s="125" t="s">
        <v>34</v>
      </c>
      <c r="X60" s="125" t="s">
        <v>34</v>
      </c>
    </row>
    <row r="61" spans="14:24" ht="15.75" x14ac:dyDescent="0.25">
      <c r="N61" s="122">
        <v>38352</v>
      </c>
      <c r="O61" s="123">
        <v>925</v>
      </c>
      <c r="P61" s="123">
        <v>217</v>
      </c>
      <c r="Q61" s="123">
        <v>708</v>
      </c>
      <c r="R61" s="124">
        <v>6011894888</v>
      </c>
      <c r="S61" s="124">
        <v>4664336767</v>
      </c>
      <c r="T61" s="124">
        <v>1347558121</v>
      </c>
      <c r="U61" s="125" t="s">
        <v>34</v>
      </c>
      <c r="V61" s="125" t="s">
        <v>34</v>
      </c>
      <c r="W61" s="125" t="s">
        <v>34</v>
      </c>
      <c r="X61" s="125" t="s">
        <v>34</v>
      </c>
    </row>
    <row r="62" spans="14:24" ht="15.75" x14ac:dyDescent="0.25">
      <c r="N62" s="122">
        <v>38383</v>
      </c>
      <c r="O62" s="123">
        <v>743</v>
      </c>
      <c r="P62" s="123">
        <v>128</v>
      </c>
      <c r="Q62" s="123">
        <v>615</v>
      </c>
      <c r="R62" s="124">
        <v>3889161518</v>
      </c>
      <c r="S62" s="124">
        <v>2547810902</v>
      </c>
      <c r="T62" s="124">
        <v>1341350616</v>
      </c>
      <c r="U62" s="125" t="s">
        <v>34</v>
      </c>
      <c r="V62" s="125" t="s">
        <v>34</v>
      </c>
      <c r="W62" s="125" t="s">
        <v>34</v>
      </c>
      <c r="X62" s="125" t="s">
        <v>34</v>
      </c>
    </row>
    <row r="63" spans="14:24" ht="15.75" x14ac:dyDescent="0.25">
      <c r="N63" s="122">
        <v>38411</v>
      </c>
      <c r="O63" s="123">
        <v>657</v>
      </c>
      <c r="P63" s="123">
        <v>128</v>
      </c>
      <c r="Q63" s="123">
        <v>529</v>
      </c>
      <c r="R63" s="124">
        <v>3429984038</v>
      </c>
      <c r="S63" s="124">
        <v>2224077353</v>
      </c>
      <c r="T63" s="124">
        <v>1205906685</v>
      </c>
      <c r="U63" s="125" t="s">
        <v>34</v>
      </c>
      <c r="V63" s="125" t="s">
        <v>34</v>
      </c>
      <c r="W63" s="125" t="s">
        <v>34</v>
      </c>
      <c r="X63" s="125" t="s">
        <v>34</v>
      </c>
    </row>
    <row r="64" spans="14:24" ht="15.75" x14ac:dyDescent="0.25">
      <c r="N64" s="122">
        <v>38442</v>
      </c>
      <c r="O64" s="123">
        <v>832</v>
      </c>
      <c r="P64" s="123">
        <v>140</v>
      </c>
      <c r="Q64" s="123">
        <v>692</v>
      </c>
      <c r="R64" s="124">
        <v>4748878512</v>
      </c>
      <c r="S64" s="124">
        <v>3054543046</v>
      </c>
      <c r="T64" s="124">
        <v>1694335466</v>
      </c>
      <c r="U64" s="125" t="s">
        <v>34</v>
      </c>
      <c r="V64" s="125" t="s">
        <v>34</v>
      </c>
      <c r="W64" s="125" t="s">
        <v>34</v>
      </c>
      <c r="X64" s="125" t="s">
        <v>34</v>
      </c>
    </row>
    <row r="65" spans="14:24" ht="15.75" x14ac:dyDescent="0.25">
      <c r="N65" s="122">
        <v>38472</v>
      </c>
      <c r="O65" s="123">
        <v>768</v>
      </c>
      <c r="P65" s="123">
        <v>155</v>
      </c>
      <c r="Q65" s="123">
        <v>613</v>
      </c>
      <c r="R65" s="124">
        <v>4988146263</v>
      </c>
      <c r="S65" s="124">
        <v>3627210323</v>
      </c>
      <c r="T65" s="124">
        <v>1360935940</v>
      </c>
      <c r="U65" s="125" t="s">
        <v>34</v>
      </c>
      <c r="V65" s="125" t="s">
        <v>34</v>
      </c>
      <c r="W65" s="125" t="s">
        <v>34</v>
      </c>
      <c r="X65" s="125" t="s">
        <v>34</v>
      </c>
    </row>
    <row r="66" spans="14:24" ht="15.75" x14ac:dyDescent="0.25">
      <c r="N66" s="122">
        <v>38503</v>
      </c>
      <c r="O66" s="123">
        <v>773</v>
      </c>
      <c r="P66" s="123">
        <v>174</v>
      </c>
      <c r="Q66" s="123">
        <v>599</v>
      </c>
      <c r="R66" s="124">
        <v>5203922392</v>
      </c>
      <c r="S66" s="124">
        <v>3938192545</v>
      </c>
      <c r="T66" s="124">
        <v>1265729847</v>
      </c>
      <c r="U66" s="125" t="s">
        <v>34</v>
      </c>
      <c r="V66" s="125" t="s">
        <v>34</v>
      </c>
      <c r="W66" s="125" t="s">
        <v>34</v>
      </c>
      <c r="X66" s="125" t="s">
        <v>34</v>
      </c>
    </row>
    <row r="67" spans="14:24" ht="15.75" x14ac:dyDescent="0.25">
      <c r="N67" s="122">
        <v>38533</v>
      </c>
      <c r="O67" s="123">
        <v>1019</v>
      </c>
      <c r="P67" s="123">
        <v>208</v>
      </c>
      <c r="Q67" s="123">
        <v>811</v>
      </c>
      <c r="R67" s="124">
        <v>5782510855</v>
      </c>
      <c r="S67" s="124">
        <v>3726938598</v>
      </c>
      <c r="T67" s="124">
        <v>2055572257</v>
      </c>
      <c r="U67" s="125" t="s">
        <v>34</v>
      </c>
      <c r="V67" s="125" t="s">
        <v>34</v>
      </c>
      <c r="W67" s="125" t="s">
        <v>34</v>
      </c>
      <c r="X67" s="125" t="s">
        <v>34</v>
      </c>
    </row>
    <row r="68" spans="14:24" ht="15.75" x14ac:dyDescent="0.25">
      <c r="N68" s="122">
        <v>38564</v>
      </c>
      <c r="O68" s="123">
        <v>761</v>
      </c>
      <c r="P68" s="123">
        <v>190</v>
      </c>
      <c r="Q68" s="123">
        <v>571</v>
      </c>
      <c r="R68" s="124">
        <v>5785129914</v>
      </c>
      <c r="S68" s="124">
        <v>4312913235</v>
      </c>
      <c r="T68" s="124">
        <v>1472216679</v>
      </c>
      <c r="U68" s="125" t="s">
        <v>34</v>
      </c>
      <c r="V68" s="125" t="s">
        <v>34</v>
      </c>
      <c r="W68" s="125" t="s">
        <v>34</v>
      </c>
      <c r="X68" s="125" t="s">
        <v>34</v>
      </c>
    </row>
    <row r="69" spans="14:24" ht="15.75" x14ac:dyDescent="0.25">
      <c r="N69" s="122">
        <v>38595</v>
      </c>
      <c r="O69" s="123">
        <v>820</v>
      </c>
      <c r="P69" s="123">
        <v>206</v>
      </c>
      <c r="Q69" s="123">
        <v>614</v>
      </c>
      <c r="R69" s="124">
        <v>5653480170</v>
      </c>
      <c r="S69" s="124">
        <v>4132237041</v>
      </c>
      <c r="T69" s="124">
        <v>1521243129</v>
      </c>
      <c r="U69" s="125" t="s">
        <v>34</v>
      </c>
      <c r="V69" s="125" t="s">
        <v>34</v>
      </c>
      <c r="W69" s="125" t="s">
        <v>34</v>
      </c>
      <c r="X69" s="125" t="s">
        <v>34</v>
      </c>
    </row>
    <row r="70" spans="14:24" ht="15.75" x14ac:dyDescent="0.25">
      <c r="N70" s="122">
        <v>38625</v>
      </c>
      <c r="O70" s="123">
        <v>953</v>
      </c>
      <c r="P70" s="123">
        <v>242</v>
      </c>
      <c r="Q70" s="123">
        <v>711</v>
      </c>
      <c r="R70" s="124">
        <v>8355272289</v>
      </c>
      <c r="S70" s="124">
        <v>6500445095</v>
      </c>
      <c r="T70" s="124">
        <v>1854827194</v>
      </c>
      <c r="U70" s="125" t="s">
        <v>34</v>
      </c>
      <c r="V70" s="125" t="s">
        <v>34</v>
      </c>
      <c r="W70" s="125" t="s">
        <v>34</v>
      </c>
      <c r="X70" s="125" t="s">
        <v>34</v>
      </c>
    </row>
    <row r="71" spans="14:24" ht="15.75" x14ac:dyDescent="0.25">
      <c r="N71" s="122">
        <v>38656</v>
      </c>
      <c r="O71" s="123">
        <v>762</v>
      </c>
      <c r="P71" s="123">
        <v>169</v>
      </c>
      <c r="Q71" s="123">
        <v>593</v>
      </c>
      <c r="R71" s="124">
        <v>5360268950</v>
      </c>
      <c r="S71" s="124">
        <v>3924399151</v>
      </c>
      <c r="T71" s="124">
        <v>1435869799</v>
      </c>
      <c r="U71" s="125" t="s">
        <v>34</v>
      </c>
      <c r="V71" s="125" t="s">
        <v>34</v>
      </c>
      <c r="W71" s="125" t="s">
        <v>34</v>
      </c>
      <c r="X71" s="125" t="s">
        <v>34</v>
      </c>
    </row>
    <row r="72" spans="14:24" ht="15.75" x14ac:dyDescent="0.25">
      <c r="N72" s="122">
        <v>38686</v>
      </c>
      <c r="O72" s="123">
        <v>779</v>
      </c>
      <c r="P72" s="123">
        <v>179</v>
      </c>
      <c r="Q72" s="123">
        <v>600</v>
      </c>
      <c r="R72" s="124">
        <v>7011204451</v>
      </c>
      <c r="S72" s="124">
        <v>5170217216</v>
      </c>
      <c r="T72" s="124">
        <v>1840987235</v>
      </c>
      <c r="U72" s="125" t="s">
        <v>34</v>
      </c>
      <c r="V72" s="125" t="s">
        <v>34</v>
      </c>
      <c r="W72" s="125" t="s">
        <v>34</v>
      </c>
      <c r="X72" s="125" t="s">
        <v>34</v>
      </c>
    </row>
    <row r="73" spans="14:24" ht="15.75" x14ac:dyDescent="0.25">
      <c r="N73" s="122">
        <v>38717</v>
      </c>
      <c r="O73" s="123">
        <v>887</v>
      </c>
      <c r="P73" s="123">
        <v>240</v>
      </c>
      <c r="Q73" s="123">
        <v>647</v>
      </c>
      <c r="R73" s="124">
        <v>7607300155</v>
      </c>
      <c r="S73" s="124">
        <v>5960820407</v>
      </c>
      <c r="T73" s="124">
        <v>1646479748</v>
      </c>
      <c r="U73" s="125" t="s">
        <v>34</v>
      </c>
      <c r="V73" s="125" t="s">
        <v>34</v>
      </c>
      <c r="W73" s="125" t="s">
        <v>34</v>
      </c>
      <c r="X73" s="125" t="s">
        <v>34</v>
      </c>
    </row>
    <row r="74" spans="14:24" ht="15.75" x14ac:dyDescent="0.25">
      <c r="N74" s="122">
        <v>38748</v>
      </c>
      <c r="O74" s="123">
        <v>779</v>
      </c>
      <c r="P74" s="123">
        <v>178</v>
      </c>
      <c r="Q74" s="123">
        <v>601</v>
      </c>
      <c r="R74" s="124">
        <v>5540576271</v>
      </c>
      <c r="S74" s="124">
        <v>3965509726</v>
      </c>
      <c r="T74" s="124">
        <v>1575066545</v>
      </c>
      <c r="U74" s="125" t="s">
        <v>34</v>
      </c>
      <c r="V74" s="125" t="s">
        <v>34</v>
      </c>
      <c r="W74" s="125" t="s">
        <v>34</v>
      </c>
      <c r="X74" s="125" t="s">
        <v>34</v>
      </c>
    </row>
    <row r="75" spans="14:24" ht="15.75" x14ac:dyDescent="0.25">
      <c r="N75" s="122">
        <v>38776</v>
      </c>
      <c r="O75" s="123">
        <v>657</v>
      </c>
      <c r="P75" s="123">
        <v>126</v>
      </c>
      <c r="Q75" s="123">
        <v>531</v>
      </c>
      <c r="R75" s="124">
        <v>4728004234</v>
      </c>
      <c r="S75" s="124">
        <v>3324216287</v>
      </c>
      <c r="T75" s="124">
        <v>1403787947</v>
      </c>
      <c r="U75" s="125" t="s">
        <v>34</v>
      </c>
      <c r="V75" s="125" t="s">
        <v>34</v>
      </c>
      <c r="W75" s="125" t="s">
        <v>34</v>
      </c>
      <c r="X75" s="125" t="s">
        <v>34</v>
      </c>
    </row>
    <row r="76" spans="14:24" ht="15.75" x14ac:dyDescent="0.25">
      <c r="N76" s="122">
        <v>38807</v>
      </c>
      <c r="O76" s="123">
        <v>873</v>
      </c>
      <c r="P76" s="123">
        <v>196</v>
      </c>
      <c r="Q76" s="123">
        <v>677</v>
      </c>
      <c r="R76" s="124">
        <v>6604289090</v>
      </c>
      <c r="S76" s="124">
        <v>4686615131</v>
      </c>
      <c r="T76" s="124">
        <v>1917673959</v>
      </c>
      <c r="U76" s="125" t="s">
        <v>34</v>
      </c>
      <c r="V76" s="125" t="s">
        <v>34</v>
      </c>
      <c r="W76" s="125" t="s">
        <v>34</v>
      </c>
      <c r="X76" s="125" t="s">
        <v>34</v>
      </c>
    </row>
    <row r="77" spans="14:24" ht="15.75" x14ac:dyDescent="0.25">
      <c r="N77" s="122">
        <v>38837</v>
      </c>
      <c r="O77" s="123">
        <v>707</v>
      </c>
      <c r="P77" s="123">
        <v>147</v>
      </c>
      <c r="Q77" s="123">
        <v>560</v>
      </c>
      <c r="R77" s="124">
        <v>6076150981</v>
      </c>
      <c r="S77" s="124">
        <v>4661619824</v>
      </c>
      <c r="T77" s="124">
        <v>1414531157</v>
      </c>
      <c r="U77" s="125" t="s">
        <v>34</v>
      </c>
      <c r="V77" s="125" t="s">
        <v>34</v>
      </c>
      <c r="W77" s="125" t="s">
        <v>34</v>
      </c>
      <c r="X77" s="125" t="s">
        <v>34</v>
      </c>
    </row>
    <row r="78" spans="14:24" ht="15.75" x14ac:dyDescent="0.25">
      <c r="N78" s="122">
        <v>38868</v>
      </c>
      <c r="O78" s="123">
        <v>835</v>
      </c>
      <c r="P78" s="123">
        <v>156</v>
      </c>
      <c r="Q78" s="123">
        <v>679</v>
      </c>
      <c r="R78" s="124">
        <v>5541762437</v>
      </c>
      <c r="S78" s="124">
        <v>3528029110</v>
      </c>
      <c r="T78" s="124">
        <v>2013733327</v>
      </c>
      <c r="U78" s="125" t="s">
        <v>34</v>
      </c>
      <c r="V78" s="125" t="s">
        <v>34</v>
      </c>
      <c r="W78" s="125" t="s">
        <v>34</v>
      </c>
      <c r="X78" s="125" t="s">
        <v>34</v>
      </c>
    </row>
    <row r="79" spans="14:24" ht="15.75" x14ac:dyDescent="0.25">
      <c r="N79" s="122">
        <v>38898</v>
      </c>
      <c r="O79" s="123">
        <v>945</v>
      </c>
      <c r="P79" s="123">
        <v>192</v>
      </c>
      <c r="Q79" s="123">
        <v>753</v>
      </c>
      <c r="R79" s="124">
        <v>7430089938</v>
      </c>
      <c r="S79" s="124">
        <v>5327075525</v>
      </c>
      <c r="T79" s="124">
        <v>2103014413</v>
      </c>
      <c r="U79" s="125" t="s">
        <v>34</v>
      </c>
      <c r="V79" s="125" t="s">
        <v>34</v>
      </c>
      <c r="W79" s="125" t="s">
        <v>34</v>
      </c>
      <c r="X79" s="125" t="s">
        <v>34</v>
      </c>
    </row>
    <row r="80" spans="14:24" ht="15.75" x14ac:dyDescent="0.25">
      <c r="N80" s="122">
        <v>38929</v>
      </c>
      <c r="O80" s="123">
        <v>776</v>
      </c>
      <c r="P80" s="123">
        <v>169</v>
      </c>
      <c r="Q80" s="123">
        <v>607</v>
      </c>
      <c r="R80" s="124">
        <v>5217153350</v>
      </c>
      <c r="S80" s="124">
        <v>3704544718</v>
      </c>
      <c r="T80" s="124">
        <v>1512608632</v>
      </c>
      <c r="U80" s="125" t="s">
        <v>34</v>
      </c>
      <c r="V80" s="125" t="s">
        <v>34</v>
      </c>
      <c r="W80" s="125" t="s">
        <v>34</v>
      </c>
      <c r="X80" s="125" t="s">
        <v>34</v>
      </c>
    </row>
    <row r="81" spans="14:24" ht="15.75" x14ac:dyDescent="0.25">
      <c r="N81" s="122">
        <v>38960</v>
      </c>
      <c r="O81" s="123">
        <v>781</v>
      </c>
      <c r="P81" s="123">
        <v>181</v>
      </c>
      <c r="Q81" s="123">
        <v>600</v>
      </c>
      <c r="R81" s="124">
        <v>6964428499</v>
      </c>
      <c r="S81" s="124">
        <v>5339958114</v>
      </c>
      <c r="T81" s="124">
        <v>1624470385</v>
      </c>
      <c r="U81" s="125" t="s">
        <v>34</v>
      </c>
      <c r="V81" s="125" t="s">
        <v>34</v>
      </c>
      <c r="W81" s="125" t="s">
        <v>34</v>
      </c>
      <c r="X81" s="125" t="s">
        <v>34</v>
      </c>
    </row>
    <row r="82" spans="14:24" ht="15.75" x14ac:dyDescent="0.25">
      <c r="N82" s="122">
        <v>38990</v>
      </c>
      <c r="O82" s="123">
        <v>748</v>
      </c>
      <c r="P82" s="123">
        <v>168</v>
      </c>
      <c r="Q82" s="123">
        <v>580</v>
      </c>
      <c r="R82" s="124">
        <v>7463407518</v>
      </c>
      <c r="S82" s="124">
        <v>6049651079</v>
      </c>
      <c r="T82" s="124">
        <v>1413756439</v>
      </c>
      <c r="U82" s="125" t="s">
        <v>34</v>
      </c>
      <c r="V82" s="125" t="s">
        <v>34</v>
      </c>
      <c r="W82" s="125" t="s">
        <v>34</v>
      </c>
      <c r="X82" s="125" t="s">
        <v>34</v>
      </c>
    </row>
    <row r="83" spans="14:24" ht="15.75" x14ac:dyDescent="0.25">
      <c r="N83" s="122">
        <v>39021</v>
      </c>
      <c r="O83" s="123">
        <v>755</v>
      </c>
      <c r="P83" s="123">
        <v>149</v>
      </c>
      <c r="Q83" s="123">
        <v>606</v>
      </c>
      <c r="R83" s="124">
        <v>4752181635</v>
      </c>
      <c r="S83" s="124">
        <v>3109816999</v>
      </c>
      <c r="T83" s="124">
        <v>1642364636</v>
      </c>
      <c r="U83" s="125" t="s">
        <v>34</v>
      </c>
      <c r="V83" s="125" t="s">
        <v>34</v>
      </c>
      <c r="W83" s="125" t="s">
        <v>34</v>
      </c>
      <c r="X83" s="125" t="s">
        <v>34</v>
      </c>
    </row>
    <row r="84" spans="14:24" ht="15.75" x14ac:dyDescent="0.25">
      <c r="N84" s="122">
        <v>39051</v>
      </c>
      <c r="O84" s="123">
        <v>744</v>
      </c>
      <c r="P84" s="123">
        <v>155</v>
      </c>
      <c r="Q84" s="123">
        <v>589</v>
      </c>
      <c r="R84" s="124">
        <v>5257849762</v>
      </c>
      <c r="S84" s="124">
        <v>3793510740</v>
      </c>
      <c r="T84" s="124">
        <v>1464339022</v>
      </c>
      <c r="U84" s="125" t="s">
        <v>34</v>
      </c>
      <c r="V84" s="125" t="s">
        <v>34</v>
      </c>
      <c r="W84" s="125" t="s">
        <v>34</v>
      </c>
      <c r="X84" s="125" t="s">
        <v>34</v>
      </c>
    </row>
    <row r="85" spans="14:24" ht="15.75" x14ac:dyDescent="0.25">
      <c r="N85" s="122">
        <v>39082</v>
      </c>
      <c r="O85" s="123">
        <v>969</v>
      </c>
      <c r="P85" s="123">
        <v>224</v>
      </c>
      <c r="Q85" s="123">
        <v>745</v>
      </c>
      <c r="R85" s="124">
        <v>9358745850</v>
      </c>
      <c r="S85" s="124">
        <v>7467656733</v>
      </c>
      <c r="T85" s="124">
        <v>1891089117</v>
      </c>
      <c r="U85" s="125" t="s">
        <v>34</v>
      </c>
      <c r="V85" s="125" t="s">
        <v>34</v>
      </c>
      <c r="W85" s="125" t="s">
        <v>34</v>
      </c>
      <c r="X85" s="125" t="s">
        <v>34</v>
      </c>
    </row>
    <row r="86" spans="14:24" ht="15.75" x14ac:dyDescent="0.25">
      <c r="N86" s="122">
        <v>39113</v>
      </c>
      <c r="O86" s="123">
        <v>829</v>
      </c>
      <c r="P86" s="123">
        <v>166</v>
      </c>
      <c r="Q86" s="123">
        <v>663</v>
      </c>
      <c r="R86" s="124">
        <v>7759292796</v>
      </c>
      <c r="S86" s="124">
        <v>6141367771</v>
      </c>
      <c r="T86" s="124">
        <v>1617925025</v>
      </c>
      <c r="U86" s="125" t="s">
        <v>34</v>
      </c>
      <c r="V86" s="125" t="s">
        <v>34</v>
      </c>
      <c r="W86" s="125" t="s">
        <v>34</v>
      </c>
      <c r="X86" s="125" t="s">
        <v>34</v>
      </c>
    </row>
    <row r="87" spans="14:24" ht="15.75" x14ac:dyDescent="0.25">
      <c r="N87" s="122">
        <v>39141</v>
      </c>
      <c r="O87" s="123">
        <v>732</v>
      </c>
      <c r="P87" s="123">
        <v>147</v>
      </c>
      <c r="Q87" s="123">
        <v>585</v>
      </c>
      <c r="R87" s="124">
        <v>5282693322</v>
      </c>
      <c r="S87" s="124">
        <v>3627177717</v>
      </c>
      <c r="T87" s="124">
        <v>1655515605</v>
      </c>
      <c r="U87" s="125" t="s">
        <v>34</v>
      </c>
      <c r="V87" s="125" t="s">
        <v>34</v>
      </c>
      <c r="W87" s="125" t="s">
        <v>34</v>
      </c>
      <c r="X87" s="125" t="s">
        <v>34</v>
      </c>
    </row>
    <row r="88" spans="14:24" ht="15.75" x14ac:dyDescent="0.25">
      <c r="N88" s="122">
        <v>39172</v>
      </c>
      <c r="O88" s="123">
        <v>909</v>
      </c>
      <c r="P88" s="123">
        <v>174</v>
      </c>
      <c r="Q88" s="123">
        <v>735</v>
      </c>
      <c r="R88" s="124">
        <v>6845918364</v>
      </c>
      <c r="S88" s="124">
        <v>5020283969</v>
      </c>
      <c r="T88" s="124">
        <v>1825634395</v>
      </c>
      <c r="U88" s="125" t="s">
        <v>34</v>
      </c>
      <c r="V88" s="125" t="s">
        <v>34</v>
      </c>
      <c r="W88" s="125" t="s">
        <v>34</v>
      </c>
      <c r="X88" s="125" t="s">
        <v>34</v>
      </c>
    </row>
    <row r="89" spans="14:24" ht="15.75" x14ac:dyDescent="0.25">
      <c r="N89" s="122">
        <v>39202</v>
      </c>
      <c r="O89" s="123">
        <v>874</v>
      </c>
      <c r="P89" s="123">
        <v>166</v>
      </c>
      <c r="Q89" s="123">
        <v>708</v>
      </c>
      <c r="R89" s="124">
        <v>6278480202</v>
      </c>
      <c r="S89" s="124">
        <v>4467494915</v>
      </c>
      <c r="T89" s="124">
        <v>1810985287</v>
      </c>
      <c r="U89" s="125" t="s">
        <v>34</v>
      </c>
      <c r="V89" s="125" t="s">
        <v>34</v>
      </c>
      <c r="W89" s="125" t="s">
        <v>34</v>
      </c>
      <c r="X89" s="125" t="s">
        <v>34</v>
      </c>
    </row>
    <row r="90" spans="14:24" ht="15.75" x14ac:dyDescent="0.25">
      <c r="N90" s="122">
        <v>39233</v>
      </c>
      <c r="O90" s="123">
        <v>1003</v>
      </c>
      <c r="P90" s="123">
        <v>194</v>
      </c>
      <c r="Q90" s="123">
        <v>809</v>
      </c>
      <c r="R90" s="124">
        <v>7663379535</v>
      </c>
      <c r="S90" s="124">
        <v>5410161967</v>
      </c>
      <c r="T90" s="124">
        <v>2253217568</v>
      </c>
      <c r="U90" s="125" t="s">
        <v>34</v>
      </c>
      <c r="V90" s="125" t="s">
        <v>34</v>
      </c>
      <c r="W90" s="125" t="s">
        <v>34</v>
      </c>
      <c r="X90" s="125" t="s">
        <v>34</v>
      </c>
    </row>
    <row r="91" spans="14:24" ht="15.75" x14ac:dyDescent="0.25">
      <c r="N91" s="122">
        <v>39263</v>
      </c>
      <c r="O91" s="123">
        <v>978</v>
      </c>
      <c r="P91" s="123">
        <v>213</v>
      </c>
      <c r="Q91" s="123">
        <v>765</v>
      </c>
      <c r="R91" s="124">
        <v>8264996498</v>
      </c>
      <c r="S91" s="124">
        <v>6301770256</v>
      </c>
      <c r="T91" s="124">
        <v>1963226242</v>
      </c>
      <c r="U91" s="125" t="s">
        <v>34</v>
      </c>
      <c r="V91" s="125" t="s">
        <v>34</v>
      </c>
      <c r="W91" s="125" t="s">
        <v>34</v>
      </c>
      <c r="X91" s="125" t="s">
        <v>34</v>
      </c>
    </row>
    <row r="92" spans="14:24" ht="15.75" x14ac:dyDescent="0.25">
      <c r="N92" s="122">
        <v>39294</v>
      </c>
      <c r="O92" s="123">
        <v>918</v>
      </c>
      <c r="P92" s="123">
        <v>177</v>
      </c>
      <c r="Q92" s="123">
        <v>741</v>
      </c>
      <c r="R92" s="124">
        <v>7777293885</v>
      </c>
      <c r="S92" s="124">
        <v>5792439103</v>
      </c>
      <c r="T92" s="124">
        <v>1984854782</v>
      </c>
      <c r="U92" s="125" t="s">
        <v>34</v>
      </c>
      <c r="V92" s="125" t="s">
        <v>34</v>
      </c>
      <c r="W92" s="125" t="s">
        <v>34</v>
      </c>
      <c r="X92" s="125" t="s">
        <v>34</v>
      </c>
    </row>
    <row r="93" spans="14:24" ht="15.75" x14ac:dyDescent="0.25">
      <c r="N93" s="122">
        <v>39325</v>
      </c>
      <c r="O93" s="123">
        <v>988</v>
      </c>
      <c r="P93" s="123">
        <v>196</v>
      </c>
      <c r="Q93" s="123">
        <v>792</v>
      </c>
      <c r="R93" s="124">
        <v>7599623782</v>
      </c>
      <c r="S93" s="124">
        <v>5467979080</v>
      </c>
      <c r="T93" s="124">
        <v>2131644702</v>
      </c>
      <c r="U93" s="125" t="s">
        <v>34</v>
      </c>
      <c r="V93" s="125" t="s">
        <v>34</v>
      </c>
      <c r="W93" s="125" t="s">
        <v>34</v>
      </c>
      <c r="X93" s="125" t="s">
        <v>34</v>
      </c>
    </row>
    <row r="94" spans="14:24" ht="15.75" x14ac:dyDescent="0.25">
      <c r="N94" s="122">
        <v>39355</v>
      </c>
      <c r="O94" s="123">
        <v>794</v>
      </c>
      <c r="P94" s="123">
        <v>151</v>
      </c>
      <c r="Q94" s="123">
        <v>643</v>
      </c>
      <c r="R94" s="124">
        <v>5391657819</v>
      </c>
      <c r="S94" s="124">
        <v>3838965947</v>
      </c>
      <c r="T94" s="124">
        <v>1552691872</v>
      </c>
      <c r="U94" s="125" t="s">
        <v>34</v>
      </c>
      <c r="V94" s="125" t="s">
        <v>34</v>
      </c>
      <c r="W94" s="125" t="s">
        <v>34</v>
      </c>
      <c r="X94" s="125" t="s">
        <v>34</v>
      </c>
    </row>
    <row r="95" spans="14:24" ht="15.75" x14ac:dyDescent="0.25">
      <c r="N95" s="122">
        <v>39386</v>
      </c>
      <c r="O95" s="123">
        <v>795</v>
      </c>
      <c r="P95" s="123">
        <v>128</v>
      </c>
      <c r="Q95" s="123">
        <v>667</v>
      </c>
      <c r="R95" s="124">
        <v>4922484934</v>
      </c>
      <c r="S95" s="124">
        <v>3192786246</v>
      </c>
      <c r="T95" s="124">
        <v>1729698688</v>
      </c>
      <c r="U95" s="125" t="s">
        <v>34</v>
      </c>
      <c r="V95" s="125" t="s">
        <v>34</v>
      </c>
      <c r="W95" s="125" t="s">
        <v>34</v>
      </c>
      <c r="X95" s="125" t="s">
        <v>34</v>
      </c>
    </row>
    <row r="96" spans="14:24" ht="15.75" x14ac:dyDescent="0.25">
      <c r="N96" s="122">
        <v>39416</v>
      </c>
      <c r="O96" s="123">
        <v>751</v>
      </c>
      <c r="P96" s="123">
        <v>129</v>
      </c>
      <c r="Q96" s="123">
        <v>622</v>
      </c>
      <c r="R96" s="124">
        <v>4736607017</v>
      </c>
      <c r="S96" s="124">
        <v>3136363873</v>
      </c>
      <c r="T96" s="124">
        <v>1600243144</v>
      </c>
      <c r="U96" s="125" t="s">
        <v>34</v>
      </c>
      <c r="V96" s="125" t="s">
        <v>34</v>
      </c>
      <c r="W96" s="125" t="s">
        <v>34</v>
      </c>
      <c r="X96" s="125" t="s">
        <v>34</v>
      </c>
    </row>
    <row r="97" spans="14:24" ht="15.75" x14ac:dyDescent="0.25">
      <c r="N97" s="122">
        <v>39447</v>
      </c>
      <c r="O97" s="123">
        <v>847</v>
      </c>
      <c r="P97" s="123">
        <v>152</v>
      </c>
      <c r="Q97" s="123">
        <v>695</v>
      </c>
      <c r="R97" s="124">
        <v>7277874924</v>
      </c>
      <c r="S97" s="124">
        <v>5672350063</v>
      </c>
      <c r="T97" s="124">
        <v>1605524861</v>
      </c>
      <c r="U97" s="125" t="s">
        <v>34</v>
      </c>
      <c r="V97" s="125" t="s">
        <v>34</v>
      </c>
      <c r="W97" s="125" t="s">
        <v>34</v>
      </c>
      <c r="X97" s="125" t="s">
        <v>34</v>
      </c>
    </row>
    <row r="98" spans="14:24" ht="15.75" x14ac:dyDescent="0.25">
      <c r="N98" s="122">
        <v>39478</v>
      </c>
      <c r="O98" s="123">
        <v>714</v>
      </c>
      <c r="P98" s="123">
        <v>108</v>
      </c>
      <c r="Q98" s="123">
        <v>606</v>
      </c>
      <c r="R98" s="124">
        <v>3628040494</v>
      </c>
      <c r="S98" s="124">
        <v>2030360538</v>
      </c>
      <c r="T98" s="124">
        <v>1597679956</v>
      </c>
      <c r="U98" s="125">
        <v>10</v>
      </c>
      <c r="V98" s="125">
        <v>2</v>
      </c>
      <c r="W98" s="126">
        <v>1.4005602240896359E-2</v>
      </c>
      <c r="X98" s="126">
        <v>2.8011204481792717E-3</v>
      </c>
    </row>
    <row r="99" spans="14:24" ht="15.75" x14ac:dyDescent="0.25">
      <c r="N99" s="122">
        <v>39507</v>
      </c>
      <c r="O99" s="123">
        <v>624</v>
      </c>
      <c r="P99" s="123">
        <v>88</v>
      </c>
      <c r="Q99" s="123">
        <v>536</v>
      </c>
      <c r="R99" s="124">
        <v>3420043934</v>
      </c>
      <c r="S99" s="124">
        <v>2086791203</v>
      </c>
      <c r="T99" s="124">
        <v>1333252731</v>
      </c>
      <c r="U99" s="125">
        <v>15</v>
      </c>
      <c r="V99" s="125">
        <v>3</v>
      </c>
      <c r="W99" s="126">
        <v>2.403846153846154E-2</v>
      </c>
      <c r="X99" s="126">
        <v>4.807692307692308E-3</v>
      </c>
    </row>
    <row r="100" spans="14:24" ht="15.75" x14ac:dyDescent="0.25">
      <c r="N100" s="122">
        <v>39538</v>
      </c>
      <c r="O100" s="123">
        <v>664</v>
      </c>
      <c r="P100" s="123">
        <v>82</v>
      </c>
      <c r="Q100" s="123">
        <v>582</v>
      </c>
      <c r="R100" s="124">
        <v>3183904993</v>
      </c>
      <c r="S100" s="124">
        <v>1846646820</v>
      </c>
      <c r="T100" s="124">
        <v>1337258173</v>
      </c>
      <c r="U100" s="125">
        <v>20</v>
      </c>
      <c r="V100" s="125">
        <v>3</v>
      </c>
      <c r="W100" s="126">
        <v>3.0120481927710843E-2</v>
      </c>
      <c r="X100" s="126">
        <v>4.5180722891566263E-3</v>
      </c>
    </row>
    <row r="101" spans="14:24" ht="15.75" x14ac:dyDescent="0.25">
      <c r="N101" s="122">
        <v>39568</v>
      </c>
      <c r="O101" s="123">
        <v>631</v>
      </c>
      <c r="P101" s="123">
        <v>97</v>
      </c>
      <c r="Q101" s="123">
        <v>534</v>
      </c>
      <c r="R101" s="124">
        <v>3316669163</v>
      </c>
      <c r="S101" s="124">
        <v>1978827927</v>
      </c>
      <c r="T101" s="124">
        <v>1337841236</v>
      </c>
      <c r="U101" s="125">
        <v>14</v>
      </c>
      <c r="V101" s="125">
        <v>4</v>
      </c>
      <c r="W101" s="126">
        <v>2.2187004754358162E-2</v>
      </c>
      <c r="X101" s="126">
        <v>6.3391442155309036E-3</v>
      </c>
    </row>
    <row r="102" spans="14:24" ht="15.75" x14ac:dyDescent="0.25">
      <c r="N102" s="122">
        <v>39599</v>
      </c>
      <c r="O102" s="123">
        <v>694</v>
      </c>
      <c r="P102" s="123">
        <v>95</v>
      </c>
      <c r="Q102" s="123">
        <v>599</v>
      </c>
      <c r="R102" s="124">
        <v>3222781797</v>
      </c>
      <c r="S102" s="124">
        <v>1932038187</v>
      </c>
      <c r="T102" s="124">
        <v>1290743610</v>
      </c>
      <c r="U102" s="125">
        <v>12</v>
      </c>
      <c r="V102" s="125">
        <v>6</v>
      </c>
      <c r="W102" s="126">
        <v>1.7291066282420751E-2</v>
      </c>
      <c r="X102" s="126">
        <v>8.6455331412103754E-3</v>
      </c>
    </row>
    <row r="103" spans="14:24" ht="15.75" x14ac:dyDescent="0.25">
      <c r="N103" s="122">
        <v>39629</v>
      </c>
      <c r="O103" s="123">
        <v>753</v>
      </c>
      <c r="P103" s="123">
        <v>98</v>
      </c>
      <c r="Q103" s="123">
        <v>655</v>
      </c>
      <c r="R103" s="124">
        <v>6592262454</v>
      </c>
      <c r="S103" s="124">
        <v>5174726763</v>
      </c>
      <c r="T103" s="124">
        <v>1417535691</v>
      </c>
      <c r="U103" s="125">
        <v>24</v>
      </c>
      <c r="V103" s="125">
        <v>2</v>
      </c>
      <c r="W103" s="126">
        <v>3.1872509960159362E-2</v>
      </c>
      <c r="X103" s="126">
        <v>2.6560424966799467E-3</v>
      </c>
    </row>
    <row r="104" spans="14:24" ht="15.75" x14ac:dyDescent="0.25">
      <c r="N104" s="122">
        <v>39660</v>
      </c>
      <c r="O104" s="123">
        <v>698</v>
      </c>
      <c r="P104" s="123">
        <v>99</v>
      </c>
      <c r="Q104" s="123">
        <v>599</v>
      </c>
      <c r="R104" s="124">
        <v>3111000624</v>
      </c>
      <c r="S104" s="124">
        <v>1844059667</v>
      </c>
      <c r="T104" s="124">
        <v>1266940957</v>
      </c>
      <c r="U104" s="125">
        <v>17</v>
      </c>
      <c r="V104" s="125">
        <v>4</v>
      </c>
      <c r="W104" s="126">
        <v>2.4355300859598854E-2</v>
      </c>
      <c r="X104" s="126">
        <v>5.7306590257879654E-3</v>
      </c>
    </row>
    <row r="105" spans="14:24" ht="15.75" x14ac:dyDescent="0.25">
      <c r="N105" s="122">
        <v>39691</v>
      </c>
      <c r="O105" s="123">
        <v>635</v>
      </c>
      <c r="P105" s="123">
        <v>81</v>
      </c>
      <c r="Q105" s="123">
        <v>554</v>
      </c>
      <c r="R105" s="124">
        <v>2878686606</v>
      </c>
      <c r="S105" s="124">
        <v>1731668915</v>
      </c>
      <c r="T105" s="124">
        <v>1147017691</v>
      </c>
      <c r="U105" s="125">
        <v>29</v>
      </c>
      <c r="V105" s="125">
        <v>7</v>
      </c>
      <c r="W105" s="126">
        <v>4.5669291338582677E-2</v>
      </c>
      <c r="X105" s="126">
        <v>1.1023622047244094E-2</v>
      </c>
    </row>
    <row r="106" spans="14:24" ht="15.75" x14ac:dyDescent="0.25">
      <c r="N106" s="122">
        <v>39721</v>
      </c>
      <c r="O106" s="123">
        <v>611</v>
      </c>
      <c r="P106" s="123">
        <v>84</v>
      </c>
      <c r="Q106" s="123">
        <v>527</v>
      </c>
      <c r="R106" s="124">
        <v>3382017962</v>
      </c>
      <c r="S106" s="124">
        <v>2151659317</v>
      </c>
      <c r="T106" s="124">
        <v>1230358645</v>
      </c>
      <c r="U106" s="125">
        <v>39</v>
      </c>
      <c r="V106" s="125">
        <v>5</v>
      </c>
      <c r="W106" s="126">
        <v>6.3829787234042548E-2</v>
      </c>
      <c r="X106" s="126">
        <v>8.1833060556464818E-3</v>
      </c>
    </row>
    <row r="107" spans="14:24" ht="15.75" x14ac:dyDescent="0.25">
      <c r="N107" s="122">
        <v>39752</v>
      </c>
      <c r="O107" s="123">
        <v>567</v>
      </c>
      <c r="P107" s="123">
        <v>69</v>
      </c>
      <c r="Q107" s="123">
        <v>498</v>
      </c>
      <c r="R107" s="124">
        <v>2708189022</v>
      </c>
      <c r="S107" s="124">
        <v>1638343223</v>
      </c>
      <c r="T107" s="124">
        <v>1069845799</v>
      </c>
      <c r="U107" s="125">
        <v>40</v>
      </c>
      <c r="V107" s="125">
        <v>5</v>
      </c>
      <c r="W107" s="126">
        <v>7.0546737213403876E-2</v>
      </c>
      <c r="X107" s="126">
        <v>8.8183421516754845E-3</v>
      </c>
    </row>
    <row r="108" spans="14:24" ht="15.75" x14ac:dyDescent="0.25">
      <c r="N108" s="122">
        <v>39782</v>
      </c>
      <c r="O108" s="123">
        <v>423</v>
      </c>
      <c r="P108" s="123">
        <v>45</v>
      </c>
      <c r="Q108" s="123">
        <v>378</v>
      </c>
      <c r="R108" s="124">
        <v>1274043630</v>
      </c>
      <c r="S108" s="124">
        <v>459894996</v>
      </c>
      <c r="T108" s="124">
        <v>814148634</v>
      </c>
      <c r="U108" s="125">
        <v>27</v>
      </c>
      <c r="V108" s="125">
        <v>7</v>
      </c>
      <c r="W108" s="126">
        <v>6.3829787234042548E-2</v>
      </c>
      <c r="X108" s="126">
        <v>1.6548463356973995E-2</v>
      </c>
    </row>
    <row r="109" spans="14:24" ht="15.75" x14ac:dyDescent="0.25">
      <c r="N109" s="122">
        <v>39813</v>
      </c>
      <c r="O109" s="123">
        <v>662</v>
      </c>
      <c r="P109" s="123">
        <v>87</v>
      </c>
      <c r="Q109" s="123">
        <v>575</v>
      </c>
      <c r="R109" s="124">
        <v>2647594373</v>
      </c>
      <c r="S109" s="124">
        <v>1470789543</v>
      </c>
      <c r="T109" s="124">
        <v>1176804830</v>
      </c>
      <c r="U109" s="125">
        <v>44</v>
      </c>
      <c r="V109" s="125">
        <v>11</v>
      </c>
      <c r="W109" s="126">
        <v>6.6465256797583083E-2</v>
      </c>
      <c r="X109" s="126">
        <v>1.6616314199395771E-2</v>
      </c>
    </row>
    <row r="110" spans="14:24" ht="15.75" x14ac:dyDescent="0.25">
      <c r="N110" s="122">
        <v>39844</v>
      </c>
      <c r="O110" s="123">
        <v>363</v>
      </c>
      <c r="P110" s="123">
        <v>46</v>
      </c>
      <c r="Q110" s="123">
        <v>317</v>
      </c>
      <c r="R110" s="124">
        <v>1197176105</v>
      </c>
      <c r="S110" s="124">
        <v>645937110</v>
      </c>
      <c r="T110" s="124">
        <v>551238995</v>
      </c>
      <c r="U110" s="125">
        <v>49</v>
      </c>
      <c r="V110" s="125">
        <v>10</v>
      </c>
      <c r="W110" s="126">
        <v>0.13498622589531681</v>
      </c>
      <c r="X110" s="126">
        <v>2.7548209366391185E-2</v>
      </c>
    </row>
    <row r="111" spans="14:24" ht="15.75" x14ac:dyDescent="0.25">
      <c r="N111" s="122">
        <v>39872</v>
      </c>
      <c r="O111" s="123">
        <v>365</v>
      </c>
      <c r="P111" s="123">
        <v>34</v>
      </c>
      <c r="Q111" s="123">
        <v>331</v>
      </c>
      <c r="R111" s="124">
        <v>1284563519</v>
      </c>
      <c r="S111" s="124">
        <v>719442371</v>
      </c>
      <c r="T111" s="124">
        <v>565121148</v>
      </c>
      <c r="U111" s="125">
        <v>44</v>
      </c>
      <c r="V111" s="125">
        <v>5</v>
      </c>
      <c r="W111" s="126">
        <v>0.12054794520547946</v>
      </c>
      <c r="X111" s="126">
        <v>1.3698630136986301E-2</v>
      </c>
    </row>
    <row r="112" spans="14:24" ht="15.75" x14ac:dyDescent="0.25">
      <c r="N112" s="122">
        <v>39903</v>
      </c>
      <c r="O112" s="123">
        <v>429</v>
      </c>
      <c r="P112" s="123">
        <v>52</v>
      </c>
      <c r="Q112" s="123">
        <v>377</v>
      </c>
      <c r="R112" s="124">
        <v>1851107385</v>
      </c>
      <c r="S112" s="124">
        <v>809298045</v>
      </c>
      <c r="T112" s="124">
        <v>1041809340</v>
      </c>
      <c r="U112" s="125">
        <v>87</v>
      </c>
      <c r="V112" s="125">
        <v>18</v>
      </c>
      <c r="W112" s="126">
        <v>0.20279720279720279</v>
      </c>
      <c r="X112" s="126">
        <v>4.195804195804196E-2</v>
      </c>
    </row>
    <row r="113" spans="14:24" ht="15.75" x14ac:dyDescent="0.25">
      <c r="N113" s="122">
        <v>39933</v>
      </c>
      <c r="O113" s="123">
        <v>416</v>
      </c>
      <c r="P113" s="123">
        <v>49</v>
      </c>
      <c r="Q113" s="123">
        <v>367</v>
      </c>
      <c r="R113" s="124">
        <v>1171642187</v>
      </c>
      <c r="S113" s="124">
        <v>633495751</v>
      </c>
      <c r="T113" s="124">
        <v>538146436</v>
      </c>
      <c r="U113" s="125">
        <v>83</v>
      </c>
      <c r="V113" s="125">
        <v>12</v>
      </c>
      <c r="W113" s="126">
        <v>0.19951923076923078</v>
      </c>
      <c r="X113" s="126">
        <v>2.8846153846153848E-2</v>
      </c>
    </row>
    <row r="114" spans="14:24" ht="15.75" x14ac:dyDescent="0.25">
      <c r="N114" s="122">
        <v>39964</v>
      </c>
      <c r="O114" s="123">
        <v>440</v>
      </c>
      <c r="P114" s="123">
        <v>34</v>
      </c>
      <c r="Q114" s="123">
        <v>406</v>
      </c>
      <c r="R114" s="124">
        <v>1060749889</v>
      </c>
      <c r="S114" s="124">
        <v>444031042</v>
      </c>
      <c r="T114" s="124">
        <v>616718847</v>
      </c>
      <c r="U114" s="125">
        <v>77</v>
      </c>
      <c r="V114" s="125">
        <v>11</v>
      </c>
      <c r="W114" s="126">
        <v>0.17499999999999999</v>
      </c>
      <c r="X114" s="126">
        <v>2.5000000000000001E-2</v>
      </c>
    </row>
    <row r="115" spans="14:24" ht="15.75" x14ac:dyDescent="0.25">
      <c r="N115" s="122">
        <v>39994</v>
      </c>
      <c r="O115" s="123">
        <v>555</v>
      </c>
      <c r="P115" s="123">
        <v>63</v>
      </c>
      <c r="Q115" s="123">
        <v>492</v>
      </c>
      <c r="R115" s="124">
        <v>1907356579</v>
      </c>
      <c r="S115" s="124">
        <v>1130985577</v>
      </c>
      <c r="T115" s="124">
        <v>776371002</v>
      </c>
      <c r="U115" s="125">
        <v>98</v>
      </c>
      <c r="V115" s="125">
        <v>14</v>
      </c>
      <c r="W115" s="126">
        <v>0.17657657657657658</v>
      </c>
      <c r="X115" s="126">
        <v>2.5225225225225224E-2</v>
      </c>
    </row>
    <row r="116" spans="14:24" ht="15.75" x14ac:dyDescent="0.25">
      <c r="N116" s="122">
        <v>40025</v>
      </c>
      <c r="O116" s="123">
        <v>499</v>
      </c>
      <c r="P116" s="123">
        <v>49</v>
      </c>
      <c r="Q116" s="123">
        <v>450</v>
      </c>
      <c r="R116" s="124">
        <v>1894720737</v>
      </c>
      <c r="S116" s="124">
        <v>1127062868</v>
      </c>
      <c r="T116" s="124">
        <v>767657869</v>
      </c>
      <c r="U116" s="125">
        <v>94</v>
      </c>
      <c r="V116" s="125">
        <v>14</v>
      </c>
      <c r="W116" s="126">
        <v>0.18837675350701402</v>
      </c>
      <c r="X116" s="126">
        <v>2.8056112224448898E-2</v>
      </c>
    </row>
    <row r="117" spans="14:24" ht="15.75" x14ac:dyDescent="0.25">
      <c r="N117" s="122">
        <v>40056</v>
      </c>
      <c r="O117" s="123">
        <v>463</v>
      </c>
      <c r="P117" s="123">
        <v>56</v>
      </c>
      <c r="Q117" s="123">
        <v>407</v>
      </c>
      <c r="R117" s="124">
        <v>1205884899</v>
      </c>
      <c r="S117" s="124">
        <v>466095776</v>
      </c>
      <c r="T117" s="124">
        <v>739789123</v>
      </c>
      <c r="U117" s="125">
        <v>102</v>
      </c>
      <c r="V117" s="125">
        <v>17</v>
      </c>
      <c r="W117" s="126">
        <v>0.2203023758099352</v>
      </c>
      <c r="X117" s="126">
        <v>3.6717062634989202E-2</v>
      </c>
    </row>
    <row r="118" spans="14:24" ht="15.75" x14ac:dyDescent="0.25">
      <c r="N118" s="122">
        <v>40086</v>
      </c>
      <c r="O118" s="123">
        <v>523</v>
      </c>
      <c r="P118" s="123">
        <v>72</v>
      </c>
      <c r="Q118" s="123">
        <v>451</v>
      </c>
      <c r="R118" s="124">
        <v>1552715962</v>
      </c>
      <c r="S118" s="124">
        <v>828683849</v>
      </c>
      <c r="T118" s="124">
        <v>724032113</v>
      </c>
      <c r="U118" s="125">
        <v>107</v>
      </c>
      <c r="V118" s="125">
        <v>33</v>
      </c>
      <c r="W118" s="126">
        <v>0.2045889101338432</v>
      </c>
      <c r="X118" s="126">
        <v>6.3097514340344163E-2</v>
      </c>
    </row>
    <row r="119" spans="14:24" ht="15.75" x14ac:dyDescent="0.25">
      <c r="N119" s="122">
        <v>40117</v>
      </c>
      <c r="O119" s="123">
        <v>504</v>
      </c>
      <c r="P119" s="123">
        <v>77</v>
      </c>
      <c r="Q119" s="123">
        <v>427</v>
      </c>
      <c r="R119" s="124">
        <v>1695704982</v>
      </c>
      <c r="S119" s="124">
        <v>998361217</v>
      </c>
      <c r="T119" s="124">
        <v>697343765</v>
      </c>
      <c r="U119" s="125">
        <v>106</v>
      </c>
      <c r="V119" s="125">
        <v>35</v>
      </c>
      <c r="W119" s="126">
        <v>0.21031746031746032</v>
      </c>
      <c r="X119" s="126">
        <v>6.9444444444444448E-2</v>
      </c>
    </row>
    <row r="120" spans="14:24" ht="15.75" x14ac:dyDescent="0.25">
      <c r="N120" s="122">
        <v>40147</v>
      </c>
      <c r="O120" s="123">
        <v>468</v>
      </c>
      <c r="P120" s="123">
        <v>67</v>
      </c>
      <c r="Q120" s="123">
        <v>401</v>
      </c>
      <c r="R120" s="124">
        <v>1451726006</v>
      </c>
      <c r="S120" s="124">
        <v>759208677</v>
      </c>
      <c r="T120" s="124">
        <v>692517329</v>
      </c>
      <c r="U120" s="125">
        <v>109</v>
      </c>
      <c r="V120" s="125">
        <v>27</v>
      </c>
      <c r="W120" s="126">
        <v>0.23290598290598291</v>
      </c>
      <c r="X120" s="126">
        <v>5.7692307692307696E-2</v>
      </c>
    </row>
    <row r="121" spans="14:24" ht="15.75" x14ac:dyDescent="0.25">
      <c r="N121" s="122">
        <v>40178</v>
      </c>
      <c r="O121" s="123">
        <v>815</v>
      </c>
      <c r="P121" s="123">
        <v>137</v>
      </c>
      <c r="Q121" s="123">
        <v>678</v>
      </c>
      <c r="R121" s="124">
        <v>3307696739</v>
      </c>
      <c r="S121" s="124">
        <v>1913045810</v>
      </c>
      <c r="T121" s="124">
        <v>1394650929</v>
      </c>
      <c r="U121" s="125">
        <v>166</v>
      </c>
      <c r="V121" s="125">
        <v>49</v>
      </c>
      <c r="W121" s="126">
        <v>0.20368098159509201</v>
      </c>
      <c r="X121" s="126">
        <v>6.0122699386503067E-2</v>
      </c>
    </row>
    <row r="122" spans="14:24" ht="15.75" x14ac:dyDescent="0.25">
      <c r="N122" s="122">
        <v>40209</v>
      </c>
      <c r="O122" s="123">
        <v>490</v>
      </c>
      <c r="P122" s="123">
        <v>56</v>
      </c>
      <c r="Q122" s="123">
        <v>434</v>
      </c>
      <c r="R122" s="124">
        <v>1627032784</v>
      </c>
      <c r="S122" s="124">
        <v>886142254</v>
      </c>
      <c r="T122" s="124">
        <v>740890530</v>
      </c>
      <c r="U122" s="125">
        <v>121</v>
      </c>
      <c r="V122" s="125">
        <v>19</v>
      </c>
      <c r="W122" s="126">
        <v>0.24693877551020407</v>
      </c>
      <c r="X122" s="126">
        <v>3.8775510204081633E-2</v>
      </c>
    </row>
    <row r="123" spans="14:24" ht="15.75" x14ac:dyDescent="0.25">
      <c r="N123" s="122">
        <v>40237</v>
      </c>
      <c r="O123" s="123">
        <v>482</v>
      </c>
      <c r="P123" s="123">
        <v>52</v>
      </c>
      <c r="Q123" s="123">
        <v>430</v>
      </c>
      <c r="R123" s="124">
        <v>1967813183</v>
      </c>
      <c r="S123" s="124">
        <v>1194182649</v>
      </c>
      <c r="T123" s="124">
        <v>773630534</v>
      </c>
      <c r="U123" s="125">
        <v>114</v>
      </c>
      <c r="V123" s="125">
        <v>20</v>
      </c>
      <c r="W123" s="126">
        <v>0.23651452282157676</v>
      </c>
      <c r="X123" s="126">
        <v>4.1493775933609957E-2</v>
      </c>
    </row>
    <row r="124" spans="14:24" ht="15.75" x14ac:dyDescent="0.25">
      <c r="N124" s="122">
        <v>40268</v>
      </c>
      <c r="O124" s="123">
        <v>662</v>
      </c>
      <c r="P124" s="123">
        <v>77</v>
      </c>
      <c r="Q124" s="123">
        <v>585</v>
      </c>
      <c r="R124" s="124">
        <v>2279750443</v>
      </c>
      <c r="S124" s="124">
        <v>1295668764</v>
      </c>
      <c r="T124" s="124">
        <v>984081679</v>
      </c>
      <c r="U124" s="125">
        <v>184</v>
      </c>
      <c r="V124" s="125">
        <v>36</v>
      </c>
      <c r="W124" s="126">
        <v>0.27794561933534745</v>
      </c>
      <c r="X124" s="126">
        <v>5.4380664652567974E-2</v>
      </c>
    </row>
    <row r="125" spans="14:24" ht="15.75" x14ac:dyDescent="0.25">
      <c r="N125" s="122">
        <v>40298</v>
      </c>
      <c r="O125" s="123">
        <v>667</v>
      </c>
      <c r="P125" s="123">
        <v>82</v>
      </c>
      <c r="Q125" s="123">
        <v>585</v>
      </c>
      <c r="R125" s="124">
        <v>1805234306</v>
      </c>
      <c r="S125" s="124">
        <v>957316503</v>
      </c>
      <c r="T125" s="124">
        <v>847917803</v>
      </c>
      <c r="U125" s="125">
        <v>191</v>
      </c>
      <c r="V125" s="125">
        <v>34</v>
      </c>
      <c r="W125" s="126">
        <v>0.28635682158920539</v>
      </c>
      <c r="X125" s="126">
        <v>5.0974512743628186E-2</v>
      </c>
    </row>
    <row r="126" spans="14:24" ht="15.75" x14ac:dyDescent="0.25">
      <c r="N126" s="122">
        <v>40329</v>
      </c>
      <c r="O126" s="123">
        <v>577</v>
      </c>
      <c r="P126" s="123">
        <v>92</v>
      </c>
      <c r="Q126" s="123">
        <v>485</v>
      </c>
      <c r="R126" s="124">
        <v>2222878011</v>
      </c>
      <c r="S126" s="124">
        <v>1525571833</v>
      </c>
      <c r="T126" s="124">
        <v>697306178</v>
      </c>
      <c r="U126" s="125">
        <v>149</v>
      </c>
      <c r="V126" s="125">
        <v>29</v>
      </c>
      <c r="W126" s="126">
        <v>0.2582322357019064</v>
      </c>
      <c r="X126" s="126">
        <v>5.0259965337954939E-2</v>
      </c>
    </row>
    <row r="127" spans="14:24" ht="15.75" x14ac:dyDescent="0.25">
      <c r="N127" s="122">
        <v>40359</v>
      </c>
      <c r="O127" s="123">
        <v>774</v>
      </c>
      <c r="P127" s="123">
        <v>125</v>
      </c>
      <c r="Q127" s="123">
        <v>649</v>
      </c>
      <c r="R127" s="124">
        <v>3347271884</v>
      </c>
      <c r="S127" s="124">
        <v>2352553003</v>
      </c>
      <c r="T127" s="124">
        <v>994718881</v>
      </c>
      <c r="U127" s="125">
        <v>199</v>
      </c>
      <c r="V127" s="125">
        <v>42</v>
      </c>
      <c r="W127" s="126">
        <v>0.25710594315245477</v>
      </c>
      <c r="X127" s="126">
        <v>5.4263565891472867E-2</v>
      </c>
    </row>
    <row r="128" spans="14:24" ht="15.75" x14ac:dyDescent="0.25">
      <c r="N128" s="122">
        <v>40390</v>
      </c>
      <c r="O128" s="123">
        <v>678</v>
      </c>
      <c r="P128" s="123">
        <v>103</v>
      </c>
      <c r="Q128" s="123">
        <v>575</v>
      </c>
      <c r="R128" s="124">
        <v>2299052928</v>
      </c>
      <c r="S128" s="124">
        <v>1241562137</v>
      </c>
      <c r="T128" s="124">
        <v>1057490791</v>
      </c>
      <c r="U128" s="125">
        <v>174</v>
      </c>
      <c r="V128" s="125">
        <v>41</v>
      </c>
      <c r="W128" s="126">
        <v>0.25663716814159293</v>
      </c>
      <c r="X128" s="126">
        <v>6.047197640117994E-2</v>
      </c>
    </row>
    <row r="129" spans="14:24" ht="15.75" x14ac:dyDescent="0.25">
      <c r="N129" s="122">
        <v>40421</v>
      </c>
      <c r="O129" s="123">
        <v>689</v>
      </c>
      <c r="P129" s="123">
        <v>100</v>
      </c>
      <c r="Q129" s="123">
        <v>589</v>
      </c>
      <c r="R129" s="124">
        <v>2781233937</v>
      </c>
      <c r="S129" s="124">
        <v>1850159151</v>
      </c>
      <c r="T129" s="124">
        <v>931074786</v>
      </c>
      <c r="U129" s="125">
        <v>192</v>
      </c>
      <c r="V129" s="125">
        <v>33</v>
      </c>
      <c r="W129" s="126">
        <v>0.27866473149492016</v>
      </c>
      <c r="X129" s="126">
        <v>4.7895500725689405E-2</v>
      </c>
    </row>
    <row r="130" spans="14:24" ht="15.75" x14ac:dyDescent="0.25">
      <c r="N130" s="122">
        <v>40451</v>
      </c>
      <c r="O130" s="123">
        <v>756</v>
      </c>
      <c r="P130" s="123">
        <v>139</v>
      </c>
      <c r="Q130" s="123">
        <v>617</v>
      </c>
      <c r="R130" s="124">
        <v>4195849805</v>
      </c>
      <c r="S130" s="124">
        <v>3219878535</v>
      </c>
      <c r="T130" s="124">
        <v>975971270</v>
      </c>
      <c r="U130" s="125">
        <v>205</v>
      </c>
      <c r="V130" s="125">
        <v>40</v>
      </c>
      <c r="W130" s="126">
        <v>0.27116402116402116</v>
      </c>
      <c r="X130" s="126">
        <v>5.2910052910052907E-2</v>
      </c>
    </row>
    <row r="131" spans="14:24" ht="15.75" x14ac:dyDescent="0.25">
      <c r="N131" s="122">
        <v>40482</v>
      </c>
      <c r="O131" s="123">
        <v>660</v>
      </c>
      <c r="P131" s="123">
        <v>102</v>
      </c>
      <c r="Q131" s="123">
        <v>558</v>
      </c>
      <c r="R131" s="124">
        <v>3324607642</v>
      </c>
      <c r="S131" s="124">
        <v>2370289275</v>
      </c>
      <c r="T131" s="124">
        <v>954318367</v>
      </c>
      <c r="U131" s="125">
        <v>186</v>
      </c>
      <c r="V131" s="125">
        <v>43</v>
      </c>
      <c r="W131" s="126">
        <v>0.2818181818181818</v>
      </c>
      <c r="X131" s="126">
        <v>6.5151515151515155E-2</v>
      </c>
    </row>
    <row r="132" spans="14:24" ht="15.75" x14ac:dyDescent="0.25">
      <c r="N132" s="122">
        <v>40512</v>
      </c>
      <c r="O132" s="123">
        <v>727</v>
      </c>
      <c r="P132" s="123">
        <v>133</v>
      </c>
      <c r="Q132" s="123">
        <v>594</v>
      </c>
      <c r="R132" s="124">
        <v>3727083537</v>
      </c>
      <c r="S132" s="124">
        <v>2430069267</v>
      </c>
      <c r="T132" s="124">
        <v>1297014270</v>
      </c>
      <c r="U132" s="125">
        <v>191</v>
      </c>
      <c r="V132" s="125">
        <v>50</v>
      </c>
      <c r="W132" s="126">
        <v>0.2627235213204952</v>
      </c>
      <c r="X132" s="126">
        <v>6.8775790921595595E-2</v>
      </c>
    </row>
    <row r="133" spans="14:24" ht="15.75" x14ac:dyDescent="0.25">
      <c r="N133" s="122">
        <v>40543</v>
      </c>
      <c r="O133" s="123">
        <v>1213</v>
      </c>
      <c r="P133" s="123">
        <v>224</v>
      </c>
      <c r="Q133" s="123">
        <v>989</v>
      </c>
      <c r="R133" s="124">
        <v>6182762283</v>
      </c>
      <c r="S133" s="124">
        <v>4272379521</v>
      </c>
      <c r="T133" s="124">
        <v>1910382762</v>
      </c>
      <c r="U133" s="125">
        <v>287</v>
      </c>
      <c r="V133" s="125">
        <v>67</v>
      </c>
      <c r="W133" s="126">
        <v>0.23660346248969497</v>
      </c>
      <c r="X133" s="126">
        <v>5.5234954657873044E-2</v>
      </c>
    </row>
    <row r="134" spans="14:24" ht="15.75" x14ac:dyDescent="0.25">
      <c r="N134" s="122">
        <v>40574</v>
      </c>
      <c r="O134" s="123">
        <v>634</v>
      </c>
      <c r="P134" s="123">
        <v>111</v>
      </c>
      <c r="Q134" s="123">
        <v>523</v>
      </c>
      <c r="R134" s="124">
        <v>2572152184</v>
      </c>
      <c r="S134" s="124">
        <v>1722818837</v>
      </c>
      <c r="T134" s="124">
        <v>849333347</v>
      </c>
      <c r="U134" s="125">
        <v>155</v>
      </c>
      <c r="V134" s="125">
        <v>39</v>
      </c>
      <c r="W134" s="126">
        <v>0.24447949526813881</v>
      </c>
      <c r="X134" s="126">
        <v>6.1514195583596214E-2</v>
      </c>
    </row>
    <row r="135" spans="14:24" ht="15.75" x14ac:dyDescent="0.25">
      <c r="N135" s="122">
        <v>40602</v>
      </c>
      <c r="O135" s="123">
        <v>617</v>
      </c>
      <c r="P135" s="123">
        <v>107</v>
      </c>
      <c r="Q135" s="123">
        <v>510</v>
      </c>
      <c r="R135" s="124">
        <v>3540684683</v>
      </c>
      <c r="S135" s="124">
        <v>2788421579</v>
      </c>
      <c r="T135" s="124">
        <v>752263104</v>
      </c>
      <c r="U135" s="125">
        <v>157</v>
      </c>
      <c r="V135" s="125">
        <v>39</v>
      </c>
      <c r="W135" s="126">
        <v>0.25445705024311183</v>
      </c>
      <c r="X135" s="126">
        <v>6.3209076175040513E-2</v>
      </c>
    </row>
    <row r="136" spans="14:24" ht="15.75" x14ac:dyDescent="0.25">
      <c r="N136" s="122">
        <v>40633</v>
      </c>
      <c r="O136" s="123">
        <v>937</v>
      </c>
      <c r="P136" s="123">
        <v>133</v>
      </c>
      <c r="Q136" s="123">
        <v>804</v>
      </c>
      <c r="R136" s="124">
        <v>3310663866</v>
      </c>
      <c r="S136" s="124">
        <v>2035548475</v>
      </c>
      <c r="T136" s="124">
        <v>1275115391</v>
      </c>
      <c r="U136" s="125">
        <v>275</v>
      </c>
      <c r="V136" s="125">
        <v>70</v>
      </c>
      <c r="W136" s="126">
        <v>0.29348986125933829</v>
      </c>
      <c r="X136" s="126">
        <v>7.4706510138740662E-2</v>
      </c>
    </row>
    <row r="137" spans="14:24" ht="15.75" x14ac:dyDescent="0.25">
      <c r="N137" s="122">
        <v>40663</v>
      </c>
      <c r="O137" s="123">
        <v>880</v>
      </c>
      <c r="P137" s="123">
        <v>144</v>
      </c>
      <c r="Q137" s="123">
        <v>736</v>
      </c>
      <c r="R137" s="124">
        <v>3560721251</v>
      </c>
      <c r="S137" s="124">
        <v>2388049104</v>
      </c>
      <c r="T137" s="124">
        <v>1172672147</v>
      </c>
      <c r="U137" s="125">
        <v>225</v>
      </c>
      <c r="V137" s="125">
        <v>61</v>
      </c>
      <c r="W137" s="126">
        <v>0.25568181818181818</v>
      </c>
      <c r="X137" s="126">
        <v>6.931818181818182E-2</v>
      </c>
    </row>
    <row r="138" spans="14:24" ht="15.75" x14ac:dyDescent="0.25">
      <c r="N138" s="122">
        <v>40694</v>
      </c>
      <c r="O138" s="123">
        <v>950</v>
      </c>
      <c r="P138" s="123">
        <v>163</v>
      </c>
      <c r="Q138" s="123">
        <v>787</v>
      </c>
      <c r="R138" s="124">
        <v>5212622180</v>
      </c>
      <c r="S138" s="124">
        <v>3953716075</v>
      </c>
      <c r="T138" s="124">
        <v>1258906105</v>
      </c>
      <c r="U138" s="125">
        <v>233</v>
      </c>
      <c r="V138" s="125">
        <v>59</v>
      </c>
      <c r="W138" s="126">
        <v>0.24526315789473685</v>
      </c>
      <c r="X138" s="126">
        <v>6.210526315789474E-2</v>
      </c>
    </row>
    <row r="139" spans="14:24" ht="15.75" x14ac:dyDescent="0.25">
      <c r="N139" s="122">
        <v>40724</v>
      </c>
      <c r="O139" s="123">
        <v>1075</v>
      </c>
      <c r="P139" s="123">
        <v>202</v>
      </c>
      <c r="Q139" s="123">
        <v>873</v>
      </c>
      <c r="R139" s="124">
        <v>5658500413</v>
      </c>
      <c r="S139" s="124">
        <v>4213008074</v>
      </c>
      <c r="T139" s="124">
        <v>1445492339</v>
      </c>
      <c r="U139" s="125">
        <v>229</v>
      </c>
      <c r="V139" s="125">
        <v>71</v>
      </c>
      <c r="W139" s="126">
        <v>0.21302325581395348</v>
      </c>
      <c r="X139" s="126">
        <v>6.6046511627906979E-2</v>
      </c>
    </row>
    <row r="140" spans="14:24" ht="15.75" x14ac:dyDescent="0.25">
      <c r="N140" s="122">
        <v>40755</v>
      </c>
      <c r="O140" s="123">
        <v>874</v>
      </c>
      <c r="P140" s="123">
        <v>163</v>
      </c>
      <c r="Q140" s="123">
        <v>711</v>
      </c>
      <c r="R140" s="124">
        <v>4210657596</v>
      </c>
      <c r="S140" s="124">
        <v>3029301781</v>
      </c>
      <c r="T140" s="124">
        <v>1181355815</v>
      </c>
      <c r="U140" s="125">
        <v>197</v>
      </c>
      <c r="V140" s="125">
        <v>53</v>
      </c>
      <c r="W140" s="126">
        <v>0.22540045766590389</v>
      </c>
      <c r="X140" s="126">
        <v>6.0640732265446223E-2</v>
      </c>
    </row>
    <row r="141" spans="14:24" ht="15.75" x14ac:dyDescent="0.25">
      <c r="N141" s="122">
        <v>40786</v>
      </c>
      <c r="O141" s="123">
        <v>925</v>
      </c>
      <c r="P141" s="123">
        <v>149</v>
      </c>
      <c r="Q141" s="123">
        <v>776</v>
      </c>
      <c r="R141" s="124">
        <v>4831825207</v>
      </c>
      <c r="S141" s="124">
        <v>3455688649</v>
      </c>
      <c r="T141" s="124">
        <v>1376136558</v>
      </c>
      <c r="U141" s="125">
        <v>213</v>
      </c>
      <c r="V141" s="125">
        <v>51</v>
      </c>
      <c r="W141" s="126">
        <v>0.23027027027027028</v>
      </c>
      <c r="X141" s="126">
        <v>5.5135135135135134E-2</v>
      </c>
    </row>
    <row r="142" spans="14:24" ht="15.75" x14ac:dyDescent="0.25">
      <c r="N142" s="122">
        <v>40816</v>
      </c>
      <c r="O142" s="123">
        <v>918</v>
      </c>
      <c r="P142" s="123">
        <v>160</v>
      </c>
      <c r="Q142" s="123">
        <v>758</v>
      </c>
      <c r="R142" s="124">
        <v>4839681534</v>
      </c>
      <c r="S142" s="124">
        <v>3502858161</v>
      </c>
      <c r="T142" s="124">
        <v>1336823373</v>
      </c>
      <c r="U142" s="125">
        <v>203</v>
      </c>
      <c r="V142" s="125">
        <v>52</v>
      </c>
      <c r="W142" s="126">
        <v>0.22113289760348584</v>
      </c>
      <c r="X142" s="126">
        <v>5.6644880174291937E-2</v>
      </c>
    </row>
    <row r="143" spans="14:24" ht="15.75" x14ac:dyDescent="0.25">
      <c r="N143" s="122">
        <v>40847</v>
      </c>
      <c r="O143" s="123">
        <v>825</v>
      </c>
      <c r="P143" s="123">
        <v>154</v>
      </c>
      <c r="Q143" s="123">
        <v>671</v>
      </c>
      <c r="R143" s="124">
        <v>4823393173</v>
      </c>
      <c r="S143" s="124">
        <v>3591669290</v>
      </c>
      <c r="T143" s="124">
        <v>1231723883</v>
      </c>
      <c r="U143" s="125">
        <v>166</v>
      </c>
      <c r="V143" s="125">
        <v>50</v>
      </c>
      <c r="W143" s="126">
        <v>0.2012121212121212</v>
      </c>
      <c r="X143" s="126">
        <v>6.0606060606060608E-2</v>
      </c>
    </row>
    <row r="144" spans="14:24" ht="15.75" x14ac:dyDescent="0.25">
      <c r="N144" s="122">
        <v>40877</v>
      </c>
      <c r="O144" s="123">
        <v>835</v>
      </c>
      <c r="P144" s="123">
        <v>126</v>
      </c>
      <c r="Q144" s="123">
        <v>709</v>
      </c>
      <c r="R144" s="124">
        <v>3967265076</v>
      </c>
      <c r="S144" s="124">
        <v>2718290837</v>
      </c>
      <c r="T144" s="124">
        <v>1248974239</v>
      </c>
      <c r="U144" s="125">
        <v>199</v>
      </c>
      <c r="V144" s="125">
        <v>32</v>
      </c>
      <c r="W144" s="126">
        <v>0.23832335329341317</v>
      </c>
      <c r="X144" s="126">
        <v>3.8323353293413173E-2</v>
      </c>
    </row>
    <row r="145" spans="14:24" ht="15.75" x14ac:dyDescent="0.25">
      <c r="N145" s="122">
        <v>40908</v>
      </c>
      <c r="O145" s="123">
        <v>1319</v>
      </c>
      <c r="P145" s="123">
        <v>230</v>
      </c>
      <c r="Q145" s="123">
        <v>1089</v>
      </c>
      <c r="R145" s="124">
        <v>7371528514</v>
      </c>
      <c r="S145" s="124">
        <v>5459023393</v>
      </c>
      <c r="T145" s="124">
        <v>1912505121</v>
      </c>
      <c r="U145" s="125">
        <v>295</v>
      </c>
      <c r="V145" s="125">
        <v>60</v>
      </c>
      <c r="W145" s="126">
        <v>0.22365428354814254</v>
      </c>
      <c r="X145" s="126">
        <v>4.5489006823351025E-2</v>
      </c>
    </row>
    <row r="146" spans="14:24" ht="15.75" x14ac:dyDescent="0.25">
      <c r="N146" s="122">
        <v>40939</v>
      </c>
      <c r="O146" s="123">
        <v>725</v>
      </c>
      <c r="P146" s="123">
        <v>122</v>
      </c>
      <c r="Q146" s="123">
        <v>603</v>
      </c>
      <c r="R146" s="124">
        <v>3639212855</v>
      </c>
      <c r="S146" s="124">
        <v>2618174237</v>
      </c>
      <c r="T146" s="124">
        <v>1021038618</v>
      </c>
      <c r="U146" s="125">
        <v>145</v>
      </c>
      <c r="V146" s="125">
        <v>26</v>
      </c>
      <c r="W146" s="126">
        <v>0.2</v>
      </c>
      <c r="X146" s="126">
        <v>3.5862068965517239E-2</v>
      </c>
    </row>
    <row r="147" spans="14:24" ht="15.75" x14ac:dyDescent="0.25">
      <c r="N147" s="122">
        <v>40968</v>
      </c>
      <c r="O147" s="123">
        <v>847</v>
      </c>
      <c r="P147" s="123">
        <v>143</v>
      </c>
      <c r="Q147" s="123">
        <v>704</v>
      </c>
      <c r="R147" s="124">
        <v>3841771201</v>
      </c>
      <c r="S147" s="124">
        <v>2628914978</v>
      </c>
      <c r="T147" s="124">
        <v>1212856223</v>
      </c>
      <c r="U147" s="125">
        <v>189</v>
      </c>
      <c r="V147" s="125">
        <v>47</v>
      </c>
      <c r="W147" s="126">
        <v>0.2231404958677686</v>
      </c>
      <c r="X147" s="126">
        <v>5.5489964580873671E-2</v>
      </c>
    </row>
    <row r="148" spans="14:24" ht="15.75" x14ac:dyDescent="0.25">
      <c r="N148" s="122">
        <v>40999</v>
      </c>
      <c r="O148" s="123">
        <v>1083</v>
      </c>
      <c r="P148" s="123">
        <v>180</v>
      </c>
      <c r="Q148" s="123">
        <v>903</v>
      </c>
      <c r="R148" s="124">
        <v>5265954806</v>
      </c>
      <c r="S148" s="124">
        <v>3675613844</v>
      </c>
      <c r="T148" s="124">
        <v>1590340962</v>
      </c>
      <c r="U148" s="125">
        <v>232</v>
      </c>
      <c r="V148" s="125">
        <v>47</v>
      </c>
      <c r="W148" s="126">
        <v>0.21421975992613113</v>
      </c>
      <c r="X148" s="126">
        <v>4.339796860572484E-2</v>
      </c>
    </row>
    <row r="149" spans="14:24" ht="15.75" x14ac:dyDescent="0.25">
      <c r="N149" s="122">
        <v>41029</v>
      </c>
      <c r="O149" s="123">
        <v>942</v>
      </c>
      <c r="P149" s="123">
        <v>145</v>
      </c>
      <c r="Q149" s="123">
        <v>797</v>
      </c>
      <c r="R149" s="124">
        <v>3999571414</v>
      </c>
      <c r="S149" s="124">
        <v>2730017831</v>
      </c>
      <c r="T149" s="124">
        <v>1269553583</v>
      </c>
      <c r="U149" s="125">
        <v>210</v>
      </c>
      <c r="V149" s="125">
        <v>51</v>
      </c>
      <c r="W149" s="126">
        <v>0.22292993630573249</v>
      </c>
      <c r="X149" s="126">
        <v>5.4140127388535034E-2</v>
      </c>
    </row>
    <row r="150" spans="14:24" ht="15.75" x14ac:dyDescent="0.25">
      <c r="N150" s="122">
        <v>41060</v>
      </c>
      <c r="O150" s="123">
        <v>1121</v>
      </c>
      <c r="P150" s="123">
        <v>174</v>
      </c>
      <c r="Q150" s="123">
        <v>947</v>
      </c>
      <c r="R150" s="124">
        <v>4997484136</v>
      </c>
      <c r="S150" s="124">
        <v>3150756443</v>
      </c>
      <c r="T150" s="124">
        <v>1846727693</v>
      </c>
      <c r="U150" s="125">
        <v>227</v>
      </c>
      <c r="V150" s="125">
        <v>54</v>
      </c>
      <c r="W150" s="126">
        <v>0.20249776984834969</v>
      </c>
      <c r="X150" s="126">
        <v>4.8171275646743977E-2</v>
      </c>
    </row>
    <row r="151" spans="14:24" ht="15.75" x14ac:dyDescent="0.25">
      <c r="N151" s="122">
        <v>41090</v>
      </c>
      <c r="O151" s="123">
        <v>1188</v>
      </c>
      <c r="P151" s="123">
        <v>193</v>
      </c>
      <c r="Q151" s="123">
        <v>995</v>
      </c>
      <c r="R151" s="124">
        <v>5847099330</v>
      </c>
      <c r="S151" s="124">
        <v>4111668202</v>
      </c>
      <c r="T151" s="124">
        <v>1735431128</v>
      </c>
      <c r="U151" s="125">
        <v>235</v>
      </c>
      <c r="V151" s="125">
        <v>53</v>
      </c>
      <c r="W151" s="126">
        <v>0.1978114478114478</v>
      </c>
      <c r="X151" s="126">
        <v>4.4612794612794611E-2</v>
      </c>
    </row>
    <row r="152" spans="14:24" ht="15.75" x14ac:dyDescent="0.25">
      <c r="N152" s="122">
        <v>41121</v>
      </c>
      <c r="O152" s="123">
        <v>1003</v>
      </c>
      <c r="P152" s="123">
        <v>168</v>
      </c>
      <c r="Q152" s="123">
        <v>835</v>
      </c>
      <c r="R152" s="124">
        <v>5471766592</v>
      </c>
      <c r="S152" s="124">
        <v>3870132916</v>
      </c>
      <c r="T152" s="124">
        <v>1601633676</v>
      </c>
      <c r="U152" s="125">
        <v>202</v>
      </c>
      <c r="V152" s="125">
        <v>56</v>
      </c>
      <c r="W152" s="126">
        <v>0.20139581256231306</v>
      </c>
      <c r="X152" s="126">
        <v>5.5832502492522432E-2</v>
      </c>
    </row>
    <row r="153" spans="14:24" ht="15.75" x14ac:dyDescent="0.25">
      <c r="N153" s="122">
        <v>41152</v>
      </c>
      <c r="O153" s="123">
        <v>1186</v>
      </c>
      <c r="P153" s="123">
        <v>189</v>
      </c>
      <c r="Q153" s="123">
        <v>997</v>
      </c>
      <c r="R153" s="124">
        <v>5966669479</v>
      </c>
      <c r="S153" s="124">
        <v>4234798288</v>
      </c>
      <c r="T153" s="124">
        <v>1731871191</v>
      </c>
      <c r="U153" s="125">
        <v>208</v>
      </c>
      <c r="V153" s="125">
        <v>40</v>
      </c>
      <c r="W153" s="126">
        <v>0.17537942664418213</v>
      </c>
      <c r="X153" s="126">
        <v>3.3726812816188868E-2</v>
      </c>
    </row>
    <row r="154" spans="14:24" ht="15.75" x14ac:dyDescent="0.25">
      <c r="N154" s="122">
        <v>41182</v>
      </c>
      <c r="O154" s="123">
        <v>1027</v>
      </c>
      <c r="P154" s="123">
        <v>156</v>
      </c>
      <c r="Q154" s="123">
        <v>871</v>
      </c>
      <c r="R154" s="124">
        <v>4918665689</v>
      </c>
      <c r="S154" s="124">
        <v>3430854723</v>
      </c>
      <c r="T154" s="124">
        <v>1487810966</v>
      </c>
      <c r="U154" s="125">
        <v>209</v>
      </c>
      <c r="V154" s="125">
        <v>40</v>
      </c>
      <c r="W154" s="126">
        <v>0.20350535540408959</v>
      </c>
      <c r="X154" s="126">
        <v>3.8948393378773129E-2</v>
      </c>
    </row>
    <row r="155" spans="14:24" ht="15.75" x14ac:dyDescent="0.25">
      <c r="N155" s="122">
        <v>41213</v>
      </c>
      <c r="O155" s="123">
        <v>1130</v>
      </c>
      <c r="P155" s="123">
        <v>165</v>
      </c>
      <c r="Q155" s="123">
        <v>965</v>
      </c>
      <c r="R155" s="124">
        <v>5066089326</v>
      </c>
      <c r="S155" s="124">
        <v>3252519568</v>
      </c>
      <c r="T155" s="124">
        <v>1813569758</v>
      </c>
      <c r="U155" s="125">
        <v>173</v>
      </c>
      <c r="V155" s="125">
        <v>42</v>
      </c>
      <c r="W155" s="126">
        <v>0.15309734513274337</v>
      </c>
      <c r="X155" s="126">
        <v>3.7168141592920353E-2</v>
      </c>
    </row>
    <row r="156" spans="14:24" ht="15.75" x14ac:dyDescent="0.25">
      <c r="N156" s="122">
        <v>41243</v>
      </c>
      <c r="O156" s="123">
        <v>1190</v>
      </c>
      <c r="P156" s="123">
        <v>215</v>
      </c>
      <c r="Q156" s="123">
        <v>975</v>
      </c>
      <c r="R156" s="124">
        <v>6131420656</v>
      </c>
      <c r="S156" s="124">
        <v>4191161882</v>
      </c>
      <c r="T156" s="124">
        <v>1940258774</v>
      </c>
      <c r="U156" s="125">
        <v>177</v>
      </c>
      <c r="V156" s="125">
        <v>57</v>
      </c>
      <c r="W156" s="126">
        <v>0.14873949579831933</v>
      </c>
      <c r="X156" s="126">
        <v>4.789915966386555E-2</v>
      </c>
    </row>
    <row r="157" spans="14:24" ht="15.75" x14ac:dyDescent="0.25">
      <c r="N157" s="122">
        <v>41274</v>
      </c>
      <c r="O157" s="123">
        <v>2019</v>
      </c>
      <c r="P157" s="123">
        <v>365</v>
      </c>
      <c r="Q157" s="123">
        <v>1654</v>
      </c>
      <c r="R157" s="124">
        <v>11334814424</v>
      </c>
      <c r="S157" s="124">
        <v>7477434192</v>
      </c>
      <c r="T157" s="124">
        <v>3857380232</v>
      </c>
      <c r="U157" s="125">
        <v>262</v>
      </c>
      <c r="V157" s="125">
        <v>71</v>
      </c>
      <c r="W157" s="126">
        <v>0.12976721149083706</v>
      </c>
      <c r="X157" s="126">
        <v>3.5165923724616147E-2</v>
      </c>
    </row>
    <row r="158" spans="14:24" ht="15.75" x14ac:dyDescent="0.25">
      <c r="N158" s="122">
        <v>41305</v>
      </c>
      <c r="O158" s="123">
        <v>868</v>
      </c>
      <c r="P158" s="123">
        <v>130</v>
      </c>
      <c r="Q158" s="123">
        <v>738</v>
      </c>
      <c r="R158" s="124">
        <v>3561113587</v>
      </c>
      <c r="S158" s="124">
        <v>2473215528</v>
      </c>
      <c r="T158" s="124">
        <v>1087898059</v>
      </c>
      <c r="U158" s="125">
        <v>140</v>
      </c>
      <c r="V158" s="125">
        <v>42</v>
      </c>
      <c r="W158" s="126">
        <v>0.16129032258064516</v>
      </c>
      <c r="X158" s="126">
        <v>4.8387096774193547E-2</v>
      </c>
    </row>
    <row r="159" spans="14:24" ht="15.75" x14ac:dyDescent="0.25">
      <c r="N159" s="122">
        <v>41333</v>
      </c>
      <c r="O159" s="123">
        <v>837</v>
      </c>
      <c r="P159" s="123">
        <v>117</v>
      </c>
      <c r="Q159" s="123">
        <v>720</v>
      </c>
      <c r="R159" s="124">
        <v>3227207681</v>
      </c>
      <c r="S159" s="124">
        <v>1998576470</v>
      </c>
      <c r="T159" s="124">
        <v>1228631211</v>
      </c>
      <c r="U159" s="125">
        <v>139</v>
      </c>
      <c r="V159" s="125">
        <v>30</v>
      </c>
      <c r="W159" s="126">
        <v>0.16606929510155316</v>
      </c>
      <c r="X159" s="126">
        <v>3.5842293906810034E-2</v>
      </c>
    </row>
    <row r="160" spans="14:24" ht="15.75" x14ac:dyDescent="0.25">
      <c r="N160" s="122">
        <v>41364</v>
      </c>
      <c r="O160" s="123">
        <v>1209</v>
      </c>
      <c r="P160" s="123">
        <v>178</v>
      </c>
      <c r="Q160" s="123">
        <v>1031</v>
      </c>
      <c r="R160" s="124">
        <v>5613857057</v>
      </c>
      <c r="S160" s="124">
        <v>3845623939</v>
      </c>
      <c r="T160" s="124">
        <v>1768233118</v>
      </c>
      <c r="U160" s="125">
        <v>205</v>
      </c>
      <c r="V160" s="125">
        <v>37</v>
      </c>
      <c r="W160" s="126">
        <v>0.16956162117452439</v>
      </c>
      <c r="X160" s="126">
        <v>3.0603804797353185E-2</v>
      </c>
    </row>
    <row r="161" spans="14:24" ht="15.75" x14ac:dyDescent="0.25">
      <c r="N161" s="122">
        <v>41394</v>
      </c>
      <c r="O161" s="123">
        <v>1215</v>
      </c>
      <c r="P161" s="123">
        <v>188</v>
      </c>
      <c r="Q161" s="123">
        <v>1027</v>
      </c>
      <c r="R161" s="124">
        <v>6059432896</v>
      </c>
      <c r="S161" s="124">
        <v>4267545763</v>
      </c>
      <c r="T161" s="124">
        <v>1791887133</v>
      </c>
      <c r="U161" s="125">
        <v>175</v>
      </c>
      <c r="V161" s="125">
        <v>38</v>
      </c>
      <c r="W161" s="126">
        <v>0.1440329218106996</v>
      </c>
      <c r="X161" s="126">
        <v>3.1275720164609055E-2</v>
      </c>
    </row>
    <row r="162" spans="14:24" ht="15.75" x14ac:dyDescent="0.25">
      <c r="N162" s="122">
        <v>41425</v>
      </c>
      <c r="O162" s="123">
        <v>1414</v>
      </c>
      <c r="P162" s="123">
        <v>195</v>
      </c>
      <c r="Q162" s="123">
        <v>1219</v>
      </c>
      <c r="R162" s="124">
        <v>6514102979</v>
      </c>
      <c r="S162" s="124">
        <v>4231957375</v>
      </c>
      <c r="T162" s="124">
        <v>2282145604</v>
      </c>
      <c r="U162" s="125">
        <v>205</v>
      </c>
      <c r="V162" s="125">
        <v>49</v>
      </c>
      <c r="W162" s="126">
        <v>0.14497878359264499</v>
      </c>
      <c r="X162" s="126">
        <v>3.4653465346534656E-2</v>
      </c>
    </row>
    <row r="163" spans="14:24" ht="15.75" x14ac:dyDescent="0.25">
      <c r="N163" s="122">
        <v>41455</v>
      </c>
      <c r="O163" s="123">
        <v>1445</v>
      </c>
      <c r="P163" s="123">
        <v>253</v>
      </c>
      <c r="Q163" s="123">
        <v>1192</v>
      </c>
      <c r="R163" s="124">
        <v>9163818353</v>
      </c>
      <c r="S163" s="124">
        <v>6618646946</v>
      </c>
      <c r="T163" s="124">
        <v>2545171407</v>
      </c>
      <c r="U163" s="125">
        <v>206</v>
      </c>
      <c r="V163" s="125">
        <v>48</v>
      </c>
      <c r="W163" s="126">
        <v>0.14256055363321798</v>
      </c>
      <c r="X163" s="126">
        <v>3.3217993079584777E-2</v>
      </c>
    </row>
    <row r="164" spans="14:24" ht="15.75" x14ac:dyDescent="0.25">
      <c r="N164" s="122">
        <v>41486</v>
      </c>
      <c r="O164" s="123">
        <v>1352</v>
      </c>
      <c r="P164" s="123">
        <v>193</v>
      </c>
      <c r="Q164" s="123">
        <v>1159</v>
      </c>
      <c r="R164" s="124">
        <v>6039951592</v>
      </c>
      <c r="S164" s="124">
        <v>3944598458</v>
      </c>
      <c r="T164" s="124">
        <v>2095353134</v>
      </c>
      <c r="U164" s="125">
        <v>152</v>
      </c>
      <c r="V164" s="125">
        <v>44</v>
      </c>
      <c r="W164" s="126">
        <v>0.11242603550295859</v>
      </c>
      <c r="X164" s="126">
        <v>3.2544378698224852E-2</v>
      </c>
    </row>
    <row r="165" spans="14:24" ht="15.75" x14ac:dyDescent="0.25">
      <c r="N165" s="122">
        <v>41517</v>
      </c>
      <c r="O165" s="123">
        <v>1420</v>
      </c>
      <c r="P165" s="123">
        <v>242</v>
      </c>
      <c r="Q165" s="123">
        <v>1178</v>
      </c>
      <c r="R165" s="124">
        <v>7383165346</v>
      </c>
      <c r="S165" s="124">
        <v>4772214756</v>
      </c>
      <c r="T165" s="124">
        <v>2610950590</v>
      </c>
      <c r="U165" s="125">
        <v>200</v>
      </c>
      <c r="V165" s="125">
        <v>44</v>
      </c>
      <c r="W165" s="126">
        <v>0.14084507042253522</v>
      </c>
      <c r="X165" s="126">
        <v>3.0985915492957747E-2</v>
      </c>
    </row>
    <row r="166" spans="14:24" ht="15.75" x14ac:dyDescent="0.25">
      <c r="N166" s="122">
        <v>41547</v>
      </c>
      <c r="O166" s="123">
        <v>1300</v>
      </c>
      <c r="P166" s="123">
        <v>198</v>
      </c>
      <c r="Q166" s="123">
        <v>1102</v>
      </c>
      <c r="R166" s="124">
        <v>7068840845</v>
      </c>
      <c r="S166" s="124">
        <v>4877093303</v>
      </c>
      <c r="T166" s="124">
        <v>2191747542</v>
      </c>
      <c r="U166" s="125">
        <v>153</v>
      </c>
      <c r="V166" s="125">
        <v>34</v>
      </c>
      <c r="W166" s="126">
        <v>0.11769230769230769</v>
      </c>
      <c r="X166" s="126">
        <v>2.6153846153846153E-2</v>
      </c>
    </row>
    <row r="167" spans="14:24" ht="15.75" x14ac:dyDescent="0.25">
      <c r="N167" s="122">
        <v>41578</v>
      </c>
      <c r="O167" s="123">
        <v>1413</v>
      </c>
      <c r="P167" s="123">
        <v>224</v>
      </c>
      <c r="Q167" s="123">
        <v>1189</v>
      </c>
      <c r="R167" s="124">
        <v>9044088656</v>
      </c>
      <c r="S167" s="124">
        <v>6898407929</v>
      </c>
      <c r="T167" s="124">
        <v>2145680727</v>
      </c>
      <c r="U167" s="125">
        <v>155</v>
      </c>
      <c r="V167" s="125">
        <v>34</v>
      </c>
      <c r="W167" s="126">
        <v>0.10969568294409059</v>
      </c>
      <c r="X167" s="126">
        <v>2.4062278839348902E-2</v>
      </c>
    </row>
    <row r="168" spans="14:24" ht="15.75" x14ac:dyDescent="0.25">
      <c r="N168" s="122">
        <v>41608</v>
      </c>
      <c r="O168" s="123">
        <v>1135</v>
      </c>
      <c r="P168" s="123">
        <v>194</v>
      </c>
      <c r="Q168" s="123">
        <v>941</v>
      </c>
      <c r="R168" s="124">
        <v>6249354513</v>
      </c>
      <c r="S168" s="124">
        <v>4360925265</v>
      </c>
      <c r="T168" s="124">
        <v>1888429248</v>
      </c>
      <c r="U168" s="125">
        <v>162</v>
      </c>
      <c r="V168" s="125">
        <v>44</v>
      </c>
      <c r="W168" s="126">
        <v>0.14273127753303966</v>
      </c>
      <c r="X168" s="126">
        <v>3.8766519823788544E-2</v>
      </c>
    </row>
    <row r="169" spans="14:24" ht="15.75" x14ac:dyDescent="0.25">
      <c r="N169" s="122">
        <v>41639</v>
      </c>
      <c r="O169" s="123">
        <v>1858</v>
      </c>
      <c r="P169" s="123">
        <v>371</v>
      </c>
      <c r="Q169" s="123">
        <v>1487</v>
      </c>
      <c r="R169" s="124">
        <v>11569680325</v>
      </c>
      <c r="S169" s="124">
        <v>8366899505</v>
      </c>
      <c r="T169" s="124">
        <v>3202780820</v>
      </c>
      <c r="U169" s="125">
        <v>199</v>
      </c>
      <c r="V169" s="125">
        <v>74</v>
      </c>
      <c r="W169" s="126">
        <v>0.10710441334768568</v>
      </c>
      <c r="X169" s="126">
        <v>3.9827771797631861E-2</v>
      </c>
    </row>
    <row r="170" spans="14:24" ht="15.75" x14ac:dyDescent="0.25">
      <c r="N170" s="122">
        <v>41670</v>
      </c>
      <c r="O170" s="123">
        <v>1220</v>
      </c>
      <c r="P170" s="123">
        <v>189</v>
      </c>
      <c r="Q170" s="123">
        <v>1031</v>
      </c>
      <c r="R170" s="124">
        <v>5196473367</v>
      </c>
      <c r="S170" s="124">
        <v>2867936447</v>
      </c>
      <c r="T170" s="124">
        <v>2328536920</v>
      </c>
      <c r="U170" s="125">
        <v>119</v>
      </c>
      <c r="V170" s="125">
        <v>36</v>
      </c>
      <c r="W170" s="126">
        <v>9.7540983606557372E-2</v>
      </c>
      <c r="X170" s="126">
        <v>2.9508196721311476E-2</v>
      </c>
    </row>
    <row r="171" spans="14:24" ht="15.75" x14ac:dyDescent="0.25">
      <c r="N171" s="122">
        <v>41698</v>
      </c>
      <c r="O171" s="123">
        <v>1126</v>
      </c>
      <c r="P171" s="123">
        <v>164</v>
      </c>
      <c r="Q171" s="123">
        <v>962</v>
      </c>
      <c r="R171" s="124">
        <v>4950233679</v>
      </c>
      <c r="S171" s="124">
        <v>3201800561</v>
      </c>
      <c r="T171" s="124">
        <v>1748433118</v>
      </c>
      <c r="U171" s="125">
        <v>91</v>
      </c>
      <c r="V171" s="125">
        <v>27</v>
      </c>
      <c r="W171" s="126">
        <v>8.0817051509769089E-2</v>
      </c>
      <c r="X171" s="126">
        <v>2.3978685612788632E-2</v>
      </c>
    </row>
    <row r="172" spans="14:24" ht="15.75" x14ac:dyDescent="0.25">
      <c r="N172" s="122">
        <v>41729</v>
      </c>
      <c r="O172" s="123">
        <v>1278</v>
      </c>
      <c r="P172" s="123">
        <v>218</v>
      </c>
      <c r="Q172" s="123">
        <v>1060</v>
      </c>
      <c r="R172" s="124">
        <v>6782988221</v>
      </c>
      <c r="S172" s="124">
        <v>4591488638</v>
      </c>
      <c r="T172" s="124">
        <v>2191499583</v>
      </c>
      <c r="U172" s="125">
        <v>133</v>
      </c>
      <c r="V172" s="125">
        <v>33</v>
      </c>
      <c r="W172" s="126">
        <v>0.10406885758998435</v>
      </c>
      <c r="X172" s="126">
        <v>2.5821596244131457E-2</v>
      </c>
    </row>
    <row r="173" spans="14:24" ht="15.75" x14ac:dyDescent="0.25">
      <c r="N173" s="122">
        <v>41759</v>
      </c>
      <c r="O173" s="123">
        <v>1287</v>
      </c>
      <c r="P173" s="123">
        <v>198</v>
      </c>
      <c r="Q173" s="123">
        <v>1089</v>
      </c>
      <c r="R173" s="124">
        <v>6443291925</v>
      </c>
      <c r="S173" s="124">
        <v>4180984502</v>
      </c>
      <c r="T173" s="124">
        <v>2262307423</v>
      </c>
      <c r="U173" s="125">
        <v>155</v>
      </c>
      <c r="V173" s="125">
        <v>25</v>
      </c>
      <c r="W173" s="126">
        <v>0.12043512043512043</v>
      </c>
      <c r="X173" s="126">
        <v>1.9425019425019424E-2</v>
      </c>
    </row>
    <row r="174" spans="14:24" ht="15.75" x14ac:dyDescent="0.25">
      <c r="N174" s="122">
        <v>41790</v>
      </c>
      <c r="O174" s="123">
        <v>1432</v>
      </c>
      <c r="P174" s="123">
        <v>236</v>
      </c>
      <c r="Q174" s="123">
        <v>1196</v>
      </c>
      <c r="R174" s="124">
        <v>7965532542</v>
      </c>
      <c r="S174" s="124">
        <v>5595164615</v>
      </c>
      <c r="T174" s="124">
        <v>2370367927</v>
      </c>
      <c r="U174" s="125">
        <v>130</v>
      </c>
      <c r="V174" s="125">
        <v>51</v>
      </c>
      <c r="W174" s="126">
        <v>9.0782122905027934E-2</v>
      </c>
      <c r="X174" s="126">
        <v>3.5614525139664802E-2</v>
      </c>
    </row>
    <row r="175" spans="14:24" ht="15.75" x14ac:dyDescent="0.25">
      <c r="N175" s="122">
        <v>41820</v>
      </c>
      <c r="O175" s="123">
        <v>1620</v>
      </c>
      <c r="P175" s="123">
        <v>277</v>
      </c>
      <c r="Q175" s="123">
        <v>1343</v>
      </c>
      <c r="R175" s="124">
        <v>13151590513</v>
      </c>
      <c r="S175" s="124">
        <v>10233965868</v>
      </c>
      <c r="T175" s="124">
        <v>2917624645</v>
      </c>
      <c r="U175" s="125">
        <v>147</v>
      </c>
      <c r="V175" s="125">
        <v>33</v>
      </c>
      <c r="W175" s="126">
        <v>9.0740740740740747E-2</v>
      </c>
      <c r="X175" s="126">
        <v>2.0370370370370372E-2</v>
      </c>
    </row>
    <row r="176" spans="14:24" ht="15.75" x14ac:dyDescent="0.25">
      <c r="N176" s="122">
        <v>41851</v>
      </c>
      <c r="O176" s="123">
        <v>1498</v>
      </c>
      <c r="P176" s="123">
        <v>276</v>
      </c>
      <c r="Q176" s="123">
        <v>1222</v>
      </c>
      <c r="R176" s="124">
        <v>10146529665</v>
      </c>
      <c r="S176" s="124">
        <v>7244957696</v>
      </c>
      <c r="T176" s="124">
        <v>2901571969</v>
      </c>
      <c r="U176" s="125">
        <v>121</v>
      </c>
      <c r="V176" s="125">
        <v>31</v>
      </c>
      <c r="W176" s="126">
        <v>8.077436582109479E-2</v>
      </c>
      <c r="X176" s="126">
        <v>2.069425901201602E-2</v>
      </c>
    </row>
    <row r="177" spans="14:24" ht="15.75" x14ac:dyDescent="0.25">
      <c r="N177" s="122">
        <v>41882</v>
      </c>
      <c r="O177" s="123">
        <v>1436</v>
      </c>
      <c r="P177" s="123">
        <v>246</v>
      </c>
      <c r="Q177" s="123">
        <v>1190</v>
      </c>
      <c r="R177" s="124">
        <v>8744564249</v>
      </c>
      <c r="S177" s="124">
        <v>6194833069</v>
      </c>
      <c r="T177" s="124">
        <v>2549731180</v>
      </c>
      <c r="U177" s="125">
        <v>107</v>
      </c>
      <c r="V177" s="125">
        <v>17</v>
      </c>
      <c r="W177" s="126">
        <v>7.4512534818941503E-2</v>
      </c>
      <c r="X177" s="126">
        <v>1.1838440111420613E-2</v>
      </c>
    </row>
    <row r="178" spans="14:24" ht="15.75" x14ac:dyDescent="0.25">
      <c r="N178" s="122">
        <v>41912</v>
      </c>
      <c r="O178" s="123">
        <v>1443</v>
      </c>
      <c r="P178" s="123">
        <v>270</v>
      </c>
      <c r="Q178" s="123">
        <v>1173</v>
      </c>
      <c r="R178" s="124">
        <v>8896850662</v>
      </c>
      <c r="S178" s="124">
        <v>6355859492</v>
      </c>
      <c r="T178" s="124">
        <v>2540991170</v>
      </c>
      <c r="U178" s="125">
        <v>109</v>
      </c>
      <c r="V178" s="125">
        <v>26</v>
      </c>
      <c r="W178" s="126">
        <v>7.5537075537075532E-2</v>
      </c>
      <c r="X178" s="126">
        <v>1.8018018018018018E-2</v>
      </c>
    </row>
    <row r="179" spans="14:24" ht="15.75" x14ac:dyDescent="0.25">
      <c r="N179" s="122">
        <v>41943</v>
      </c>
      <c r="O179" s="123">
        <v>1572</v>
      </c>
      <c r="P179" s="123">
        <v>294</v>
      </c>
      <c r="Q179" s="123">
        <v>1278</v>
      </c>
      <c r="R179" s="124">
        <v>11026584892</v>
      </c>
      <c r="S179" s="124">
        <v>8129539791</v>
      </c>
      <c r="T179" s="124">
        <v>2897045101</v>
      </c>
      <c r="U179" s="125">
        <v>100</v>
      </c>
      <c r="V179" s="125">
        <v>26</v>
      </c>
      <c r="W179" s="126">
        <v>6.3613231552162849E-2</v>
      </c>
      <c r="X179" s="126">
        <v>1.653944020356234E-2</v>
      </c>
    </row>
    <row r="180" spans="14:24" ht="15.75" x14ac:dyDescent="0.25">
      <c r="N180" s="122">
        <v>41973</v>
      </c>
      <c r="O180" s="123">
        <v>1297</v>
      </c>
      <c r="P180" s="123">
        <v>238</v>
      </c>
      <c r="Q180" s="123">
        <v>1059</v>
      </c>
      <c r="R180" s="124">
        <v>8428250817</v>
      </c>
      <c r="S180" s="124">
        <v>6169961392</v>
      </c>
      <c r="T180" s="124">
        <v>2258289425</v>
      </c>
      <c r="U180" s="125">
        <v>98</v>
      </c>
      <c r="V180" s="125">
        <v>16</v>
      </c>
      <c r="W180" s="126">
        <v>7.5558982266769464E-2</v>
      </c>
      <c r="X180" s="126">
        <v>1.2336160370084811E-2</v>
      </c>
    </row>
    <row r="181" spans="14:24" ht="15.75" x14ac:dyDescent="0.25">
      <c r="N181" s="122">
        <v>42004</v>
      </c>
      <c r="O181" s="123">
        <v>1965</v>
      </c>
      <c r="P181" s="123">
        <v>394</v>
      </c>
      <c r="Q181" s="123">
        <v>1571</v>
      </c>
      <c r="R181" s="124">
        <v>14172227871</v>
      </c>
      <c r="S181" s="124">
        <v>10613391185</v>
      </c>
      <c r="T181" s="124">
        <v>3558836686</v>
      </c>
      <c r="U181" s="125">
        <v>127</v>
      </c>
      <c r="V181" s="125">
        <v>38</v>
      </c>
      <c r="W181" s="126">
        <v>6.463104325699745E-2</v>
      </c>
      <c r="X181" s="126">
        <v>1.9338422391857506E-2</v>
      </c>
    </row>
    <row r="182" spans="14:24" ht="15.75" x14ac:dyDescent="0.25">
      <c r="N182" s="122">
        <v>42035</v>
      </c>
      <c r="O182" s="123">
        <v>1265</v>
      </c>
      <c r="P182" s="123">
        <v>233</v>
      </c>
      <c r="Q182" s="123">
        <v>1032</v>
      </c>
      <c r="R182" s="124">
        <v>11594218935</v>
      </c>
      <c r="S182" s="124">
        <v>7002371393</v>
      </c>
      <c r="T182" s="124">
        <v>4591847542</v>
      </c>
      <c r="U182" s="125">
        <v>73</v>
      </c>
      <c r="V182" s="125">
        <v>20</v>
      </c>
      <c r="W182" s="126">
        <v>5.7707509881422925E-2</v>
      </c>
      <c r="X182" s="126">
        <v>1.5810276679841896E-2</v>
      </c>
    </row>
    <row r="183" spans="14:24" ht="15.75" x14ac:dyDescent="0.25">
      <c r="N183" s="122">
        <v>42063</v>
      </c>
      <c r="O183" s="123">
        <v>1246</v>
      </c>
      <c r="P183" s="123">
        <v>199</v>
      </c>
      <c r="Q183" s="123">
        <v>1047</v>
      </c>
      <c r="R183" s="124">
        <v>8004422654</v>
      </c>
      <c r="S183" s="124">
        <v>5397173769</v>
      </c>
      <c r="T183" s="124">
        <v>2607248885</v>
      </c>
      <c r="U183" s="125">
        <v>72</v>
      </c>
      <c r="V183" s="125">
        <v>13</v>
      </c>
      <c r="W183" s="126">
        <v>5.7784911717495988E-2</v>
      </c>
      <c r="X183" s="126">
        <v>1.043338683788122E-2</v>
      </c>
    </row>
    <row r="184" spans="14:24" ht="15.75" x14ac:dyDescent="0.25">
      <c r="N184" s="122">
        <v>42094</v>
      </c>
      <c r="O184" s="123">
        <v>1487</v>
      </c>
      <c r="P184" s="123">
        <v>238</v>
      </c>
      <c r="Q184" s="123">
        <v>1249</v>
      </c>
      <c r="R184" s="124">
        <v>8942813760</v>
      </c>
      <c r="S184" s="124">
        <v>6080531366</v>
      </c>
      <c r="T184" s="124">
        <v>2862282394</v>
      </c>
      <c r="U184" s="125">
        <v>97</v>
      </c>
      <c r="V184" s="125">
        <v>20</v>
      </c>
      <c r="W184" s="126">
        <v>6.5232010759919301E-2</v>
      </c>
      <c r="X184" s="126">
        <v>1.3449899125756557E-2</v>
      </c>
    </row>
    <row r="185" spans="14:24" ht="15.75" x14ac:dyDescent="0.25">
      <c r="N185" s="122">
        <v>42124</v>
      </c>
      <c r="O185" s="123">
        <v>1452</v>
      </c>
      <c r="P185" s="123">
        <v>228</v>
      </c>
      <c r="Q185" s="123">
        <v>1224</v>
      </c>
      <c r="R185" s="124">
        <v>7665536282</v>
      </c>
      <c r="S185" s="124">
        <v>4903382133</v>
      </c>
      <c r="T185" s="124">
        <v>2762154149</v>
      </c>
      <c r="U185" s="125">
        <v>88</v>
      </c>
      <c r="V185" s="125">
        <v>22</v>
      </c>
      <c r="W185" s="126">
        <v>6.0606060606060608E-2</v>
      </c>
      <c r="X185" s="126">
        <v>1.5151515151515152E-2</v>
      </c>
    </row>
    <row r="186" spans="14:24" ht="15.75" x14ac:dyDescent="0.25">
      <c r="N186" s="122">
        <v>42155</v>
      </c>
      <c r="O186" s="123">
        <v>1432</v>
      </c>
      <c r="P186" s="123">
        <v>251</v>
      </c>
      <c r="Q186" s="123">
        <v>1181</v>
      </c>
      <c r="R186" s="124">
        <v>11881753657</v>
      </c>
      <c r="S186" s="124">
        <v>8798013008</v>
      </c>
      <c r="T186" s="124">
        <v>3083740649</v>
      </c>
      <c r="U186" s="125">
        <v>90</v>
      </c>
      <c r="V186" s="125">
        <v>21</v>
      </c>
      <c r="W186" s="126">
        <v>6.2849162011173187E-2</v>
      </c>
      <c r="X186" s="126">
        <v>1.4664804469273743E-2</v>
      </c>
    </row>
    <row r="187" spans="14:24" ht="15.75" x14ac:dyDescent="0.25">
      <c r="N187" s="122">
        <v>42185</v>
      </c>
      <c r="O187" s="123">
        <v>1757</v>
      </c>
      <c r="P187" s="123">
        <v>299</v>
      </c>
      <c r="Q187" s="123">
        <v>1458</v>
      </c>
      <c r="R187" s="124">
        <v>12680920031</v>
      </c>
      <c r="S187" s="124">
        <v>8720361548</v>
      </c>
      <c r="T187" s="124">
        <v>3960558483</v>
      </c>
      <c r="U187" s="125">
        <v>102</v>
      </c>
      <c r="V187" s="125">
        <v>24</v>
      </c>
      <c r="W187" s="126">
        <v>5.8053500284575982E-2</v>
      </c>
      <c r="X187" s="126">
        <v>1.3659647125782584E-2</v>
      </c>
    </row>
    <row r="188" spans="14:24" ht="15.75" x14ac:dyDescent="0.25">
      <c r="N188" s="122">
        <v>42216</v>
      </c>
      <c r="O188" s="123">
        <v>1697</v>
      </c>
      <c r="P188" s="123">
        <v>299</v>
      </c>
      <c r="Q188" s="123">
        <v>1398</v>
      </c>
      <c r="R188" s="124">
        <v>9930019000</v>
      </c>
      <c r="S188" s="124">
        <v>6398062621</v>
      </c>
      <c r="T188" s="124">
        <v>3531956379</v>
      </c>
      <c r="U188" s="125">
        <v>95</v>
      </c>
      <c r="V188" s="125">
        <v>23</v>
      </c>
      <c r="W188" s="126">
        <v>5.5981143193871541E-2</v>
      </c>
      <c r="X188" s="126">
        <v>1.3553329404832056E-2</v>
      </c>
    </row>
    <row r="189" spans="14:24" ht="15.75" x14ac:dyDescent="0.25">
      <c r="N189" s="122">
        <v>42247</v>
      </c>
      <c r="O189" s="123">
        <v>1473</v>
      </c>
      <c r="P189" s="123">
        <v>258</v>
      </c>
      <c r="Q189" s="123">
        <v>1215</v>
      </c>
      <c r="R189" s="124">
        <v>10992919431</v>
      </c>
      <c r="S189" s="124">
        <v>8091899283</v>
      </c>
      <c r="T189" s="124">
        <v>2901020148</v>
      </c>
      <c r="U189" s="125">
        <v>80</v>
      </c>
      <c r="V189" s="125">
        <v>20</v>
      </c>
      <c r="W189" s="126">
        <v>5.4310930074677528E-2</v>
      </c>
      <c r="X189" s="126">
        <v>1.3577732518669382E-2</v>
      </c>
    </row>
    <row r="190" spans="14:24" ht="15.75" x14ac:dyDescent="0.25">
      <c r="N190" s="122">
        <v>42277</v>
      </c>
      <c r="O190" s="123">
        <v>1552</v>
      </c>
      <c r="P190" s="123">
        <v>292</v>
      </c>
      <c r="Q190" s="123">
        <v>1260</v>
      </c>
      <c r="R190" s="124">
        <v>10037702800</v>
      </c>
      <c r="S190" s="124">
        <v>7069631826</v>
      </c>
      <c r="T190" s="124">
        <v>2968070974</v>
      </c>
      <c r="U190" s="125">
        <v>75</v>
      </c>
      <c r="V190" s="125">
        <v>21</v>
      </c>
      <c r="W190" s="126">
        <v>4.8324742268041239E-2</v>
      </c>
      <c r="X190" s="126">
        <v>1.3530927835051547E-2</v>
      </c>
    </row>
    <row r="191" spans="14:24" ht="15.75" x14ac:dyDescent="0.25">
      <c r="N191" s="122">
        <v>42308</v>
      </c>
      <c r="O191" s="123">
        <v>1640</v>
      </c>
      <c r="P191" s="123">
        <v>310</v>
      </c>
      <c r="Q191" s="123">
        <v>1330</v>
      </c>
      <c r="R191" s="124">
        <v>10927910449</v>
      </c>
      <c r="S191" s="124">
        <v>7848588825</v>
      </c>
      <c r="T191" s="124">
        <v>3079321624</v>
      </c>
      <c r="U191" s="125">
        <v>72</v>
      </c>
      <c r="V191" s="125">
        <v>19</v>
      </c>
      <c r="W191" s="126">
        <v>4.3902439024390241E-2</v>
      </c>
      <c r="X191" s="126">
        <v>1.1585365853658536E-2</v>
      </c>
    </row>
    <row r="192" spans="14:24" ht="15.75" x14ac:dyDescent="0.25">
      <c r="N192" s="122">
        <v>42338</v>
      </c>
      <c r="O192" s="123">
        <v>1478</v>
      </c>
      <c r="P192" s="123">
        <v>243</v>
      </c>
      <c r="Q192" s="123">
        <v>1235</v>
      </c>
      <c r="R192" s="124">
        <v>8738961751</v>
      </c>
      <c r="S192" s="124">
        <v>5875894167</v>
      </c>
      <c r="T192" s="124">
        <v>2863067584</v>
      </c>
      <c r="U192" s="125">
        <v>67</v>
      </c>
      <c r="V192" s="125">
        <v>22</v>
      </c>
      <c r="W192" s="126">
        <v>4.5331529093369419E-2</v>
      </c>
      <c r="X192" s="126">
        <v>1.4884979702300407E-2</v>
      </c>
    </row>
    <row r="193" spans="14:24" ht="15.75" x14ac:dyDescent="0.25">
      <c r="N193" s="122">
        <v>42369</v>
      </c>
      <c r="O193" s="123">
        <v>2123</v>
      </c>
      <c r="P193" s="123">
        <v>416</v>
      </c>
      <c r="Q193" s="123">
        <v>1707</v>
      </c>
      <c r="R193" s="124">
        <v>20361579610</v>
      </c>
      <c r="S193" s="124">
        <v>16152092078</v>
      </c>
      <c r="T193" s="124">
        <v>4209487532</v>
      </c>
      <c r="U193" s="125">
        <v>119</v>
      </c>
      <c r="V193" s="125">
        <v>29</v>
      </c>
      <c r="W193" s="126">
        <v>5.6052755534620823E-2</v>
      </c>
      <c r="X193" s="126">
        <v>1.3659915214319359E-2</v>
      </c>
    </row>
    <row r="194" spans="14:24" ht="15.75" x14ac:dyDescent="0.25">
      <c r="N194" s="122">
        <v>42400</v>
      </c>
      <c r="O194" s="123">
        <v>1362</v>
      </c>
      <c r="P194" s="123">
        <v>233</v>
      </c>
      <c r="Q194" s="123">
        <v>1129</v>
      </c>
      <c r="R194" s="124">
        <v>8673387648</v>
      </c>
      <c r="S194" s="124">
        <v>5807784751</v>
      </c>
      <c r="T194" s="124">
        <v>2865602897</v>
      </c>
      <c r="U194" s="125">
        <v>64</v>
      </c>
      <c r="V194" s="125">
        <v>13</v>
      </c>
      <c r="W194" s="126">
        <v>4.6989720998531569E-2</v>
      </c>
      <c r="X194" s="126">
        <v>9.544787077826725E-3</v>
      </c>
    </row>
    <row r="195" spans="14:24" ht="15.75" x14ac:dyDescent="0.25">
      <c r="N195" s="122">
        <v>42429</v>
      </c>
      <c r="O195" s="123">
        <v>1342</v>
      </c>
      <c r="P195" s="123">
        <v>228</v>
      </c>
      <c r="Q195" s="123">
        <v>1114</v>
      </c>
      <c r="R195" s="124">
        <v>8131817400</v>
      </c>
      <c r="S195" s="124">
        <v>5449698082</v>
      </c>
      <c r="T195" s="124">
        <v>2682119318</v>
      </c>
      <c r="U195" s="125">
        <v>56</v>
      </c>
      <c r="V195" s="125">
        <v>12</v>
      </c>
      <c r="W195" s="126">
        <v>4.1728763040238454E-2</v>
      </c>
      <c r="X195" s="126">
        <v>8.9418777943368107E-3</v>
      </c>
    </row>
    <row r="196" spans="14:24" ht="15.75" x14ac:dyDescent="0.25">
      <c r="N196" s="122">
        <v>42460</v>
      </c>
      <c r="O196" s="123">
        <v>1783</v>
      </c>
      <c r="P196" s="123">
        <v>293</v>
      </c>
      <c r="Q196" s="123">
        <v>1490</v>
      </c>
      <c r="R196" s="124">
        <v>9830647575</v>
      </c>
      <c r="S196" s="124">
        <v>6379899383</v>
      </c>
      <c r="T196" s="124">
        <v>3450748192</v>
      </c>
      <c r="U196" s="125">
        <v>82</v>
      </c>
      <c r="V196" s="125">
        <v>22</v>
      </c>
      <c r="W196" s="126">
        <v>4.5989904655075714E-2</v>
      </c>
      <c r="X196" s="126">
        <v>1.2338754907459339E-2</v>
      </c>
    </row>
    <row r="197" spans="14:24" ht="15.75" x14ac:dyDescent="0.25">
      <c r="N197" s="122">
        <v>42490</v>
      </c>
      <c r="O197" s="123">
        <v>1578</v>
      </c>
      <c r="P197" s="123">
        <v>217</v>
      </c>
      <c r="Q197" s="123">
        <v>1361</v>
      </c>
      <c r="R197" s="124">
        <v>7606319527</v>
      </c>
      <c r="S197" s="124">
        <v>4577196830</v>
      </c>
      <c r="T197" s="124">
        <v>3029122697</v>
      </c>
      <c r="U197" s="125">
        <v>79</v>
      </c>
      <c r="V197" s="125">
        <v>11</v>
      </c>
      <c r="W197" s="126">
        <v>5.0063371356147024E-2</v>
      </c>
      <c r="X197" s="126">
        <v>6.9708491761723704E-3</v>
      </c>
    </row>
    <row r="198" spans="14:24" ht="15.75" x14ac:dyDescent="0.25">
      <c r="N198" s="122">
        <v>42521</v>
      </c>
      <c r="O198" s="123">
        <v>1666</v>
      </c>
      <c r="P198" s="123">
        <v>269</v>
      </c>
      <c r="Q198" s="123">
        <v>1397</v>
      </c>
      <c r="R198" s="124">
        <v>8994784274</v>
      </c>
      <c r="S198" s="124">
        <v>5891105263</v>
      </c>
      <c r="T198" s="124">
        <v>3103679011</v>
      </c>
      <c r="U198" s="125">
        <v>72</v>
      </c>
      <c r="V198" s="125">
        <v>23</v>
      </c>
      <c r="W198" s="126">
        <v>4.3217286914765909E-2</v>
      </c>
      <c r="X198" s="126">
        <v>1.3805522208883553E-2</v>
      </c>
    </row>
    <row r="199" spans="14:24" ht="15.75" x14ac:dyDescent="0.25">
      <c r="N199" s="122">
        <v>42551</v>
      </c>
      <c r="O199" s="123">
        <v>1895</v>
      </c>
      <c r="P199" s="123">
        <v>365</v>
      </c>
      <c r="Q199" s="123">
        <v>1530</v>
      </c>
      <c r="R199" s="124">
        <v>16438066543</v>
      </c>
      <c r="S199" s="124">
        <v>12677044832</v>
      </c>
      <c r="T199" s="124">
        <v>3761021711</v>
      </c>
      <c r="U199" s="125">
        <v>74</v>
      </c>
      <c r="V199" s="125">
        <v>22</v>
      </c>
      <c r="W199" s="126">
        <v>3.9050131926121369E-2</v>
      </c>
      <c r="X199" s="126">
        <v>1.1609498680738786E-2</v>
      </c>
    </row>
    <row r="200" spans="14:24" ht="15.75" x14ac:dyDescent="0.25">
      <c r="N200" s="122">
        <v>42582</v>
      </c>
      <c r="O200" s="123">
        <v>1528</v>
      </c>
      <c r="P200" s="123">
        <v>277</v>
      </c>
      <c r="Q200" s="123">
        <v>1251</v>
      </c>
      <c r="R200" s="124">
        <v>10820156097</v>
      </c>
      <c r="S200" s="124">
        <v>8011968938</v>
      </c>
      <c r="T200" s="124">
        <v>2808187159</v>
      </c>
      <c r="U200" s="125">
        <v>40</v>
      </c>
      <c r="V200" s="125">
        <v>18</v>
      </c>
      <c r="W200" s="126">
        <v>2.6178010471204188E-2</v>
      </c>
      <c r="X200" s="126">
        <v>1.1780104712041885E-2</v>
      </c>
    </row>
    <row r="201" spans="14:24" ht="15.75" x14ac:dyDescent="0.25">
      <c r="N201" s="122">
        <v>42613</v>
      </c>
      <c r="O201" s="123">
        <v>1637</v>
      </c>
      <c r="P201" s="123">
        <v>292</v>
      </c>
      <c r="Q201" s="123">
        <v>1345</v>
      </c>
      <c r="R201" s="124">
        <v>11161057430</v>
      </c>
      <c r="S201" s="124">
        <v>8212859598</v>
      </c>
      <c r="T201" s="124">
        <v>2948197832</v>
      </c>
      <c r="U201" s="125">
        <v>59</v>
      </c>
      <c r="V201" s="125">
        <v>14</v>
      </c>
      <c r="W201" s="126">
        <v>3.6041539401343921E-2</v>
      </c>
      <c r="X201" s="126">
        <v>8.5522296884544893E-3</v>
      </c>
    </row>
    <row r="202" spans="14:24" ht="15.75" x14ac:dyDescent="0.25">
      <c r="N202" s="122">
        <v>42643</v>
      </c>
      <c r="O202" s="123">
        <v>1649</v>
      </c>
      <c r="P202" s="123">
        <v>328</v>
      </c>
      <c r="Q202" s="123">
        <v>1321</v>
      </c>
      <c r="R202" s="124">
        <v>12409575363</v>
      </c>
      <c r="S202" s="124">
        <v>9144356555</v>
      </c>
      <c r="T202" s="124">
        <v>3265218808</v>
      </c>
      <c r="U202" s="125">
        <v>48</v>
      </c>
      <c r="V202" s="125">
        <v>24</v>
      </c>
      <c r="W202" s="126">
        <v>2.9108550636749546E-2</v>
      </c>
      <c r="X202" s="126">
        <v>1.4554275318374773E-2</v>
      </c>
    </row>
    <row r="203" spans="14:24" ht="15.75" x14ac:dyDescent="0.25">
      <c r="N203" s="122">
        <v>42674</v>
      </c>
      <c r="O203" s="123">
        <v>1493</v>
      </c>
      <c r="P203" s="123">
        <v>282</v>
      </c>
      <c r="Q203" s="123">
        <v>1211</v>
      </c>
      <c r="R203" s="124">
        <v>11160739925</v>
      </c>
      <c r="S203" s="124">
        <v>8391767886</v>
      </c>
      <c r="T203" s="124">
        <v>2768972039</v>
      </c>
      <c r="U203" s="125">
        <v>33</v>
      </c>
      <c r="V203" s="125">
        <v>21</v>
      </c>
      <c r="W203" s="126">
        <v>2.2103148024112524E-2</v>
      </c>
      <c r="X203" s="126">
        <v>1.406563965170797E-2</v>
      </c>
    </row>
    <row r="204" spans="14:24" ht="15.75" x14ac:dyDescent="0.25">
      <c r="N204" s="122">
        <v>42704</v>
      </c>
      <c r="O204" s="123">
        <v>1508</v>
      </c>
      <c r="P204" s="123">
        <v>313</v>
      </c>
      <c r="Q204" s="123">
        <v>1195</v>
      </c>
      <c r="R204" s="124">
        <v>12445803743</v>
      </c>
      <c r="S204" s="124">
        <v>9455792031</v>
      </c>
      <c r="T204" s="124">
        <v>2990011712</v>
      </c>
      <c r="U204" s="125">
        <v>48</v>
      </c>
      <c r="V204" s="125">
        <v>16</v>
      </c>
      <c r="W204" s="126">
        <v>3.1830238726790451E-2</v>
      </c>
      <c r="X204" s="126">
        <v>1.0610079575596816E-2</v>
      </c>
    </row>
    <row r="205" spans="14:24" ht="15.75" x14ac:dyDescent="0.25">
      <c r="N205" s="122">
        <v>42735</v>
      </c>
      <c r="O205" s="123">
        <v>1793</v>
      </c>
      <c r="P205" s="123">
        <v>379</v>
      </c>
      <c r="Q205" s="123">
        <v>1414</v>
      </c>
      <c r="R205" s="124">
        <v>14813514815</v>
      </c>
      <c r="S205" s="124">
        <v>11506068287</v>
      </c>
      <c r="T205" s="124">
        <v>3307446528</v>
      </c>
      <c r="U205" s="125">
        <v>61</v>
      </c>
      <c r="V205" s="125">
        <v>19</v>
      </c>
      <c r="W205" s="126">
        <v>3.4021193530395982E-2</v>
      </c>
      <c r="X205" s="126">
        <v>1.0596765197992191E-2</v>
      </c>
    </row>
    <row r="206" spans="14:24" ht="15.75" x14ac:dyDescent="0.25">
      <c r="N206" s="122">
        <v>42766</v>
      </c>
      <c r="O206" s="123">
        <v>1419</v>
      </c>
      <c r="P206" s="123">
        <v>287</v>
      </c>
      <c r="Q206" s="123">
        <v>1132</v>
      </c>
      <c r="R206" s="124">
        <v>11064549413</v>
      </c>
      <c r="S206" s="124">
        <v>8005740178</v>
      </c>
      <c r="T206" s="124">
        <v>3058809235</v>
      </c>
      <c r="U206" s="125">
        <v>29</v>
      </c>
      <c r="V206" s="125">
        <v>15</v>
      </c>
      <c r="W206" s="126">
        <v>2.0436927413671601E-2</v>
      </c>
      <c r="X206" s="126">
        <v>1.0570824524312896E-2</v>
      </c>
    </row>
    <row r="207" spans="14:24" ht="15.75" x14ac:dyDescent="0.25">
      <c r="N207" s="122">
        <v>42794</v>
      </c>
      <c r="O207" s="123">
        <v>1068</v>
      </c>
      <c r="P207" s="123">
        <v>209</v>
      </c>
      <c r="Q207" s="123">
        <v>859</v>
      </c>
      <c r="R207" s="124">
        <v>7971464259</v>
      </c>
      <c r="S207" s="124">
        <v>5797433618</v>
      </c>
      <c r="T207" s="124">
        <v>2174030641</v>
      </c>
      <c r="U207" s="125">
        <v>21</v>
      </c>
      <c r="V207" s="125">
        <v>8</v>
      </c>
      <c r="W207" s="126">
        <v>1.9662921348314606E-2</v>
      </c>
      <c r="X207" s="126">
        <v>7.4906367041198503E-3</v>
      </c>
    </row>
    <row r="208" spans="14:24" ht="15.75" x14ac:dyDescent="0.25">
      <c r="N208" s="122">
        <v>42825</v>
      </c>
      <c r="O208" s="123">
        <v>1388</v>
      </c>
      <c r="P208" s="123">
        <v>270</v>
      </c>
      <c r="Q208" s="123">
        <v>1118</v>
      </c>
      <c r="R208" s="124">
        <v>10226527304</v>
      </c>
      <c r="S208" s="124">
        <v>7328563234</v>
      </c>
      <c r="T208" s="124">
        <v>2897964070</v>
      </c>
      <c r="U208" s="125">
        <v>36</v>
      </c>
      <c r="V208" s="125">
        <v>13</v>
      </c>
      <c r="W208" s="126">
        <v>2.5936599423631124E-2</v>
      </c>
      <c r="X208" s="126">
        <v>9.3659942363112387E-3</v>
      </c>
    </row>
    <row r="209" spans="14:24" ht="15.75" x14ac:dyDescent="0.25">
      <c r="N209" s="122">
        <v>42855</v>
      </c>
      <c r="O209" s="123">
        <v>958</v>
      </c>
      <c r="P209" s="123">
        <v>238</v>
      </c>
      <c r="Q209" s="123">
        <v>720</v>
      </c>
      <c r="R209" s="124">
        <v>9259853158</v>
      </c>
      <c r="S209" s="124">
        <v>7096933008</v>
      </c>
      <c r="T209" s="124">
        <v>2162920150</v>
      </c>
      <c r="U209" s="125">
        <v>15</v>
      </c>
      <c r="V209" s="125">
        <v>9</v>
      </c>
      <c r="W209" s="126">
        <v>1.5657620041753653E-2</v>
      </c>
      <c r="X209" s="126">
        <v>9.3945720250521916E-3</v>
      </c>
    </row>
    <row r="210" spans="14:24" ht="15.75" x14ac:dyDescent="0.25">
      <c r="N210" s="122">
        <v>42886</v>
      </c>
      <c r="O210" s="123">
        <v>1133</v>
      </c>
      <c r="P210" s="123">
        <v>281</v>
      </c>
      <c r="Q210" s="123">
        <v>852</v>
      </c>
      <c r="R210" s="124">
        <v>9071275997</v>
      </c>
      <c r="S210" s="124">
        <v>6092064750</v>
      </c>
      <c r="T210" s="124">
        <v>2979211247</v>
      </c>
      <c r="U210" s="125">
        <v>17</v>
      </c>
      <c r="V210" s="125">
        <v>15</v>
      </c>
      <c r="W210" s="126">
        <v>1.500441306266549E-2</v>
      </c>
      <c r="X210" s="126">
        <v>1.323918799646955E-2</v>
      </c>
    </row>
    <row r="211" spans="14:24" ht="15.75" x14ac:dyDescent="0.25">
      <c r="N211" s="122">
        <v>42916</v>
      </c>
      <c r="O211" s="123">
        <v>1399</v>
      </c>
      <c r="P211" s="123">
        <v>372</v>
      </c>
      <c r="Q211" s="123">
        <v>1027</v>
      </c>
      <c r="R211" s="124">
        <v>13305054021</v>
      </c>
      <c r="S211" s="124">
        <v>9631778619</v>
      </c>
      <c r="T211" s="124">
        <v>3673275402</v>
      </c>
      <c r="U211" s="125">
        <v>12</v>
      </c>
      <c r="V211" s="125">
        <v>25</v>
      </c>
      <c r="W211" s="126">
        <v>8.5775553967119365E-3</v>
      </c>
      <c r="X211" s="126">
        <v>1.7869907076483203E-2</v>
      </c>
    </row>
    <row r="212" spans="14:24" ht="15.75" x14ac:dyDescent="0.25">
      <c r="N212" s="122">
        <v>42947</v>
      </c>
      <c r="O212" s="123">
        <v>1115</v>
      </c>
      <c r="P212" s="123">
        <v>267</v>
      </c>
      <c r="Q212" s="123">
        <v>848</v>
      </c>
      <c r="R212" s="124">
        <v>10194661583</v>
      </c>
      <c r="S212" s="124">
        <v>7327561999</v>
      </c>
      <c r="T212" s="124">
        <v>2867099584</v>
      </c>
      <c r="U212" s="125">
        <v>15</v>
      </c>
      <c r="V212" s="125">
        <v>12</v>
      </c>
      <c r="W212" s="126">
        <v>1.3452914798206279E-2</v>
      </c>
      <c r="X212" s="126">
        <v>1.0762331838565023E-2</v>
      </c>
    </row>
    <row r="213" spans="14:24" ht="15.75" x14ac:dyDescent="0.25">
      <c r="N213" s="122">
        <v>42978</v>
      </c>
      <c r="O213" s="123">
        <v>1264</v>
      </c>
      <c r="P213" s="123">
        <v>300</v>
      </c>
      <c r="Q213" s="123">
        <v>964</v>
      </c>
      <c r="R213" s="124">
        <v>11142663474</v>
      </c>
      <c r="S213" s="124">
        <v>7678553673</v>
      </c>
      <c r="T213" s="124">
        <v>3464109801</v>
      </c>
      <c r="U213" s="125">
        <v>16</v>
      </c>
      <c r="V213" s="125">
        <v>18</v>
      </c>
      <c r="W213" s="126">
        <v>1.2658227848101266E-2</v>
      </c>
      <c r="X213" s="126">
        <v>1.4240506329113924E-2</v>
      </c>
    </row>
    <row r="214" spans="14:24" ht="15.75" x14ac:dyDescent="0.25">
      <c r="N214" s="122">
        <v>43008</v>
      </c>
      <c r="O214" s="123">
        <v>1166</v>
      </c>
      <c r="P214" s="123">
        <v>297</v>
      </c>
      <c r="Q214" s="123">
        <v>869</v>
      </c>
      <c r="R214" s="124">
        <v>11186923541</v>
      </c>
      <c r="S214" s="124">
        <v>8289517793</v>
      </c>
      <c r="T214" s="124">
        <v>2897405748</v>
      </c>
      <c r="U214" s="125">
        <v>16</v>
      </c>
      <c r="V214" s="125">
        <v>13</v>
      </c>
      <c r="W214" s="126">
        <v>1.3722126929674099E-2</v>
      </c>
      <c r="X214" s="126">
        <v>1.1149228130360206E-2</v>
      </c>
    </row>
    <row r="215" spans="14:24" ht="15.75" x14ac:dyDescent="0.25">
      <c r="N215" s="122">
        <v>43039</v>
      </c>
      <c r="O215" s="123">
        <v>1283</v>
      </c>
      <c r="P215" s="123">
        <v>305</v>
      </c>
      <c r="Q215" s="123">
        <v>978</v>
      </c>
      <c r="R215" s="124">
        <v>12180089264</v>
      </c>
      <c r="S215" s="124">
        <v>9176287558</v>
      </c>
      <c r="T215" s="124">
        <v>3003801706</v>
      </c>
      <c r="U215" s="125">
        <v>21</v>
      </c>
      <c r="V215" s="125">
        <v>14</v>
      </c>
      <c r="W215" s="126">
        <v>1.6367887763055339E-2</v>
      </c>
      <c r="X215" s="126">
        <v>1.0911925175370226E-2</v>
      </c>
    </row>
    <row r="216" spans="14:24" ht="15.75" x14ac:dyDescent="0.25">
      <c r="N216" s="122">
        <v>43069</v>
      </c>
      <c r="O216" s="123">
        <v>1196</v>
      </c>
      <c r="P216" s="123">
        <v>277</v>
      </c>
      <c r="Q216" s="123">
        <v>919</v>
      </c>
      <c r="R216" s="124">
        <v>11646954129</v>
      </c>
      <c r="S216" s="124">
        <v>8338808921</v>
      </c>
      <c r="T216" s="124">
        <v>3308145208</v>
      </c>
      <c r="U216" s="125">
        <v>23</v>
      </c>
      <c r="V216" s="125">
        <v>19</v>
      </c>
      <c r="W216" s="126">
        <v>1.9230769230769232E-2</v>
      </c>
      <c r="X216" s="126">
        <v>1.588628762541806E-2</v>
      </c>
    </row>
    <row r="217" spans="14:24" ht="15.75" x14ac:dyDescent="0.25">
      <c r="N217" s="122">
        <v>43100</v>
      </c>
      <c r="O217" s="123">
        <v>1341</v>
      </c>
      <c r="P217" s="123">
        <v>348</v>
      </c>
      <c r="Q217" s="123">
        <v>993</v>
      </c>
      <c r="R217" s="124">
        <v>14203926970</v>
      </c>
      <c r="S217" s="124">
        <v>10578918951</v>
      </c>
      <c r="T217" s="124">
        <v>3625008019</v>
      </c>
      <c r="U217" s="125">
        <v>24</v>
      </c>
      <c r="V217" s="125">
        <v>16</v>
      </c>
      <c r="W217" s="126">
        <v>1.7897091722595078E-2</v>
      </c>
      <c r="X217" s="126">
        <v>1.1931394481730051E-2</v>
      </c>
    </row>
    <row r="218" spans="14:24" ht="15.75" x14ac:dyDescent="0.25">
      <c r="N218" s="122">
        <v>43131</v>
      </c>
      <c r="O218" s="123">
        <v>1200</v>
      </c>
      <c r="P218" s="123">
        <v>275</v>
      </c>
      <c r="Q218" s="123">
        <v>925</v>
      </c>
      <c r="R218" s="124">
        <v>11373409642</v>
      </c>
      <c r="S218" s="124">
        <v>8217694545</v>
      </c>
      <c r="T218" s="124">
        <v>3155715097</v>
      </c>
      <c r="U218" s="125">
        <v>19</v>
      </c>
      <c r="V218" s="125">
        <v>13</v>
      </c>
      <c r="W218" s="126">
        <v>1.5833333333333335E-2</v>
      </c>
      <c r="X218" s="126">
        <v>1.0833333333333334E-2</v>
      </c>
    </row>
    <row r="219" spans="14:24" ht="15.75" x14ac:dyDescent="0.25">
      <c r="N219" s="122">
        <v>43159</v>
      </c>
      <c r="O219" s="123">
        <v>994</v>
      </c>
      <c r="P219" s="123">
        <v>241</v>
      </c>
      <c r="Q219" s="123">
        <v>753</v>
      </c>
      <c r="R219" s="124">
        <v>9348737672</v>
      </c>
      <c r="S219" s="124">
        <v>6665278925</v>
      </c>
      <c r="T219" s="124">
        <v>2683458747</v>
      </c>
      <c r="U219" s="125">
        <v>11</v>
      </c>
      <c r="V219" s="125">
        <v>10</v>
      </c>
      <c r="W219" s="126">
        <v>1.1066398390342052E-2</v>
      </c>
      <c r="X219" s="126">
        <v>1.0060362173038229E-2</v>
      </c>
    </row>
    <row r="220" spans="14:24" ht="15.75" x14ac:dyDescent="0.25">
      <c r="N220" s="122">
        <v>43190</v>
      </c>
      <c r="O220" s="123">
        <v>1365</v>
      </c>
      <c r="P220" s="123">
        <v>276</v>
      </c>
      <c r="Q220" s="123">
        <v>1089</v>
      </c>
      <c r="R220" s="124">
        <v>13155380785</v>
      </c>
      <c r="S220" s="124">
        <v>9661021903</v>
      </c>
      <c r="T220" s="124">
        <v>3494358882</v>
      </c>
      <c r="U220" s="125">
        <v>22</v>
      </c>
      <c r="V220" s="125">
        <v>11</v>
      </c>
      <c r="W220" s="126">
        <v>1.6117216117216119E-2</v>
      </c>
      <c r="X220" s="126">
        <v>8.0586080586080595E-3</v>
      </c>
    </row>
    <row r="221" spans="14:24" ht="15.75" x14ac:dyDescent="0.25">
      <c r="N221" s="122">
        <v>43220</v>
      </c>
      <c r="O221" s="123">
        <v>1461</v>
      </c>
      <c r="P221" s="123">
        <v>249</v>
      </c>
      <c r="Q221" s="123">
        <v>1212</v>
      </c>
      <c r="R221" s="124">
        <v>9619978297</v>
      </c>
      <c r="S221" s="124">
        <v>6306994608</v>
      </c>
      <c r="T221" s="124">
        <v>3312983689</v>
      </c>
      <c r="U221" s="125">
        <v>24</v>
      </c>
      <c r="V221" s="125">
        <v>14</v>
      </c>
      <c r="W221" s="126">
        <v>1.6427104722792608E-2</v>
      </c>
      <c r="X221" s="126">
        <v>9.5824777549623538E-3</v>
      </c>
    </row>
    <row r="222" spans="14:24" ht="15.75" x14ac:dyDescent="0.25">
      <c r="N222" s="122">
        <v>43251</v>
      </c>
      <c r="O222" s="123">
        <v>1562</v>
      </c>
      <c r="P222" s="123">
        <v>273</v>
      </c>
      <c r="Q222" s="123">
        <v>1289</v>
      </c>
      <c r="R222" s="124">
        <v>11177029583</v>
      </c>
      <c r="S222" s="124">
        <v>7716657012</v>
      </c>
      <c r="T222" s="124">
        <v>3460372571</v>
      </c>
      <c r="U222" s="125">
        <v>20</v>
      </c>
      <c r="V222" s="125">
        <v>16</v>
      </c>
      <c r="W222" s="126">
        <v>1.2804097311139564E-2</v>
      </c>
      <c r="X222" s="126">
        <v>1.0243277848911651E-2</v>
      </c>
    </row>
    <row r="223" spans="14:24" ht="15.75" x14ac:dyDescent="0.25">
      <c r="N223" s="122">
        <v>43281</v>
      </c>
      <c r="O223" s="123">
        <v>1553</v>
      </c>
      <c r="P223" s="123">
        <v>306</v>
      </c>
      <c r="Q223" s="123">
        <v>1247</v>
      </c>
      <c r="R223" s="124">
        <v>13798594034</v>
      </c>
      <c r="S223" s="124">
        <v>9789916157</v>
      </c>
      <c r="T223" s="124">
        <v>4008677877</v>
      </c>
      <c r="U223" s="125">
        <v>25</v>
      </c>
      <c r="V223" s="125">
        <v>20</v>
      </c>
      <c r="W223" s="126">
        <v>1.6097875080489377E-2</v>
      </c>
      <c r="X223" s="126">
        <v>1.28783000643915E-2</v>
      </c>
    </row>
    <row r="224" spans="14:24" ht="15.75" x14ac:dyDescent="0.25">
      <c r="N224" s="122">
        <v>43312</v>
      </c>
      <c r="O224" s="123">
        <v>1412</v>
      </c>
      <c r="P224" s="123">
        <v>309</v>
      </c>
      <c r="Q224" s="123">
        <v>1103</v>
      </c>
      <c r="R224" s="124">
        <v>11438700699</v>
      </c>
      <c r="S224" s="124">
        <v>8026133260</v>
      </c>
      <c r="T224" s="124">
        <v>3412567439</v>
      </c>
      <c r="U224" s="125">
        <v>19</v>
      </c>
      <c r="V224" s="125">
        <v>13</v>
      </c>
      <c r="W224" s="126">
        <v>1.3456090651558074E-2</v>
      </c>
      <c r="X224" s="126">
        <v>9.2067988668555235E-3</v>
      </c>
    </row>
    <row r="225" spans="14:24" ht="15.75" x14ac:dyDescent="0.25">
      <c r="N225" s="122">
        <v>43343</v>
      </c>
      <c r="O225" s="123">
        <v>1513</v>
      </c>
      <c r="P225" s="123">
        <v>347</v>
      </c>
      <c r="Q225" s="123">
        <v>1166</v>
      </c>
      <c r="R225" s="124">
        <v>13652389420</v>
      </c>
      <c r="S225" s="124">
        <v>9987185120</v>
      </c>
      <c r="T225" s="124">
        <v>3665204300</v>
      </c>
      <c r="U225" s="125">
        <v>16</v>
      </c>
      <c r="V225" s="125">
        <v>18</v>
      </c>
      <c r="W225" s="126">
        <v>1.0575016523463317E-2</v>
      </c>
      <c r="X225" s="126">
        <v>1.1896893588896233E-2</v>
      </c>
    </row>
    <row r="226" spans="14:24" ht="15.75" x14ac:dyDescent="0.25">
      <c r="N226" s="122">
        <v>43373</v>
      </c>
      <c r="O226" s="123">
        <v>1231</v>
      </c>
      <c r="P226" s="123">
        <v>248</v>
      </c>
      <c r="Q226" s="123">
        <v>983</v>
      </c>
      <c r="R226" s="124">
        <v>11211631751</v>
      </c>
      <c r="S226" s="124">
        <v>8259432866</v>
      </c>
      <c r="T226" s="124">
        <v>2952198885</v>
      </c>
      <c r="U226" s="125">
        <v>16</v>
      </c>
      <c r="V226" s="125">
        <v>12</v>
      </c>
      <c r="W226" s="126">
        <v>1.2997562956945572E-2</v>
      </c>
      <c r="X226" s="126">
        <v>9.7481722177091799E-3</v>
      </c>
    </row>
    <row r="227" spans="14:24" ht="15.75" x14ac:dyDescent="0.25">
      <c r="N227" s="122">
        <v>43404</v>
      </c>
      <c r="O227" s="123">
        <v>1481</v>
      </c>
      <c r="P227" s="123">
        <v>326</v>
      </c>
      <c r="Q227" s="123">
        <v>1155</v>
      </c>
      <c r="R227" s="124">
        <v>14196314014</v>
      </c>
      <c r="S227" s="124">
        <v>10527942238</v>
      </c>
      <c r="T227" s="124">
        <v>3668371776</v>
      </c>
      <c r="U227" s="125">
        <v>15</v>
      </c>
      <c r="V227" s="125">
        <v>14</v>
      </c>
      <c r="W227" s="126">
        <v>1.012829169480081E-2</v>
      </c>
      <c r="X227" s="126">
        <v>9.4530722484807567E-3</v>
      </c>
    </row>
    <row r="228" spans="14:24" ht="15.75" x14ac:dyDescent="0.25">
      <c r="N228" s="122">
        <v>43434</v>
      </c>
      <c r="O228" s="123">
        <v>1350</v>
      </c>
      <c r="P228" s="123">
        <v>324</v>
      </c>
      <c r="Q228" s="123">
        <v>1026</v>
      </c>
      <c r="R228" s="124">
        <v>13621080051</v>
      </c>
      <c r="S228" s="124">
        <v>9983606816</v>
      </c>
      <c r="T228" s="124">
        <v>3637473235</v>
      </c>
      <c r="U228" s="125">
        <v>14</v>
      </c>
      <c r="V228" s="125">
        <v>19</v>
      </c>
      <c r="W228" s="126">
        <v>1.037037037037037E-2</v>
      </c>
      <c r="X228" s="126">
        <v>1.4074074074074074E-2</v>
      </c>
    </row>
    <row r="229" spans="14:24" ht="15.75" x14ac:dyDescent="0.25">
      <c r="N229" s="122">
        <v>43465</v>
      </c>
      <c r="O229" s="123">
        <v>1644</v>
      </c>
      <c r="P229" s="123">
        <v>396</v>
      </c>
      <c r="Q229" s="123">
        <v>1248</v>
      </c>
      <c r="R229" s="124">
        <v>17168317230</v>
      </c>
      <c r="S229" s="124">
        <v>13292538677</v>
      </c>
      <c r="T229" s="124">
        <v>3875778553</v>
      </c>
      <c r="U229" s="125">
        <v>19</v>
      </c>
      <c r="V229" s="125">
        <v>12</v>
      </c>
      <c r="W229" s="126">
        <v>1.1557177615571776E-2</v>
      </c>
      <c r="X229" s="126">
        <v>7.2992700729927005E-3</v>
      </c>
    </row>
    <row r="230" spans="14:24" ht="15.75" x14ac:dyDescent="0.25">
      <c r="N230" s="122">
        <v>43496</v>
      </c>
      <c r="O230" s="123">
        <v>1260</v>
      </c>
      <c r="P230" s="123">
        <v>244</v>
      </c>
      <c r="Q230" s="123">
        <v>1016</v>
      </c>
      <c r="R230" s="124">
        <v>9440472157</v>
      </c>
      <c r="S230" s="124">
        <v>6304698875</v>
      </c>
      <c r="T230" s="124">
        <v>3135773282</v>
      </c>
      <c r="U230" s="125">
        <v>17</v>
      </c>
      <c r="V230" s="125">
        <v>13</v>
      </c>
      <c r="W230" s="126">
        <v>1.3492063492063493E-2</v>
      </c>
      <c r="X230" s="126">
        <v>1.0317460317460317E-2</v>
      </c>
    </row>
    <row r="231" spans="14:24" ht="15.75" x14ac:dyDescent="0.25">
      <c r="N231" s="122">
        <v>43524</v>
      </c>
      <c r="O231" s="123">
        <v>1095</v>
      </c>
      <c r="P231" s="123">
        <v>230</v>
      </c>
      <c r="Q231" s="123">
        <v>865</v>
      </c>
      <c r="R231" s="123">
        <v>9536710445</v>
      </c>
      <c r="S231" s="124">
        <v>6773782901</v>
      </c>
      <c r="T231" s="124">
        <v>2762927544</v>
      </c>
      <c r="U231" s="125">
        <v>16</v>
      </c>
      <c r="V231" s="125">
        <v>8</v>
      </c>
      <c r="W231" s="126">
        <v>1.4611872146118721E-2</v>
      </c>
      <c r="X231" s="126">
        <v>7.3059360730593605E-3</v>
      </c>
    </row>
    <row r="232" spans="14:24" ht="15.75" x14ac:dyDescent="0.25">
      <c r="N232" s="122">
        <v>43555</v>
      </c>
      <c r="O232" s="123">
        <v>1300</v>
      </c>
      <c r="P232" s="123">
        <v>263</v>
      </c>
      <c r="Q232" s="123">
        <v>1037</v>
      </c>
      <c r="R232" s="123">
        <v>10332156636</v>
      </c>
      <c r="S232" s="124">
        <v>6794353539</v>
      </c>
      <c r="T232" s="124">
        <v>3537803097</v>
      </c>
      <c r="U232" s="125">
        <v>18</v>
      </c>
      <c r="V232" s="125">
        <v>11</v>
      </c>
      <c r="W232" s="126">
        <v>1.3846153846153847E-2</v>
      </c>
      <c r="X232" s="126">
        <v>8.4615384615384613E-3</v>
      </c>
    </row>
    <row r="233" spans="14:24" ht="15.75" x14ac:dyDescent="0.25">
      <c r="N233" s="122">
        <v>43585</v>
      </c>
      <c r="O233" s="123">
        <v>1323</v>
      </c>
      <c r="P233" s="123">
        <v>247</v>
      </c>
      <c r="Q233" s="123">
        <v>1076</v>
      </c>
      <c r="R233" s="123">
        <v>8694122989</v>
      </c>
      <c r="S233" s="124">
        <v>5475423133</v>
      </c>
      <c r="T233" s="124">
        <v>3218699856</v>
      </c>
      <c r="U233" s="125">
        <v>19</v>
      </c>
      <c r="V233" s="125">
        <v>9</v>
      </c>
      <c r="W233" s="126">
        <v>1.436130007558579E-2</v>
      </c>
      <c r="X233" s="126">
        <v>6.8027210884353739E-3</v>
      </c>
    </row>
    <row r="234" spans="14:24" ht="15.75" x14ac:dyDescent="0.25">
      <c r="N234" s="122">
        <v>43616</v>
      </c>
      <c r="O234" s="123">
        <v>1519</v>
      </c>
      <c r="P234" s="123">
        <v>320</v>
      </c>
      <c r="Q234" s="123">
        <v>1199</v>
      </c>
      <c r="R234" s="123">
        <v>13068314977</v>
      </c>
      <c r="S234" s="124">
        <v>9053761869</v>
      </c>
      <c r="T234" s="124">
        <v>4014553108</v>
      </c>
      <c r="U234" s="125">
        <v>22</v>
      </c>
      <c r="V234" s="125">
        <v>16</v>
      </c>
      <c r="W234" s="126">
        <v>1.4483212639894667E-2</v>
      </c>
      <c r="X234" s="126">
        <v>1.053324555628703E-2</v>
      </c>
    </row>
    <row r="235" spans="14:24" ht="15.75" x14ac:dyDescent="0.25">
      <c r="N235" s="122">
        <v>43646</v>
      </c>
      <c r="O235" s="123">
        <v>1462</v>
      </c>
      <c r="P235" s="123">
        <v>338</v>
      </c>
      <c r="Q235" s="123">
        <v>1124</v>
      </c>
      <c r="R235" s="123">
        <v>15833741722</v>
      </c>
      <c r="S235" s="124">
        <v>12020977276</v>
      </c>
      <c r="T235" s="124">
        <v>3812764446</v>
      </c>
      <c r="U235" s="125">
        <v>17</v>
      </c>
      <c r="V235" s="125">
        <v>7</v>
      </c>
      <c r="W235" s="126">
        <v>1.1627906976744186E-2</v>
      </c>
      <c r="X235" s="126">
        <v>4.7879616963064295E-3</v>
      </c>
    </row>
    <row r="236" spans="14:24" ht="15.75" x14ac:dyDescent="0.25">
      <c r="N236" s="122">
        <v>43677</v>
      </c>
      <c r="O236" s="123">
        <v>1463</v>
      </c>
      <c r="P236" s="123">
        <v>316</v>
      </c>
      <c r="Q236" s="123">
        <v>1147</v>
      </c>
      <c r="R236" s="123">
        <v>14153469587</v>
      </c>
      <c r="S236" s="124">
        <v>10298117108</v>
      </c>
      <c r="T236" s="124">
        <v>3855352479</v>
      </c>
      <c r="U236" s="125">
        <v>23</v>
      </c>
      <c r="V236" s="125">
        <v>10</v>
      </c>
      <c r="W236" s="126">
        <v>1.5721120984278879E-2</v>
      </c>
      <c r="X236" s="126">
        <v>6.8352699931647299E-3</v>
      </c>
    </row>
    <row r="237" spans="14:24" ht="15.75" x14ac:dyDescent="0.25">
      <c r="N237" s="122">
        <v>43708</v>
      </c>
      <c r="O237" s="123">
        <v>1548</v>
      </c>
      <c r="P237" s="123">
        <v>342</v>
      </c>
      <c r="Q237" s="123">
        <v>1206</v>
      </c>
      <c r="R237" s="123">
        <v>13725354213</v>
      </c>
      <c r="S237" s="124">
        <v>10040312806</v>
      </c>
      <c r="T237" s="124">
        <v>3685041407</v>
      </c>
      <c r="U237" s="125">
        <v>15</v>
      </c>
      <c r="V237" s="125">
        <v>9</v>
      </c>
      <c r="W237" s="126">
        <v>9.6899224806201549E-3</v>
      </c>
      <c r="X237" s="126">
        <v>5.8139534883720929E-3</v>
      </c>
    </row>
    <row r="238" spans="14:24" ht="15.75" x14ac:dyDescent="0.25">
      <c r="N238" s="122">
        <v>43738</v>
      </c>
      <c r="O238" s="123">
        <v>1602</v>
      </c>
      <c r="P238" s="123">
        <v>350</v>
      </c>
      <c r="Q238" s="123">
        <v>1252</v>
      </c>
      <c r="R238" s="123">
        <v>15423550270</v>
      </c>
      <c r="S238" s="124">
        <v>11326990364</v>
      </c>
      <c r="T238" s="124">
        <v>4096559906</v>
      </c>
      <c r="U238" s="125">
        <v>19</v>
      </c>
      <c r="V238" s="125">
        <v>10</v>
      </c>
      <c r="W238" s="126">
        <v>1.1860174781523096E-2</v>
      </c>
      <c r="X238" s="126">
        <v>6.2421972534332081E-3</v>
      </c>
    </row>
    <row r="239" spans="14:24" ht="15.75" x14ac:dyDescent="0.25">
      <c r="N239" s="122">
        <v>43769</v>
      </c>
      <c r="O239" s="123">
        <v>1664</v>
      </c>
      <c r="P239" s="123">
        <v>312</v>
      </c>
      <c r="Q239" s="123">
        <v>1352</v>
      </c>
      <c r="R239" s="123">
        <v>13708041030</v>
      </c>
      <c r="S239" s="124">
        <v>9624352313</v>
      </c>
      <c r="T239" s="124">
        <v>4083688717</v>
      </c>
      <c r="U239" s="125">
        <v>17</v>
      </c>
      <c r="V239" s="125">
        <v>5</v>
      </c>
      <c r="W239" s="126">
        <v>1.0216346153846154E-2</v>
      </c>
      <c r="X239" s="126">
        <v>3.0048076923076925E-3</v>
      </c>
    </row>
    <row r="240" spans="14:24" ht="15.75" x14ac:dyDescent="0.25">
      <c r="N240" s="122">
        <v>43799</v>
      </c>
      <c r="O240" s="123">
        <v>1418</v>
      </c>
      <c r="P240" s="123">
        <v>287</v>
      </c>
      <c r="Q240" s="123">
        <v>1131</v>
      </c>
      <c r="R240" s="123">
        <v>12997047788</v>
      </c>
      <c r="S240" s="124">
        <v>9261626017</v>
      </c>
      <c r="T240" s="124">
        <v>3735421771</v>
      </c>
      <c r="U240" s="125">
        <v>20</v>
      </c>
      <c r="V240" s="125">
        <v>6</v>
      </c>
      <c r="W240" s="126">
        <v>1.4104372355430184E-2</v>
      </c>
      <c r="X240" s="126">
        <v>4.2313117066290554E-3</v>
      </c>
    </row>
    <row r="241" spans="14:24" ht="15.75" x14ac:dyDescent="0.25">
      <c r="N241" s="122">
        <v>43830</v>
      </c>
      <c r="O241" s="123">
        <v>1950</v>
      </c>
      <c r="P241" s="123">
        <v>432</v>
      </c>
      <c r="Q241" s="123">
        <v>1518</v>
      </c>
      <c r="R241" s="123">
        <v>20196539129</v>
      </c>
      <c r="S241" s="124">
        <v>15263237779</v>
      </c>
      <c r="T241" s="124">
        <v>4933301350</v>
      </c>
      <c r="U241" s="125">
        <v>26</v>
      </c>
      <c r="V241" s="125">
        <v>12</v>
      </c>
      <c r="W241" s="126">
        <v>1.3333333333333334E-2</v>
      </c>
      <c r="X241" s="126">
        <v>6.1538461538461538E-3</v>
      </c>
    </row>
    <row r="242" spans="14:24" ht="15.75" x14ac:dyDescent="0.25">
      <c r="N242" s="122">
        <v>43861</v>
      </c>
      <c r="O242" s="123">
        <v>1537</v>
      </c>
      <c r="P242" s="123">
        <v>275</v>
      </c>
      <c r="Q242" s="123">
        <v>1262</v>
      </c>
      <c r="R242" s="123">
        <v>11794499216</v>
      </c>
      <c r="S242" s="124">
        <v>7974455964</v>
      </c>
      <c r="T242" s="124">
        <v>3820043252</v>
      </c>
      <c r="U242" s="125">
        <v>18</v>
      </c>
      <c r="V242" s="125">
        <v>5</v>
      </c>
      <c r="W242" s="126">
        <v>1.1711125569290826E-2</v>
      </c>
      <c r="X242" s="126">
        <v>3.2530904359141183E-3</v>
      </c>
    </row>
    <row r="243" spans="14:24" ht="15.75" x14ac:dyDescent="0.25">
      <c r="N243" s="122">
        <v>43890</v>
      </c>
      <c r="O243" s="123">
        <v>1282</v>
      </c>
      <c r="P243" s="123">
        <v>243</v>
      </c>
      <c r="Q243" s="123">
        <v>1039</v>
      </c>
      <c r="R243" s="123">
        <v>10918509736</v>
      </c>
      <c r="S243" s="124">
        <v>7703143071</v>
      </c>
      <c r="T243" s="124">
        <v>3215366665</v>
      </c>
      <c r="U243" s="125">
        <v>14</v>
      </c>
      <c r="V243" s="125">
        <v>8</v>
      </c>
      <c r="W243" s="126">
        <v>1.0920436817472699E-2</v>
      </c>
      <c r="X243" s="126">
        <v>6.2402496099843996E-3</v>
      </c>
    </row>
    <row r="244" spans="14:24" ht="15.75" x14ac:dyDescent="0.25">
      <c r="N244" s="122">
        <v>43921</v>
      </c>
      <c r="O244" s="123">
        <v>1190</v>
      </c>
      <c r="P244" s="123">
        <v>214</v>
      </c>
      <c r="Q244" s="123">
        <v>976</v>
      </c>
      <c r="R244" s="123">
        <v>9368888351</v>
      </c>
      <c r="S244" s="124">
        <v>6390285801</v>
      </c>
      <c r="T244" s="124">
        <v>2978602550</v>
      </c>
      <c r="U244" s="125">
        <v>20</v>
      </c>
      <c r="V244" s="125">
        <v>5</v>
      </c>
      <c r="W244" s="126">
        <v>1.680672268907563E-2</v>
      </c>
      <c r="X244" s="126">
        <v>4.2016806722689074E-3</v>
      </c>
    </row>
    <row r="245" spans="14:24" ht="15.75" x14ac:dyDescent="0.25">
      <c r="N245" s="122">
        <v>43951</v>
      </c>
      <c r="O245" s="123">
        <v>767</v>
      </c>
      <c r="P245" s="123">
        <v>124</v>
      </c>
      <c r="Q245" s="123">
        <v>643</v>
      </c>
      <c r="R245" s="123">
        <v>5458714714</v>
      </c>
      <c r="S245" s="124">
        <v>3678640834</v>
      </c>
      <c r="T245" s="124">
        <v>1780073880</v>
      </c>
      <c r="U245" s="125">
        <v>7</v>
      </c>
      <c r="V245" s="125">
        <v>3</v>
      </c>
      <c r="W245" s="126">
        <v>9.126466753585397E-3</v>
      </c>
      <c r="X245" s="126">
        <v>3.9113428943937422E-3</v>
      </c>
    </row>
    <row r="246" spans="14:24" ht="15.75" x14ac:dyDescent="0.25">
      <c r="N246" s="122">
        <v>43982</v>
      </c>
      <c r="O246" s="123">
        <v>706</v>
      </c>
      <c r="P246" s="123">
        <v>110</v>
      </c>
      <c r="Q246" s="123">
        <v>596</v>
      </c>
      <c r="R246" s="123">
        <v>4044269022</v>
      </c>
      <c r="S246" s="124">
        <v>2340166738</v>
      </c>
      <c r="T246" s="124">
        <v>1704102284</v>
      </c>
      <c r="U246" s="125">
        <v>8</v>
      </c>
      <c r="V246" s="125">
        <v>6</v>
      </c>
      <c r="W246" s="126">
        <v>1.1331444759206799E-2</v>
      </c>
      <c r="X246" s="126">
        <v>8.4985835694051E-3</v>
      </c>
    </row>
    <row r="247" spans="14:24" ht="15.75" x14ac:dyDescent="0.25">
      <c r="N247" s="122">
        <v>44012</v>
      </c>
      <c r="O247" s="123">
        <v>891</v>
      </c>
      <c r="P247" s="123">
        <v>146</v>
      </c>
      <c r="Q247" s="123">
        <v>745</v>
      </c>
      <c r="R247" s="123">
        <v>4895907855</v>
      </c>
      <c r="S247" s="124">
        <v>2826416233</v>
      </c>
      <c r="T247" s="124">
        <v>2069491622</v>
      </c>
      <c r="U247" s="125">
        <v>14</v>
      </c>
      <c r="V247" s="125">
        <v>8</v>
      </c>
      <c r="W247" s="126">
        <v>1.5712682379349047E-2</v>
      </c>
      <c r="X247" s="126">
        <v>8.9786756453423128E-3</v>
      </c>
    </row>
    <row r="248" spans="14:24" ht="15.75" x14ac:dyDescent="0.25">
      <c r="N248" s="122">
        <v>44043</v>
      </c>
      <c r="O248" s="123">
        <v>1072</v>
      </c>
      <c r="P248" s="123">
        <v>163</v>
      </c>
      <c r="Q248" s="123">
        <v>909</v>
      </c>
      <c r="R248" s="123">
        <v>5687336841</v>
      </c>
      <c r="S248" s="124">
        <v>3262276649</v>
      </c>
      <c r="T248" s="124">
        <v>2425060192</v>
      </c>
      <c r="U248" s="125">
        <v>17</v>
      </c>
      <c r="V248" s="125">
        <v>8</v>
      </c>
      <c r="W248" s="126">
        <v>1.5858208955223881E-2</v>
      </c>
      <c r="X248" s="126">
        <v>7.462686567164179E-3</v>
      </c>
    </row>
    <row r="249" spans="14:24" ht="15.75" x14ac:dyDescent="0.25">
      <c r="N249" s="122">
        <v>44074</v>
      </c>
      <c r="O249" s="123">
        <v>1080</v>
      </c>
      <c r="P249" s="123">
        <v>152</v>
      </c>
      <c r="Q249" s="123">
        <v>928</v>
      </c>
      <c r="R249" s="123">
        <v>5326401109</v>
      </c>
      <c r="S249" s="124">
        <v>2958385273</v>
      </c>
      <c r="T249" s="124">
        <v>2368015836</v>
      </c>
      <c r="U249" s="125">
        <v>15</v>
      </c>
      <c r="V249" s="125">
        <v>4</v>
      </c>
      <c r="W249" s="126">
        <v>1.3888888888888888E-2</v>
      </c>
      <c r="X249" s="126">
        <v>3.7037037037037038E-3</v>
      </c>
    </row>
    <row r="250" spans="14:24" ht="15.75" x14ac:dyDescent="0.25">
      <c r="N250" s="122">
        <v>44104</v>
      </c>
      <c r="O250" s="123">
        <v>1320</v>
      </c>
      <c r="P250" s="123">
        <v>229</v>
      </c>
      <c r="Q250" s="123">
        <v>1091</v>
      </c>
      <c r="R250" s="123">
        <v>10161256927</v>
      </c>
      <c r="S250" s="124">
        <v>7173072577</v>
      </c>
      <c r="T250" s="124">
        <v>2988184350</v>
      </c>
      <c r="U250" s="125">
        <v>17</v>
      </c>
      <c r="V250" s="125">
        <v>7</v>
      </c>
      <c r="W250" s="126">
        <v>1.2878787878787878E-2</v>
      </c>
      <c r="X250" s="126">
        <v>5.3030303030303034E-3</v>
      </c>
    </row>
    <row r="251" spans="14:24" ht="15.75" x14ac:dyDescent="0.25">
      <c r="N251" s="122">
        <v>44135</v>
      </c>
      <c r="O251" s="123">
        <v>1404</v>
      </c>
      <c r="P251" s="123">
        <v>258</v>
      </c>
      <c r="Q251" s="123">
        <v>1146</v>
      </c>
      <c r="R251" s="123">
        <v>11007954522</v>
      </c>
      <c r="S251" s="124">
        <v>7485314305</v>
      </c>
      <c r="T251" s="124">
        <v>3522640217</v>
      </c>
      <c r="U251" s="125">
        <v>18</v>
      </c>
      <c r="V251" s="125">
        <v>9</v>
      </c>
      <c r="W251" s="126">
        <v>1.282051282051282E-2</v>
      </c>
      <c r="X251" s="126">
        <v>6.41025641025641E-3</v>
      </c>
    </row>
    <row r="252" spans="14:24" ht="15.75" x14ac:dyDescent="0.25">
      <c r="N252" s="122">
        <v>44165</v>
      </c>
      <c r="O252" s="123">
        <v>1338</v>
      </c>
      <c r="P252" s="123">
        <v>225</v>
      </c>
      <c r="Q252" s="123">
        <v>1113</v>
      </c>
      <c r="R252" s="123">
        <v>9872911499</v>
      </c>
      <c r="S252" s="124">
        <v>6498803196</v>
      </c>
      <c r="T252" s="124">
        <v>3374108303</v>
      </c>
      <c r="U252" s="125">
        <v>31</v>
      </c>
      <c r="V252" s="125">
        <v>5</v>
      </c>
      <c r="W252" s="126">
        <v>2.3168908819133034E-2</v>
      </c>
      <c r="X252" s="126">
        <v>3.7369207772795215E-3</v>
      </c>
    </row>
    <row r="253" spans="14:24" ht="15.75" x14ac:dyDescent="0.25">
      <c r="N253" s="122">
        <v>44196</v>
      </c>
      <c r="O253" s="123">
        <v>2427</v>
      </c>
      <c r="P253" s="123">
        <v>486</v>
      </c>
      <c r="Q253" s="123">
        <v>1941</v>
      </c>
      <c r="R253" s="123">
        <v>21131104163</v>
      </c>
      <c r="S253" s="124">
        <v>14988170208</v>
      </c>
      <c r="T253" s="124">
        <v>6142933955</v>
      </c>
      <c r="U253" s="125">
        <v>36</v>
      </c>
      <c r="V253" s="125">
        <v>16</v>
      </c>
      <c r="W253" s="126">
        <v>1.4833127317676144E-2</v>
      </c>
      <c r="X253" s="126">
        <v>6.592501030078286E-3</v>
      </c>
    </row>
    <row r="254" spans="14:24" ht="15.75" x14ac:dyDescent="0.25">
      <c r="N254" s="122">
        <v>44227</v>
      </c>
      <c r="O254" s="123">
        <v>1332</v>
      </c>
      <c r="P254" s="123">
        <v>235</v>
      </c>
      <c r="Q254" s="123">
        <v>1097</v>
      </c>
      <c r="R254" s="123">
        <v>9593400730</v>
      </c>
      <c r="S254" s="124">
        <v>6544314092</v>
      </c>
      <c r="T254" s="124">
        <v>3049086638</v>
      </c>
      <c r="U254" s="125">
        <v>28</v>
      </c>
      <c r="V254" s="125">
        <v>7</v>
      </c>
      <c r="W254" s="126">
        <v>2.1021021021021023E-2</v>
      </c>
      <c r="X254" s="126">
        <v>5.2552552552552556E-3</v>
      </c>
    </row>
    <row r="255" spans="14:24" ht="15.75" x14ac:dyDescent="0.25">
      <c r="N255" s="122">
        <v>44255</v>
      </c>
      <c r="O255" s="123">
        <v>1318</v>
      </c>
      <c r="P255" s="123">
        <v>191</v>
      </c>
      <c r="Q255" s="123">
        <v>1127</v>
      </c>
      <c r="R255" s="123">
        <v>7651047369</v>
      </c>
      <c r="S255" s="124">
        <v>4430622545</v>
      </c>
      <c r="T255" s="124">
        <v>3220424824</v>
      </c>
      <c r="U255" s="125">
        <v>19</v>
      </c>
      <c r="V255" s="125">
        <v>2</v>
      </c>
      <c r="W255" s="126">
        <v>1.4415781487101669E-2</v>
      </c>
      <c r="X255" s="126">
        <v>1.5174506828528073E-3</v>
      </c>
    </row>
    <row r="256" spans="14:24" ht="15.75" x14ac:dyDescent="0.25">
      <c r="N256" s="122">
        <v>44286</v>
      </c>
      <c r="O256" s="123">
        <v>1839</v>
      </c>
      <c r="P256" s="123">
        <v>258</v>
      </c>
      <c r="Q256" s="123">
        <v>1581</v>
      </c>
      <c r="R256" s="123">
        <v>11335100318</v>
      </c>
      <c r="S256" s="124">
        <v>6788132465</v>
      </c>
      <c r="T256" s="124">
        <v>4546967853</v>
      </c>
      <c r="U256" s="125">
        <v>25</v>
      </c>
      <c r="V256" s="125">
        <v>11</v>
      </c>
      <c r="W256" s="126">
        <v>1.3594344752582926E-2</v>
      </c>
      <c r="X256" s="126">
        <v>5.9815116911364876E-3</v>
      </c>
    </row>
    <row r="257" spans="14:24" ht="15.75" x14ac:dyDescent="0.25">
      <c r="N257" s="122">
        <v>44316</v>
      </c>
      <c r="O257" s="123">
        <v>1910</v>
      </c>
      <c r="P257" s="123">
        <v>330</v>
      </c>
      <c r="Q257" s="123">
        <v>1580</v>
      </c>
      <c r="R257" s="123">
        <v>14007275180</v>
      </c>
      <c r="S257" s="124">
        <v>9020389792</v>
      </c>
      <c r="T257" s="124">
        <v>4986885388</v>
      </c>
      <c r="U257" s="125">
        <v>20</v>
      </c>
      <c r="V257" s="125">
        <v>10</v>
      </c>
      <c r="W257" s="126">
        <v>1.0471204188481676E-2</v>
      </c>
      <c r="X257" s="126">
        <v>5.235602094240838E-3</v>
      </c>
    </row>
    <row r="258" spans="14:24" ht="15.75" x14ac:dyDescent="0.25">
      <c r="N258" s="122">
        <v>44347</v>
      </c>
      <c r="O258" s="123">
        <v>1945</v>
      </c>
      <c r="P258" s="123">
        <v>302</v>
      </c>
      <c r="Q258" s="123">
        <v>1643</v>
      </c>
      <c r="R258" s="123">
        <v>12479261104</v>
      </c>
      <c r="S258" s="124">
        <v>7820564820</v>
      </c>
      <c r="T258" s="124">
        <v>4658696284</v>
      </c>
      <c r="U258" s="125">
        <v>27</v>
      </c>
      <c r="V258" s="125">
        <v>7</v>
      </c>
      <c r="W258" s="126">
        <v>1.3881748071979434E-2</v>
      </c>
      <c r="X258" s="126">
        <v>3.5989717223650387E-3</v>
      </c>
    </row>
    <row r="259" spans="14:24" ht="15.75" x14ac:dyDescent="0.25">
      <c r="N259" s="122">
        <v>44377</v>
      </c>
      <c r="O259" s="123">
        <v>2321</v>
      </c>
      <c r="P259" s="123">
        <v>387</v>
      </c>
      <c r="Q259" s="123">
        <v>1934</v>
      </c>
      <c r="R259" s="123">
        <v>17832845806</v>
      </c>
      <c r="S259" s="124">
        <v>11461798042</v>
      </c>
      <c r="T259" s="124">
        <v>6371047764</v>
      </c>
      <c r="U259" s="125">
        <v>41</v>
      </c>
      <c r="V259" s="125">
        <v>8</v>
      </c>
      <c r="W259" s="126">
        <v>1.7664799655320983E-2</v>
      </c>
      <c r="X259" s="126">
        <v>3.4467901766479965E-3</v>
      </c>
    </row>
    <row r="260" spans="14:24" ht="15.75" x14ac:dyDescent="0.25">
      <c r="N260" s="122">
        <v>44408</v>
      </c>
      <c r="O260" s="123">
        <v>2131</v>
      </c>
      <c r="P260" s="123">
        <v>367</v>
      </c>
      <c r="Q260" s="123">
        <v>1764</v>
      </c>
      <c r="R260" s="123">
        <v>18153315254</v>
      </c>
      <c r="S260" s="124">
        <v>12240610269</v>
      </c>
      <c r="T260" s="124">
        <v>5912704985</v>
      </c>
      <c r="U260" s="125">
        <v>31</v>
      </c>
      <c r="V260" s="125">
        <v>12</v>
      </c>
      <c r="W260" s="126">
        <v>1.4547160957297044E-2</v>
      </c>
      <c r="X260" s="126">
        <v>5.6311590802440173E-3</v>
      </c>
    </row>
    <row r="261" spans="14:24" ht="15.75" x14ac:dyDescent="0.25">
      <c r="N261" s="122">
        <v>44439</v>
      </c>
      <c r="O261" s="123">
        <v>2256</v>
      </c>
      <c r="P261" s="123">
        <v>411</v>
      </c>
      <c r="Q261" s="123">
        <v>1845</v>
      </c>
      <c r="R261" s="123">
        <v>20084918042</v>
      </c>
      <c r="S261" s="124">
        <v>14051744773</v>
      </c>
      <c r="T261" s="124">
        <v>6033173269</v>
      </c>
      <c r="U261" s="125">
        <v>29</v>
      </c>
      <c r="V261" s="125">
        <v>10</v>
      </c>
      <c r="W261" s="126">
        <v>1.2854609929078014E-2</v>
      </c>
      <c r="X261" s="126">
        <v>4.4326241134751776E-3</v>
      </c>
    </row>
    <row r="262" spans="14:24" ht="15.75" x14ac:dyDescent="0.25">
      <c r="N262" s="122">
        <v>44469</v>
      </c>
      <c r="O262" s="123">
        <v>2284</v>
      </c>
      <c r="P262" s="123">
        <v>413</v>
      </c>
      <c r="Q262" s="123">
        <v>1871</v>
      </c>
      <c r="R262" s="123">
        <v>20863549043</v>
      </c>
      <c r="S262" s="124">
        <v>14138790118</v>
      </c>
      <c r="T262" s="124">
        <v>6724758925</v>
      </c>
      <c r="U262" s="125">
        <v>28</v>
      </c>
      <c r="V262" s="125">
        <v>9</v>
      </c>
      <c r="W262" s="126">
        <v>1.2259194395796848E-2</v>
      </c>
      <c r="X262" s="126">
        <v>3.9404553415061296E-3</v>
      </c>
    </row>
    <row r="263" spans="14:24" ht="15.75" x14ac:dyDescent="0.25">
      <c r="N263" s="122">
        <v>44500</v>
      </c>
      <c r="O263" s="123">
        <v>2303</v>
      </c>
      <c r="P263" s="123">
        <v>416</v>
      </c>
      <c r="Q263" s="123">
        <v>1887</v>
      </c>
      <c r="R263" s="123">
        <v>20781288832</v>
      </c>
      <c r="S263" s="124">
        <v>14289436889</v>
      </c>
      <c r="T263" s="124">
        <v>6491851943</v>
      </c>
      <c r="U263" s="125">
        <v>27</v>
      </c>
      <c r="V263" s="125">
        <v>8</v>
      </c>
      <c r="W263" s="126">
        <v>1.1723838471558836E-2</v>
      </c>
      <c r="X263" s="126">
        <v>3.4737299174989146E-3</v>
      </c>
    </row>
    <row r="264" spans="14:24" ht="15.75" x14ac:dyDescent="0.25">
      <c r="N264" s="122">
        <v>44530</v>
      </c>
      <c r="O264" s="123">
        <v>2306</v>
      </c>
      <c r="P264" s="123">
        <v>410</v>
      </c>
      <c r="Q264" s="123">
        <v>1896</v>
      </c>
      <c r="R264" s="123">
        <v>20256420898</v>
      </c>
      <c r="S264" s="124">
        <v>13795180495</v>
      </c>
      <c r="T264" s="124">
        <v>6461240403</v>
      </c>
      <c r="U264" s="125">
        <v>25</v>
      </c>
      <c r="V264" s="125">
        <v>6</v>
      </c>
      <c r="W264" s="126">
        <v>1.0841283607979185E-2</v>
      </c>
      <c r="X264" s="126">
        <v>2.6019080659150044E-3</v>
      </c>
    </row>
    <row r="265" spans="14:24" ht="15.75" x14ac:dyDescent="0.25">
      <c r="N265" s="122">
        <v>44561</v>
      </c>
      <c r="O265" s="123">
        <v>3842</v>
      </c>
      <c r="P265" s="123">
        <v>803</v>
      </c>
      <c r="Q265" s="123">
        <v>3039</v>
      </c>
      <c r="R265" s="123">
        <v>39008821911</v>
      </c>
      <c r="S265" s="124">
        <v>27076449468</v>
      </c>
      <c r="T265" s="124">
        <v>11932372443</v>
      </c>
      <c r="U265" s="125">
        <v>29</v>
      </c>
      <c r="V265" s="125">
        <v>21</v>
      </c>
      <c r="W265" s="126">
        <v>7.5481520041644976E-3</v>
      </c>
      <c r="X265" s="126">
        <v>5.4659031754294637E-3</v>
      </c>
    </row>
    <row r="266" spans="14:24" ht="15.75" x14ac:dyDescent="0.25">
      <c r="N266" s="122">
        <v>44592</v>
      </c>
      <c r="O266" s="123">
        <v>1751</v>
      </c>
      <c r="P266" s="123">
        <v>273</v>
      </c>
      <c r="Q266" s="123">
        <v>1478</v>
      </c>
      <c r="R266" s="123">
        <v>14165151067</v>
      </c>
      <c r="S266" s="124">
        <v>8798145377</v>
      </c>
      <c r="T266" s="124">
        <v>5367005690</v>
      </c>
      <c r="U266" s="125">
        <v>18</v>
      </c>
      <c r="V266" s="125">
        <v>9</v>
      </c>
      <c r="W266" s="126">
        <v>1.0279840091376356E-2</v>
      </c>
      <c r="X266" s="126">
        <v>5.1399200456881781E-3</v>
      </c>
    </row>
    <row r="267" spans="14:24" ht="15.75" x14ac:dyDescent="0.25">
      <c r="N267" s="122">
        <v>44620</v>
      </c>
      <c r="O267" s="123">
        <v>1748</v>
      </c>
      <c r="P267" s="123">
        <v>281</v>
      </c>
      <c r="Q267" s="123">
        <v>1467</v>
      </c>
      <c r="R267" s="123">
        <v>14130569808</v>
      </c>
      <c r="S267" s="124">
        <v>8921044399</v>
      </c>
      <c r="T267" s="124">
        <v>5209525409</v>
      </c>
      <c r="U267" s="125">
        <v>20</v>
      </c>
      <c r="V267" s="125">
        <v>7</v>
      </c>
      <c r="W267" s="126">
        <v>1.1441647597254004E-2</v>
      </c>
      <c r="X267" s="126">
        <v>4.0045766590389017E-3</v>
      </c>
    </row>
    <row r="268" spans="14:24" ht="15.75" x14ac:dyDescent="0.25">
      <c r="N268" s="122">
        <v>44651</v>
      </c>
      <c r="O268" s="123">
        <v>2325</v>
      </c>
      <c r="P268" s="123">
        <v>380</v>
      </c>
      <c r="Q268" s="123">
        <v>1945</v>
      </c>
      <c r="R268" s="123">
        <v>19861899168</v>
      </c>
      <c r="S268" s="124">
        <v>13224579522</v>
      </c>
      <c r="T268" s="124">
        <v>6637319646</v>
      </c>
      <c r="U268" s="125">
        <v>28</v>
      </c>
      <c r="V268" s="125">
        <v>14</v>
      </c>
      <c r="W268" s="126">
        <v>1.2043010752688172E-2</v>
      </c>
      <c r="X268" s="126">
        <v>6.021505376344086E-3</v>
      </c>
    </row>
    <row r="269" spans="14:24" ht="15.75" x14ac:dyDescent="0.25">
      <c r="N269" s="122">
        <v>44681</v>
      </c>
      <c r="O269" s="123">
        <v>2230</v>
      </c>
      <c r="P269" s="123">
        <v>355</v>
      </c>
      <c r="Q269" s="123">
        <v>1875</v>
      </c>
      <c r="R269" s="123">
        <v>19082526624</v>
      </c>
      <c r="S269" s="124">
        <v>12017708192</v>
      </c>
      <c r="T269" s="124">
        <v>7064818432</v>
      </c>
      <c r="U269" s="125">
        <v>26</v>
      </c>
      <c r="V269" s="125">
        <v>10</v>
      </c>
      <c r="W269" s="126">
        <v>1.1659192825112108E-2</v>
      </c>
      <c r="X269" s="126">
        <v>4.4843049327354259E-3</v>
      </c>
    </row>
    <row r="270" spans="14:24" ht="15.75" x14ac:dyDescent="0.25">
      <c r="N270" s="122">
        <v>44712</v>
      </c>
      <c r="O270" s="123">
        <v>2160</v>
      </c>
      <c r="P270" s="123">
        <v>354</v>
      </c>
      <c r="Q270" s="123">
        <v>1806</v>
      </c>
      <c r="R270" s="123">
        <v>19152487508</v>
      </c>
      <c r="S270" s="124">
        <v>12078337664</v>
      </c>
      <c r="T270" s="124">
        <v>7074149844</v>
      </c>
      <c r="U270" s="125">
        <v>26</v>
      </c>
      <c r="V270" s="125">
        <v>10</v>
      </c>
      <c r="W270" s="126">
        <v>1.2037037037037037E-2</v>
      </c>
      <c r="X270" s="126">
        <v>4.6296296296296294E-3</v>
      </c>
    </row>
    <row r="271" spans="14:24" ht="15.75" x14ac:dyDescent="0.25">
      <c r="N271" s="122">
        <v>44742</v>
      </c>
      <c r="O271" s="123">
        <v>2451</v>
      </c>
      <c r="P271" s="123">
        <v>436</v>
      </c>
      <c r="Q271" s="123">
        <v>2015</v>
      </c>
      <c r="R271" s="123">
        <v>24205843108</v>
      </c>
      <c r="S271" s="124">
        <v>16368561015</v>
      </c>
      <c r="T271" s="124">
        <v>7837282093</v>
      </c>
      <c r="U271" s="125">
        <v>23</v>
      </c>
      <c r="V271" s="125">
        <v>11</v>
      </c>
      <c r="W271" s="126">
        <v>9.3839249286005715E-3</v>
      </c>
      <c r="X271" s="126">
        <v>4.4879640962872296E-3</v>
      </c>
    </row>
    <row r="272" spans="14:24" ht="15.75" x14ac:dyDescent="0.25">
      <c r="N272" s="122">
        <v>44773</v>
      </c>
      <c r="O272" s="123">
        <v>1914</v>
      </c>
      <c r="P272" s="123">
        <v>334</v>
      </c>
      <c r="Q272" s="123">
        <v>1580</v>
      </c>
      <c r="R272" s="123">
        <v>17051780964</v>
      </c>
      <c r="S272" s="124">
        <v>11192761746</v>
      </c>
      <c r="T272" s="124">
        <v>5859019218</v>
      </c>
      <c r="U272" s="125">
        <v>27</v>
      </c>
      <c r="V272" s="125">
        <v>8</v>
      </c>
      <c r="W272" s="126">
        <v>1.4106583072100314E-2</v>
      </c>
      <c r="X272" s="126">
        <v>4.1797283176593526E-3</v>
      </c>
    </row>
    <row r="273" spans="14:24" ht="15.75" x14ac:dyDescent="0.25">
      <c r="N273" s="122">
        <v>44804</v>
      </c>
      <c r="O273" s="123">
        <v>1920</v>
      </c>
      <c r="P273" s="123">
        <v>316</v>
      </c>
      <c r="Q273" s="123">
        <v>1604</v>
      </c>
      <c r="R273" s="123">
        <v>15822022315</v>
      </c>
      <c r="S273" s="124">
        <v>10094772118</v>
      </c>
      <c r="T273" s="124">
        <v>5727250197</v>
      </c>
      <c r="U273" s="125">
        <v>23</v>
      </c>
      <c r="V273" s="125">
        <v>7</v>
      </c>
      <c r="W273" s="126">
        <v>1.1979166666666667E-2</v>
      </c>
      <c r="X273" s="126">
        <v>3.6458333333333334E-3</v>
      </c>
    </row>
    <row r="274" spans="14:24" ht="15.75" x14ac:dyDescent="0.25">
      <c r="N274" s="122">
        <v>44834</v>
      </c>
      <c r="O274" s="123">
        <v>1813</v>
      </c>
      <c r="P274" s="123">
        <v>308</v>
      </c>
      <c r="Q274" s="123">
        <v>1505</v>
      </c>
      <c r="R274" s="123">
        <v>16622310615</v>
      </c>
      <c r="S274" s="124">
        <v>10903134567</v>
      </c>
      <c r="T274" s="124">
        <v>5719176048</v>
      </c>
      <c r="U274" s="125">
        <v>30</v>
      </c>
      <c r="V274" s="125">
        <v>14</v>
      </c>
      <c r="W274" s="126">
        <v>1.6547159404302261E-2</v>
      </c>
      <c r="X274" s="126">
        <v>7.7220077220077222E-3</v>
      </c>
    </row>
    <row r="275" spans="14:24" ht="15.75" x14ac:dyDescent="0.25">
      <c r="N275" s="122">
        <v>44865</v>
      </c>
      <c r="O275" s="123">
        <v>1613</v>
      </c>
      <c r="P275" s="123">
        <v>261</v>
      </c>
      <c r="Q275" s="123">
        <v>1352</v>
      </c>
      <c r="R275" s="123">
        <v>13361507234</v>
      </c>
      <c r="S275" s="124">
        <v>8123450166</v>
      </c>
      <c r="T275" s="124">
        <v>5238057068</v>
      </c>
      <c r="U275" s="125">
        <v>25</v>
      </c>
      <c r="V275" s="125">
        <v>12</v>
      </c>
      <c r="W275" s="126">
        <v>1.5499070055796652E-2</v>
      </c>
      <c r="X275" s="126">
        <v>7.4395536267823931E-3</v>
      </c>
    </row>
    <row r="276" spans="14:24" ht="15.75" x14ac:dyDescent="0.25">
      <c r="N276" s="122">
        <v>44895</v>
      </c>
      <c r="O276" s="123">
        <v>1487</v>
      </c>
      <c r="P276" s="123">
        <v>255</v>
      </c>
      <c r="Q276" s="123">
        <v>1232</v>
      </c>
      <c r="R276" s="123">
        <v>12171991446</v>
      </c>
      <c r="S276" s="124">
        <v>8053670041</v>
      </c>
      <c r="T276" s="124">
        <v>4118321405</v>
      </c>
      <c r="U276" s="125">
        <v>19</v>
      </c>
      <c r="V276" s="125">
        <v>13</v>
      </c>
      <c r="W276" s="126">
        <v>1.2777404169468728E-2</v>
      </c>
      <c r="X276" s="126">
        <v>8.7424344317417624E-3</v>
      </c>
    </row>
    <row r="277" spans="14:24" ht="15.75" x14ac:dyDescent="0.25">
      <c r="N277" s="122">
        <v>44926</v>
      </c>
      <c r="O277" s="123">
        <v>1747</v>
      </c>
      <c r="P277" s="123">
        <v>289</v>
      </c>
      <c r="Q277" s="123">
        <v>1458</v>
      </c>
      <c r="R277" s="123">
        <v>12885311857</v>
      </c>
      <c r="S277" s="124">
        <v>7665397913</v>
      </c>
      <c r="T277" s="124">
        <v>5219913944</v>
      </c>
      <c r="U277" s="125">
        <v>26</v>
      </c>
      <c r="V277" s="125">
        <v>15</v>
      </c>
      <c r="W277" s="126">
        <v>1.4882655981682884E-2</v>
      </c>
      <c r="X277" s="126">
        <v>8.5861476817401267E-3</v>
      </c>
    </row>
    <row r="278" spans="14:24" ht="15.75" x14ac:dyDescent="0.25">
      <c r="N278" s="122">
        <v>44957</v>
      </c>
      <c r="O278" s="123">
        <v>1203</v>
      </c>
      <c r="P278" s="123">
        <v>142</v>
      </c>
      <c r="Q278" s="123">
        <v>1061</v>
      </c>
      <c r="R278" s="123">
        <v>6852870238</v>
      </c>
      <c r="S278" s="124">
        <v>3395111730</v>
      </c>
      <c r="T278" s="124">
        <v>3457758508</v>
      </c>
      <c r="U278" s="125">
        <v>18</v>
      </c>
      <c r="V278" s="125">
        <v>9</v>
      </c>
      <c r="W278" s="126">
        <v>1.4962593516209476E-2</v>
      </c>
      <c r="X278" s="126">
        <v>7.481296758104738E-3</v>
      </c>
    </row>
    <row r="279" spans="14:24" ht="15.75" x14ac:dyDescent="0.25">
      <c r="N279" s="122">
        <v>44985</v>
      </c>
      <c r="O279" s="123">
        <v>1048</v>
      </c>
      <c r="P279" s="123">
        <v>142</v>
      </c>
      <c r="Q279" s="123">
        <v>906</v>
      </c>
      <c r="R279" s="123">
        <v>6022095567</v>
      </c>
      <c r="S279" s="124">
        <v>2994991942</v>
      </c>
      <c r="T279" s="124">
        <v>3027103625</v>
      </c>
      <c r="U279" s="125">
        <v>15</v>
      </c>
      <c r="V279" s="125">
        <v>7</v>
      </c>
      <c r="W279" s="126">
        <v>1.4312977099236641E-2</v>
      </c>
      <c r="X279" s="126">
        <v>6.6793893129770991E-3</v>
      </c>
    </row>
    <row r="280" spans="14:24" ht="15.75" x14ac:dyDescent="0.25">
      <c r="N280" s="122">
        <v>45016</v>
      </c>
      <c r="O280" s="123">
        <v>1380</v>
      </c>
      <c r="P280" s="123">
        <v>175</v>
      </c>
      <c r="Q280" s="123">
        <v>1205</v>
      </c>
      <c r="R280" s="123">
        <v>9807670794</v>
      </c>
      <c r="S280" s="124">
        <v>5473639596</v>
      </c>
      <c r="T280" s="124">
        <v>4334031198</v>
      </c>
      <c r="U280" s="125">
        <v>24</v>
      </c>
      <c r="V280" s="125">
        <v>10</v>
      </c>
      <c r="W280" s="126">
        <v>1.7391304347826087E-2</v>
      </c>
      <c r="X280" s="126">
        <v>7.246376811594203E-3</v>
      </c>
    </row>
    <row r="281" spans="14:24" ht="15.75" x14ac:dyDescent="0.25">
      <c r="N281" s="122">
        <v>45046</v>
      </c>
      <c r="O281" s="123">
        <v>1111</v>
      </c>
      <c r="P281" s="123">
        <v>131</v>
      </c>
      <c r="Q281" s="123">
        <v>980</v>
      </c>
      <c r="R281" s="123">
        <v>5869533464</v>
      </c>
      <c r="S281" s="124">
        <v>2991976243</v>
      </c>
      <c r="T281" s="124">
        <v>2877557221</v>
      </c>
      <c r="U281" s="125">
        <v>24</v>
      </c>
      <c r="V281" s="125">
        <v>5</v>
      </c>
      <c r="W281" s="126">
        <v>2.1602160216021602E-2</v>
      </c>
      <c r="X281" s="126">
        <v>4.5004500450045006E-3</v>
      </c>
    </row>
    <row r="282" spans="14:24" ht="15.75" x14ac:dyDescent="0.25">
      <c r="N282" s="122">
        <v>45077</v>
      </c>
      <c r="O282" s="123">
        <v>1372</v>
      </c>
      <c r="P282" s="123">
        <v>157</v>
      </c>
      <c r="Q282" s="123">
        <v>1215</v>
      </c>
      <c r="R282" s="123">
        <v>7938507318</v>
      </c>
      <c r="S282" s="124">
        <v>3979906585</v>
      </c>
      <c r="T282" s="124">
        <v>3958600733</v>
      </c>
      <c r="U282" s="125">
        <v>23</v>
      </c>
      <c r="V282" s="125">
        <v>3</v>
      </c>
      <c r="W282" s="126">
        <v>1.6763848396501458E-2</v>
      </c>
      <c r="X282" s="126">
        <v>2.1865889212827989E-3</v>
      </c>
    </row>
    <row r="283" spans="14:24" ht="15.75" x14ac:dyDescent="0.25">
      <c r="N283" s="122">
        <v>45107</v>
      </c>
      <c r="O283" s="123">
        <v>1459</v>
      </c>
      <c r="P283" s="123">
        <v>201</v>
      </c>
      <c r="Q283" s="123">
        <v>1258</v>
      </c>
      <c r="R283" s="123">
        <v>9924515097</v>
      </c>
      <c r="S283" s="124">
        <v>5417286129</v>
      </c>
      <c r="T283" s="124">
        <v>4507228968</v>
      </c>
      <c r="U283" s="125">
        <v>19</v>
      </c>
      <c r="V283" s="125">
        <v>15</v>
      </c>
      <c r="W283" s="126">
        <v>1.3022618231665525E-2</v>
      </c>
      <c r="X283" s="126">
        <v>1.028101439342015E-2</v>
      </c>
    </row>
    <row r="284" spans="14:24" ht="15.75" x14ac:dyDescent="0.25">
      <c r="N284" s="122">
        <v>45138</v>
      </c>
      <c r="O284" s="123">
        <v>1148</v>
      </c>
      <c r="P284" s="123">
        <v>157</v>
      </c>
      <c r="Q284" s="123">
        <v>991</v>
      </c>
      <c r="R284" s="123">
        <v>7899469293</v>
      </c>
      <c r="S284" s="124">
        <v>4857012781</v>
      </c>
      <c r="T284" s="124">
        <v>3042456512</v>
      </c>
      <c r="U284" s="125">
        <v>22</v>
      </c>
      <c r="V284" s="125">
        <v>11</v>
      </c>
      <c r="W284" s="126">
        <v>1.9163763066202089E-2</v>
      </c>
      <c r="X284" s="126">
        <v>9.5818815331010446E-3</v>
      </c>
    </row>
    <row r="285" spans="14:24" ht="15.75" x14ac:dyDescent="0.25">
      <c r="N285" s="122">
        <v>45169</v>
      </c>
      <c r="O285" s="123">
        <v>1337</v>
      </c>
      <c r="P285" s="123">
        <v>198</v>
      </c>
      <c r="Q285" s="123">
        <v>1139</v>
      </c>
      <c r="R285" s="123">
        <v>9780813920</v>
      </c>
      <c r="S285" s="124">
        <v>6068984843</v>
      </c>
      <c r="T285" s="124">
        <v>3711829077</v>
      </c>
      <c r="U285" s="125">
        <v>23</v>
      </c>
      <c r="V285" s="125">
        <v>8</v>
      </c>
      <c r="W285" s="126">
        <v>1.7202692595362751E-2</v>
      </c>
      <c r="X285" s="126">
        <v>5.9835452505609572E-3</v>
      </c>
    </row>
    <row r="286" spans="14:24" ht="15.75" x14ac:dyDescent="0.25">
      <c r="N286" s="122">
        <v>45199</v>
      </c>
      <c r="O286" s="123">
        <v>1317</v>
      </c>
      <c r="P286" s="123">
        <v>200</v>
      </c>
      <c r="Q286" s="123">
        <v>1117</v>
      </c>
      <c r="R286" s="123">
        <v>9242947950</v>
      </c>
      <c r="S286" s="124">
        <v>5536089530</v>
      </c>
      <c r="T286" s="124">
        <v>3706858420</v>
      </c>
      <c r="U286" s="125">
        <v>18</v>
      </c>
      <c r="V286" s="125">
        <v>12</v>
      </c>
      <c r="W286" s="126">
        <v>1.366742596810934E-2</v>
      </c>
      <c r="X286" s="126">
        <v>9.1116173120728925E-3</v>
      </c>
    </row>
    <row r="287" spans="14:24" ht="15.75" x14ac:dyDescent="0.25">
      <c r="N287" s="122">
        <v>45230</v>
      </c>
      <c r="O287" s="123">
        <v>1400</v>
      </c>
      <c r="P287" s="123">
        <v>196</v>
      </c>
      <c r="Q287" s="123">
        <v>1204</v>
      </c>
      <c r="R287" s="123">
        <v>9611172163</v>
      </c>
      <c r="S287" s="124">
        <v>5520889711</v>
      </c>
      <c r="T287" s="124">
        <v>4090282452</v>
      </c>
      <c r="U287" s="125">
        <v>22</v>
      </c>
      <c r="V287" s="125">
        <v>17</v>
      </c>
      <c r="W287" s="126">
        <v>1.5714285714285715E-2</v>
      </c>
      <c r="X287" s="126">
        <v>1.2142857142857143E-2</v>
      </c>
    </row>
    <row r="288" spans="14:24" ht="15.75" x14ac:dyDescent="0.25">
      <c r="N288" s="122">
        <v>45260</v>
      </c>
      <c r="O288" s="123">
        <v>1233</v>
      </c>
      <c r="P288" s="123">
        <v>154</v>
      </c>
      <c r="Q288" s="123">
        <v>1079</v>
      </c>
      <c r="R288" s="123">
        <v>6604794609</v>
      </c>
      <c r="S288" s="124">
        <v>3220186315</v>
      </c>
      <c r="T288" s="124">
        <v>3384608294</v>
      </c>
      <c r="U288" s="125">
        <v>32</v>
      </c>
      <c r="V288" s="125">
        <v>11</v>
      </c>
      <c r="W288" s="126">
        <v>2.5952960259529603E-2</v>
      </c>
      <c r="X288" s="126">
        <v>8.9213300892133016E-3</v>
      </c>
    </row>
    <row r="289" spans="14:24" ht="15.75" x14ac:dyDescent="0.25">
      <c r="N289" s="122">
        <v>45291</v>
      </c>
      <c r="O289" s="123">
        <v>1486</v>
      </c>
      <c r="P289" s="123">
        <v>241</v>
      </c>
      <c r="Q289" s="123">
        <v>1245</v>
      </c>
      <c r="R289" s="123">
        <v>10490775608</v>
      </c>
      <c r="S289" s="124">
        <v>5810318533</v>
      </c>
      <c r="T289" s="124">
        <v>4680457075</v>
      </c>
      <c r="U289" s="125">
        <v>35</v>
      </c>
      <c r="V289" s="125">
        <v>24</v>
      </c>
      <c r="W289" s="126">
        <v>2.3553162853297442E-2</v>
      </c>
      <c r="X289" s="126">
        <v>1.6150740242261104E-2</v>
      </c>
    </row>
    <row r="290" spans="14:24" ht="15.75" x14ac:dyDescent="0.25">
      <c r="N290" s="122">
        <v>45322</v>
      </c>
      <c r="O290" s="123">
        <v>1163</v>
      </c>
      <c r="P290" s="123">
        <v>148</v>
      </c>
      <c r="Q290" s="123">
        <v>1015</v>
      </c>
      <c r="R290" s="123">
        <v>6804731211</v>
      </c>
      <c r="S290" s="124">
        <v>3297033738</v>
      </c>
      <c r="T290" s="124">
        <v>3507697473</v>
      </c>
      <c r="U290" s="125">
        <v>23</v>
      </c>
      <c r="V290" s="125">
        <v>12</v>
      </c>
      <c r="W290" s="126">
        <v>1.9776440240756664E-2</v>
      </c>
      <c r="X290" s="126">
        <v>1.0318142734307825E-2</v>
      </c>
    </row>
    <row r="291" spans="14:24" ht="15.75" x14ac:dyDescent="0.25">
      <c r="N291" s="122">
        <v>45351</v>
      </c>
      <c r="O291" s="123">
        <v>1003</v>
      </c>
      <c r="P291" s="123">
        <v>149</v>
      </c>
      <c r="Q291" s="123">
        <v>854</v>
      </c>
      <c r="R291" s="123">
        <v>6092549108</v>
      </c>
      <c r="S291" s="124">
        <v>3424501091</v>
      </c>
      <c r="T291" s="124">
        <v>2668048017</v>
      </c>
      <c r="U291" s="125">
        <v>15</v>
      </c>
      <c r="V291" s="125">
        <v>9</v>
      </c>
      <c r="W291" s="126">
        <v>1.4955134596211365E-2</v>
      </c>
      <c r="X291" s="126">
        <v>8.9730807577268201E-3</v>
      </c>
    </row>
    <row r="292" spans="14:24" ht="15.75" x14ac:dyDescent="0.25">
      <c r="N292" s="122">
        <v>45382</v>
      </c>
      <c r="O292" s="123">
        <v>1142</v>
      </c>
      <c r="P292" s="123">
        <v>162</v>
      </c>
      <c r="Q292" s="123">
        <v>980</v>
      </c>
      <c r="R292" s="123">
        <v>7063434387</v>
      </c>
      <c r="S292" s="124">
        <v>4025449762</v>
      </c>
      <c r="T292" s="124">
        <v>3037984625</v>
      </c>
      <c r="U292" s="125">
        <v>27</v>
      </c>
      <c r="V292" s="125">
        <v>17</v>
      </c>
      <c r="W292" s="126">
        <v>2.3642732049036778E-2</v>
      </c>
      <c r="X292" s="126">
        <v>1.4886164623467601E-2</v>
      </c>
    </row>
    <row r="293" spans="14:24" ht="15.75" x14ac:dyDescent="0.25">
      <c r="N293" s="122">
        <v>45412</v>
      </c>
      <c r="O293" s="123">
        <v>1325</v>
      </c>
      <c r="P293" s="123">
        <v>190</v>
      </c>
      <c r="Q293" s="123">
        <v>1135</v>
      </c>
      <c r="R293" s="123">
        <v>9014539459</v>
      </c>
      <c r="S293" s="124">
        <v>5256725427</v>
      </c>
      <c r="T293" s="124">
        <v>3757814032</v>
      </c>
      <c r="U293" s="125">
        <v>33</v>
      </c>
      <c r="V293" s="125">
        <v>20</v>
      </c>
      <c r="W293" s="126">
        <v>2.4905660377358491E-2</v>
      </c>
      <c r="X293" s="126">
        <v>1.509433962264151E-2</v>
      </c>
    </row>
    <row r="294" spans="14:24" ht="15.75" x14ac:dyDescent="0.25">
      <c r="N294" s="122">
        <v>45443</v>
      </c>
      <c r="O294" s="123">
        <v>1489</v>
      </c>
      <c r="P294" s="123">
        <v>195</v>
      </c>
      <c r="Q294" s="123">
        <v>1294</v>
      </c>
      <c r="R294" s="123">
        <v>9884570977</v>
      </c>
      <c r="S294" s="124">
        <v>5461336260</v>
      </c>
      <c r="T294" s="124">
        <v>4423234717</v>
      </c>
      <c r="U294" s="125">
        <v>22</v>
      </c>
      <c r="V294" s="125">
        <v>14</v>
      </c>
      <c r="W294" s="126">
        <v>1.4775016789791807E-2</v>
      </c>
      <c r="X294" s="126">
        <v>9.4022834116856951E-3</v>
      </c>
    </row>
    <row r="295" spans="14:24" ht="15.75" x14ac:dyDescent="0.25">
      <c r="N295" s="122">
        <v>45473</v>
      </c>
      <c r="O295" s="123">
        <v>1321</v>
      </c>
      <c r="P295" s="123">
        <v>187</v>
      </c>
      <c r="Q295" s="123">
        <v>1134</v>
      </c>
      <c r="R295" s="123">
        <v>9859572954</v>
      </c>
      <c r="S295" s="124">
        <v>6042392742</v>
      </c>
      <c r="T295" s="124">
        <v>3817180212</v>
      </c>
      <c r="U295" s="125">
        <v>19</v>
      </c>
      <c r="V295" s="125">
        <v>23</v>
      </c>
      <c r="W295" s="126">
        <v>1.4383043149129448E-2</v>
      </c>
      <c r="X295" s="126">
        <v>1.7411052233156699E-2</v>
      </c>
    </row>
    <row r="296" spans="14:24" ht="15.75" x14ac:dyDescent="0.25">
      <c r="N296" s="122">
        <v>45504</v>
      </c>
      <c r="O296" s="123">
        <v>1490</v>
      </c>
      <c r="P296" s="123">
        <v>200</v>
      </c>
      <c r="Q296" s="123">
        <v>1290</v>
      </c>
      <c r="R296" s="123">
        <v>9701802187</v>
      </c>
      <c r="S296" s="124">
        <v>5603532846</v>
      </c>
      <c r="T296" s="124">
        <v>4098269341</v>
      </c>
      <c r="U296" s="125">
        <v>32</v>
      </c>
      <c r="V296" s="125">
        <v>14</v>
      </c>
      <c r="W296" s="126">
        <v>2.1476510067114093E-2</v>
      </c>
      <c r="X296" s="126">
        <v>9.3959731543624154E-3</v>
      </c>
    </row>
    <row r="297" spans="14:24" ht="15.75" x14ac:dyDescent="0.25">
      <c r="N297" s="122">
        <v>45535</v>
      </c>
      <c r="O297" s="123">
        <v>1482</v>
      </c>
      <c r="P297" s="123">
        <v>236</v>
      </c>
      <c r="Q297" s="123">
        <v>1246</v>
      </c>
      <c r="R297" s="123">
        <v>10283763564</v>
      </c>
      <c r="S297" s="124">
        <v>6264505192</v>
      </c>
      <c r="T297" s="124">
        <v>4019258372</v>
      </c>
      <c r="U297" s="125">
        <v>34</v>
      </c>
      <c r="V297" s="125">
        <v>10</v>
      </c>
      <c r="W297" s="126">
        <v>2.2941970310391364E-2</v>
      </c>
      <c r="X297" s="126">
        <v>6.7476383265856954E-3</v>
      </c>
    </row>
    <row r="298" spans="14:24" ht="15.75" x14ac:dyDescent="0.25">
      <c r="N298" s="122">
        <v>45565</v>
      </c>
      <c r="O298" s="123">
        <v>1448</v>
      </c>
      <c r="P298" s="123">
        <v>234</v>
      </c>
      <c r="Q298" s="123">
        <v>1214</v>
      </c>
      <c r="R298" s="123">
        <v>11578875030</v>
      </c>
      <c r="S298" s="124">
        <v>7520400758</v>
      </c>
      <c r="T298" s="124">
        <v>4058474272</v>
      </c>
      <c r="U298" s="125">
        <v>30</v>
      </c>
      <c r="V298" s="125">
        <v>26</v>
      </c>
      <c r="W298" s="126">
        <v>2.0718232044198894E-2</v>
      </c>
      <c r="X298" s="126">
        <v>1.7955801104972375E-2</v>
      </c>
    </row>
    <row r="299" spans="14:24" ht="15.75" x14ac:dyDescent="0.25">
      <c r="N299" s="122">
        <v>45596</v>
      </c>
      <c r="O299" s="123">
        <v>1570</v>
      </c>
      <c r="P299" s="123">
        <v>229</v>
      </c>
      <c r="Q299" s="123">
        <v>1341</v>
      </c>
      <c r="R299" s="123">
        <v>11586351164</v>
      </c>
      <c r="S299" s="124">
        <v>7280163358</v>
      </c>
      <c r="T299" s="124">
        <v>4306187806</v>
      </c>
      <c r="U299" s="125">
        <v>28</v>
      </c>
      <c r="V299" s="125">
        <v>17</v>
      </c>
      <c r="W299" s="126">
        <v>1.7834394904458598E-2</v>
      </c>
      <c r="X299" s="126">
        <v>1.0828025477707006E-2</v>
      </c>
    </row>
    <row r="300" spans="14:24" ht="15.75" x14ac:dyDescent="0.25">
      <c r="N300" s="122">
        <v>45626</v>
      </c>
      <c r="O300" s="123">
        <v>1388</v>
      </c>
      <c r="P300" s="123">
        <v>234</v>
      </c>
      <c r="Q300" s="123">
        <v>1154</v>
      </c>
      <c r="R300" s="123">
        <v>10830945182</v>
      </c>
      <c r="S300" s="124">
        <v>6727828732</v>
      </c>
      <c r="T300" s="124">
        <v>4103116450</v>
      </c>
      <c r="U300" s="125">
        <v>36</v>
      </c>
      <c r="V300" s="125">
        <v>17</v>
      </c>
      <c r="W300" s="126">
        <v>2.5936599423631124E-2</v>
      </c>
      <c r="X300" s="126">
        <v>1.2247838616714697E-2</v>
      </c>
    </row>
    <row r="301" spans="14:24" ht="15.75" x14ac:dyDescent="0.25">
      <c r="N301" s="122">
        <v>45657</v>
      </c>
      <c r="O301" s="123">
        <v>2106</v>
      </c>
      <c r="P301" s="123">
        <v>373</v>
      </c>
      <c r="Q301" s="123">
        <v>1733</v>
      </c>
      <c r="R301" s="123">
        <v>16444497415</v>
      </c>
      <c r="S301" s="124">
        <v>10071370613</v>
      </c>
      <c r="T301" s="124">
        <v>6373126802</v>
      </c>
      <c r="U301" s="125">
        <v>44</v>
      </c>
      <c r="V301" s="125">
        <v>28</v>
      </c>
      <c r="W301" s="126">
        <v>2.0892687559354226E-2</v>
      </c>
      <c r="X301" s="126">
        <v>1.3295346628679962E-2</v>
      </c>
    </row>
    <row r="302" spans="14:24" ht="15.75" x14ac:dyDescent="0.25">
      <c r="N302" s="122">
        <v>45688</v>
      </c>
      <c r="O302" s="123">
        <v>1436</v>
      </c>
      <c r="P302" s="123">
        <v>226</v>
      </c>
      <c r="Q302" s="123">
        <v>1210</v>
      </c>
      <c r="R302" s="123">
        <v>10189525440</v>
      </c>
      <c r="S302" s="124">
        <v>6141684941</v>
      </c>
      <c r="T302" s="124">
        <v>4047840499</v>
      </c>
      <c r="U302" s="125">
        <v>25</v>
      </c>
      <c r="V302" s="125">
        <v>10</v>
      </c>
      <c r="W302" s="126">
        <v>1.7409470752089137E-2</v>
      </c>
      <c r="X302" s="126">
        <v>6.9637883008356544E-3</v>
      </c>
    </row>
    <row r="303" spans="14:24" ht="15.75" x14ac:dyDescent="0.25">
      <c r="N303" s="122">
        <v>45716</v>
      </c>
      <c r="O303" s="123">
        <v>1318</v>
      </c>
      <c r="P303" s="123">
        <v>180</v>
      </c>
      <c r="Q303" s="123">
        <v>1138</v>
      </c>
      <c r="R303" s="123">
        <v>8909387929</v>
      </c>
      <c r="S303" s="124">
        <v>4851269879</v>
      </c>
      <c r="T303" s="124">
        <v>4058118050</v>
      </c>
      <c r="U303" s="125">
        <v>23</v>
      </c>
      <c r="V303" s="125">
        <v>17</v>
      </c>
      <c r="W303" s="126">
        <v>1.7450682852807285E-2</v>
      </c>
      <c r="X303" s="126">
        <v>1.2898330804248861E-2</v>
      </c>
    </row>
    <row r="304" spans="14:24" ht="15.75" x14ac:dyDescent="0.25">
      <c r="N304" s="122">
        <v>45747</v>
      </c>
      <c r="O304" s="123">
        <v>1483</v>
      </c>
      <c r="P304" s="123">
        <v>222</v>
      </c>
      <c r="Q304" s="123">
        <v>1261</v>
      </c>
      <c r="R304" s="123">
        <v>10154249440</v>
      </c>
      <c r="S304" s="124">
        <v>5977400186</v>
      </c>
      <c r="T304" s="124">
        <v>4176849254</v>
      </c>
      <c r="U304" s="125">
        <v>36</v>
      </c>
      <c r="V304" s="125">
        <v>23</v>
      </c>
      <c r="W304" s="126">
        <v>2.4275118004045852E-2</v>
      </c>
      <c r="X304" s="126">
        <v>1.5509103169251517E-2</v>
      </c>
    </row>
    <row r="305" spans="14:24" ht="15.75" x14ac:dyDescent="0.25">
      <c r="N305" s="122">
        <v>45777</v>
      </c>
      <c r="O305" s="123">
        <v>1597</v>
      </c>
      <c r="P305" s="123">
        <v>236</v>
      </c>
      <c r="Q305" s="123">
        <v>1361</v>
      </c>
      <c r="R305" s="123">
        <v>10136026754</v>
      </c>
      <c r="S305" s="124">
        <v>5679934313</v>
      </c>
      <c r="T305" s="124">
        <v>4456092441</v>
      </c>
      <c r="U305" s="125">
        <v>37</v>
      </c>
      <c r="V305" s="125">
        <v>23</v>
      </c>
      <c r="W305" s="126">
        <v>2.3168440826549782E-2</v>
      </c>
      <c r="X305" s="126">
        <v>1.4402003757044458E-2</v>
      </c>
    </row>
    <row r="306" spans="14:24" ht="15.75" x14ac:dyDescent="0.25">
      <c r="N306" s="122">
        <v>45808</v>
      </c>
      <c r="O306" s="123">
        <v>1666</v>
      </c>
      <c r="P306" s="123">
        <v>242</v>
      </c>
      <c r="Q306" s="123">
        <v>1424</v>
      </c>
      <c r="R306" s="123">
        <v>10898233441</v>
      </c>
      <c r="S306" s="124">
        <v>6033086504</v>
      </c>
      <c r="T306" s="124">
        <v>4865146937</v>
      </c>
      <c r="U306" s="125">
        <v>29</v>
      </c>
      <c r="V306" s="125">
        <v>23</v>
      </c>
      <c r="W306" s="126">
        <v>1.7406962785114045E-2</v>
      </c>
      <c r="X306" s="126">
        <v>1.3805522208883553E-2</v>
      </c>
    </row>
    <row r="307" spans="14:24" ht="15.75" x14ac:dyDescent="0.25">
      <c r="N307" s="122">
        <v>45838</v>
      </c>
      <c r="O307" s="123">
        <v>1736</v>
      </c>
      <c r="P307" s="123">
        <v>248</v>
      </c>
      <c r="Q307" s="123">
        <v>1488</v>
      </c>
      <c r="R307" s="123">
        <v>11368963619</v>
      </c>
      <c r="S307" s="124">
        <v>6481858478</v>
      </c>
      <c r="T307" s="124">
        <v>4887105141</v>
      </c>
      <c r="U307" s="125">
        <v>39</v>
      </c>
      <c r="V307" s="125">
        <v>25</v>
      </c>
      <c r="W307" s="126">
        <v>2.2465437788018433E-2</v>
      </c>
      <c r="X307" s="126">
        <v>1.4400921658986175E-2</v>
      </c>
    </row>
    <row r="308" spans="14:24" ht="15.75" x14ac:dyDescent="0.25">
      <c r="N308" s="122">
        <v>45869</v>
      </c>
      <c r="O308" s="123">
        <v>1635</v>
      </c>
      <c r="P308" s="123">
        <v>260</v>
      </c>
      <c r="Q308" s="123">
        <v>1375</v>
      </c>
      <c r="R308" s="123">
        <v>11682432876</v>
      </c>
      <c r="S308" s="124">
        <v>7100027682</v>
      </c>
      <c r="T308" s="124">
        <v>4582405194</v>
      </c>
      <c r="U308" s="125">
        <v>44</v>
      </c>
      <c r="V308" s="125">
        <v>20</v>
      </c>
      <c r="W308" s="126">
        <v>2.6911314984709479E-2</v>
      </c>
      <c r="X308" s="126">
        <v>1.2232415902140673E-2</v>
      </c>
    </row>
    <row r="309" spans="14:24" ht="15.75" x14ac:dyDescent="0.25">
      <c r="N309" s="122">
        <v>45900</v>
      </c>
      <c r="O309" s="123">
        <v>1642</v>
      </c>
      <c r="P309" s="123">
        <v>239</v>
      </c>
      <c r="Q309" s="123">
        <v>1403</v>
      </c>
      <c r="R309" s="123">
        <v>12008003179</v>
      </c>
      <c r="S309" s="124">
        <v>7246648158</v>
      </c>
      <c r="T309" s="124">
        <v>4761355021</v>
      </c>
      <c r="U309" s="125">
        <v>28</v>
      </c>
      <c r="V309" s="125">
        <v>21</v>
      </c>
      <c r="W309" s="126">
        <v>1.705237515225335E-2</v>
      </c>
      <c r="X309" s="126">
        <v>1.2789281364190013E-2</v>
      </c>
    </row>
    <row r="310" spans="14:24" ht="15.75" x14ac:dyDescent="0.25">
      <c r="N310" s="122">
        <v>45930</v>
      </c>
      <c r="O310" s="123">
        <v>1649</v>
      </c>
      <c r="P310" s="123">
        <v>266</v>
      </c>
      <c r="Q310" s="123">
        <v>1383</v>
      </c>
      <c r="R310" s="123">
        <v>12378920650</v>
      </c>
      <c r="S310" s="124">
        <v>7336544901</v>
      </c>
      <c r="T310" s="124">
        <v>5042375749</v>
      </c>
      <c r="U310" s="125">
        <v>32</v>
      </c>
      <c r="V310" s="125">
        <v>22</v>
      </c>
      <c r="W310" s="126">
        <v>1.9405700424499697E-2</v>
      </c>
      <c r="X310" s="126">
        <v>1.3341419041843541E-2</v>
      </c>
    </row>
    <row r="311" spans="14:24" ht="15.75" x14ac:dyDescent="0.25">
      <c r="N311" s="122">
        <v>45961</v>
      </c>
      <c r="O311" s="123">
        <v>1802</v>
      </c>
      <c r="P311" s="123">
        <v>265</v>
      </c>
      <c r="Q311" s="123">
        <v>1537</v>
      </c>
      <c r="R311" s="123">
        <v>14543399185</v>
      </c>
      <c r="S311" s="124">
        <v>8814518816</v>
      </c>
      <c r="T311" s="124">
        <v>5728880369</v>
      </c>
      <c r="U311" s="125">
        <v>27</v>
      </c>
      <c r="V311" s="125">
        <v>15</v>
      </c>
      <c r="W311" s="126">
        <v>1.4983351831298557E-2</v>
      </c>
      <c r="X311" s="126">
        <v>8.3240843507214213E-3</v>
      </c>
    </row>
    <row r="312" spans="14:24" ht="15.75" x14ac:dyDescent="0.25">
      <c r="N312" s="122">
        <v>45991</v>
      </c>
      <c r="O312" s="123">
        <v>1049</v>
      </c>
      <c r="P312" s="123">
        <v>176</v>
      </c>
      <c r="Q312" s="123">
        <v>873</v>
      </c>
      <c r="R312" s="123">
        <v>8855820292</v>
      </c>
      <c r="S312" s="124">
        <v>5650014225</v>
      </c>
      <c r="T312" s="124">
        <v>3205806067</v>
      </c>
      <c r="U312" s="125">
        <v>32</v>
      </c>
      <c r="V312" s="125">
        <v>10</v>
      </c>
      <c r="W312" s="126">
        <v>3.0505243088655862E-2</v>
      </c>
      <c r="X312" s="126">
        <v>9.5328884652049577E-3</v>
      </c>
    </row>
    <row r="313" spans="14:24" ht="15.75" x14ac:dyDescent="0.25">
      <c r="N313" s="122"/>
      <c r="O313" s="171">
        <f>SUM($O$2:$O312)</f>
        <v>335876</v>
      </c>
      <c r="P313" s="123" t="s">
        <v>99</v>
      </c>
      <c r="Q313" s="123" t="s">
        <v>99</v>
      </c>
      <c r="R313" s="124" t="s">
        <v>99</v>
      </c>
      <c r="S313" s="124" t="s">
        <v>99</v>
      </c>
      <c r="T313" s="124" t="s">
        <v>99</v>
      </c>
      <c r="U313" s="125" t="s">
        <v>99</v>
      </c>
      <c r="V313" s="125" t="s">
        <v>99</v>
      </c>
      <c r="W313" s="126" t="s">
        <v>99</v>
      </c>
      <c r="X313" s="126" t="s">
        <v>99</v>
      </c>
    </row>
    <row r="314" spans="14:24" ht="15.75" x14ac:dyDescent="0.25">
      <c r="N314" s="122">
        <v>42643</v>
      </c>
      <c r="O314" s="123" t="s">
        <v>99</v>
      </c>
      <c r="P314" s="123" t="s">
        <v>99</v>
      </c>
      <c r="Q314" s="123" t="s">
        <v>99</v>
      </c>
      <c r="R314" s="124" t="s">
        <v>99</v>
      </c>
      <c r="S314" s="124" t="s">
        <v>99</v>
      </c>
      <c r="T314" s="124" t="s">
        <v>99</v>
      </c>
      <c r="U314" s="125" t="s">
        <v>99</v>
      </c>
      <c r="V314" s="125" t="s">
        <v>99</v>
      </c>
      <c r="W314" s="126" t="s">
        <v>99</v>
      </c>
      <c r="X314" s="126" t="s">
        <v>99</v>
      </c>
    </row>
    <row r="315" spans="14:24" ht="15.75" x14ac:dyDescent="0.25">
      <c r="N315" s="122">
        <v>42674</v>
      </c>
      <c r="O315" s="123" t="s">
        <v>99</v>
      </c>
      <c r="P315" s="123" t="s">
        <v>99</v>
      </c>
      <c r="Q315" s="123" t="s">
        <v>99</v>
      </c>
      <c r="R315" s="124" t="s">
        <v>99</v>
      </c>
      <c r="S315" s="124" t="s">
        <v>99</v>
      </c>
      <c r="T315" s="124" t="s">
        <v>99</v>
      </c>
      <c r="U315" s="125" t="s">
        <v>99</v>
      </c>
      <c r="V315" s="125" t="s">
        <v>99</v>
      </c>
      <c r="W315" s="126" t="s">
        <v>99</v>
      </c>
      <c r="X315" s="126" t="s">
        <v>99</v>
      </c>
    </row>
    <row r="316" spans="14:24" ht="15.75" x14ac:dyDescent="0.25">
      <c r="N316" s="172"/>
      <c r="O316" s="173" t="s">
        <v>137</v>
      </c>
      <c r="P316" s="173" t="s">
        <v>138</v>
      </c>
      <c r="Q316" s="173" t="s">
        <v>139</v>
      </c>
      <c r="R316" s="174" t="s">
        <v>140</v>
      </c>
      <c r="S316" s="174" t="s">
        <v>138</v>
      </c>
      <c r="T316" s="174" t="s">
        <v>139</v>
      </c>
      <c r="U316" s="175" t="s">
        <v>99</v>
      </c>
      <c r="V316" s="175" t="s">
        <v>99</v>
      </c>
      <c r="W316" s="126" t="s">
        <v>99</v>
      </c>
      <c r="X316" s="126" t="s">
        <v>99</v>
      </c>
    </row>
    <row r="317" spans="14:24" ht="15.75" x14ac:dyDescent="0.25">
      <c r="N317" s="172">
        <v>42704</v>
      </c>
      <c r="O317" s="173" t="s">
        <v>99</v>
      </c>
      <c r="P317" s="173" t="s">
        <v>99</v>
      </c>
      <c r="Q317" s="173" t="s">
        <v>99</v>
      </c>
      <c r="R317" s="174" t="s">
        <v>99</v>
      </c>
      <c r="S317" s="174" t="s">
        <v>99</v>
      </c>
      <c r="T317" s="174" t="s">
        <v>99</v>
      </c>
      <c r="U317" s="175" t="s">
        <v>99</v>
      </c>
      <c r="V317" s="175" t="s">
        <v>99</v>
      </c>
      <c r="W317" s="126" t="s">
        <v>99</v>
      </c>
      <c r="X317" s="126" t="s">
        <v>99</v>
      </c>
    </row>
    <row r="318" spans="14:24" ht="15.75" x14ac:dyDescent="0.25">
      <c r="N318" s="176" t="s">
        <v>141</v>
      </c>
      <c r="O318" s="171">
        <f>SUM(O289:O300)</f>
        <v>16307</v>
      </c>
      <c r="P318" s="171">
        <f t="shared" ref="P318:S318" si="0">SUM(P289:P300)</f>
        <v>2405</v>
      </c>
      <c r="Q318" s="171">
        <f t="shared" si="0"/>
        <v>13902</v>
      </c>
      <c r="R318" s="171">
        <f>SUM(R289:R300)</f>
        <v>113191910831</v>
      </c>
      <c r="S318" s="171">
        <f t="shared" si="0"/>
        <v>66714188439</v>
      </c>
      <c r="T318" s="171">
        <f>SUM(T289:T300)</f>
        <v>46477722392</v>
      </c>
      <c r="U318" s="171">
        <f>SUM(U289:U300)</f>
        <v>334</v>
      </c>
      <c r="V318" s="171">
        <f>SUM(V289:V300)</f>
        <v>203</v>
      </c>
      <c r="W318" s="126" t="s">
        <v>99</v>
      </c>
      <c r="X318" s="126" t="s">
        <v>99</v>
      </c>
    </row>
    <row r="319" spans="14:24" ht="15.75" x14ac:dyDescent="0.25">
      <c r="N319" s="176" t="s">
        <v>142</v>
      </c>
      <c r="O319" s="171">
        <f>SUM(O301:O312)</f>
        <v>19119</v>
      </c>
      <c r="P319" s="171">
        <f t="shared" ref="P319:V319" si="1">SUM(P301:P312)</f>
        <v>2933</v>
      </c>
      <c r="Q319" s="171">
        <f t="shared" si="1"/>
        <v>16186</v>
      </c>
      <c r="R319" s="171">
        <f>SUM(R301:R312)</f>
        <v>137569460220</v>
      </c>
      <c r="S319" s="171">
        <f t="shared" si="1"/>
        <v>81384358696</v>
      </c>
      <c r="T319" s="171">
        <f t="shared" si="1"/>
        <v>56185101524</v>
      </c>
      <c r="U319" s="171">
        <f t="shared" si="1"/>
        <v>396</v>
      </c>
      <c r="V319" s="171">
        <f t="shared" si="1"/>
        <v>237</v>
      </c>
      <c r="W319" s="126" t="s">
        <v>99</v>
      </c>
      <c r="X319" s="126" t="s">
        <v>99</v>
      </c>
    </row>
    <row r="320" spans="14:24" ht="15.75" x14ac:dyDescent="0.25">
      <c r="N320" s="176" t="s">
        <v>143</v>
      </c>
      <c r="O320" s="177">
        <f>O319/O318-1</f>
        <v>0.17244128288465066</v>
      </c>
      <c r="P320" s="177">
        <f>P319/P318-1</f>
        <v>0.21954261954261955</v>
      </c>
      <c r="Q320" s="177">
        <f t="shared" ref="Q320:V320" si="2">Q319/Q318-1</f>
        <v>0.16429290749532433</v>
      </c>
      <c r="R320" s="177">
        <f>R319/R318-1</f>
        <v>0.21536476599813437</v>
      </c>
      <c r="S320" s="177">
        <f t="shared" si="2"/>
        <v>0.2198958062783547</v>
      </c>
      <c r="T320" s="177">
        <f t="shared" si="2"/>
        <v>0.20886090437320748</v>
      </c>
      <c r="U320" s="177">
        <f t="shared" si="2"/>
        <v>0.18562874251497008</v>
      </c>
      <c r="V320" s="177">
        <f t="shared" si="2"/>
        <v>0.16748768472906406</v>
      </c>
      <c r="W320" s="126" t="s">
        <v>99</v>
      </c>
      <c r="X320" s="126" t="s">
        <v>99</v>
      </c>
    </row>
    <row r="321" spans="14:24" ht="15.75" x14ac:dyDescent="0.25">
      <c r="N321" s="176" t="s">
        <v>144</v>
      </c>
      <c r="O321" s="173">
        <f>SUM(O$170:O264)</f>
        <v>141069</v>
      </c>
      <c r="P321" s="173">
        <f>SUM(P$170:P264)</f>
        <v>26789</v>
      </c>
      <c r="Q321" s="173">
        <f>SUM(Q$170:Q264)</f>
        <v>114280</v>
      </c>
      <c r="R321" s="173">
        <f>SUM(R$170:R264)</f>
        <v>1091180950868</v>
      </c>
      <c r="S321" s="173">
        <f>SUM(S$170:S264)</f>
        <v>767098341267</v>
      </c>
      <c r="T321" s="173">
        <f>SUM(T$170:T264)</f>
        <v>324082609601</v>
      </c>
      <c r="U321" s="173">
        <f>SUM(U$170:U264)</f>
        <v>4392</v>
      </c>
      <c r="V321" s="173">
        <f>SUM(V$170:V264)</f>
        <v>1467</v>
      </c>
      <c r="W321" s="126" t="s">
        <v>99</v>
      </c>
      <c r="X321" s="126" t="s">
        <v>99</v>
      </c>
    </row>
    <row r="322" spans="14:24" ht="15.75" x14ac:dyDescent="0.25">
      <c r="N322" s="176" t="s">
        <v>145</v>
      </c>
      <c r="O322" s="173">
        <f>SUM(O$182:O276)</f>
        <v>149149</v>
      </c>
      <c r="P322" s="173">
        <f>SUM(P$182:P276)</f>
        <v>28145</v>
      </c>
      <c r="Q322" s="173">
        <f>SUM(Q$182:Q276)</f>
        <v>121004</v>
      </c>
      <c r="R322" s="173">
        <f>SUM(R$182:R276)</f>
        <v>1209912744233</v>
      </c>
      <c r="S322" s="173">
        <f>SUM(S$182:S276)</f>
        <v>838571072286</v>
      </c>
      <c r="T322" s="173">
        <f>SUM(T$182:T276)</f>
        <v>371341671947</v>
      </c>
      <c r="U322" s="173">
        <f>SUM(U$182:U276)</f>
        <v>3249</v>
      </c>
      <c r="V322" s="173">
        <f>SUM(V$182:V276)</f>
        <v>1244</v>
      </c>
      <c r="W322" s="126" t="s">
        <v>99</v>
      </c>
      <c r="X322" s="126" t="s">
        <v>99</v>
      </c>
    </row>
    <row r="323" spans="14:24" ht="15.75" x14ac:dyDescent="0.25">
      <c r="N323" s="176" t="s">
        <v>146</v>
      </c>
      <c r="O323" s="173">
        <f>SUM(O$194:O288)</f>
        <v>146302</v>
      </c>
      <c r="P323" s="173">
        <f>SUM(P$194:P288)</f>
        <v>27021</v>
      </c>
      <c r="Q323" s="173">
        <f>SUM(Q$194:Q288)</f>
        <v>119281</v>
      </c>
      <c r="R323" s="173">
        <f>SUM(R$194:R288)</f>
        <v>1180593688143</v>
      </c>
      <c r="S323" s="173">
        <f>SUM(S$194:S288)</f>
        <v>803354543587</v>
      </c>
      <c r="T323" s="173">
        <f>SUM(T$194:T288)</f>
        <v>377239144556</v>
      </c>
      <c r="U323" s="173">
        <f>SUM(U$194:U288)</f>
        <v>2485</v>
      </c>
      <c r="V323" s="173">
        <f>SUM(V$194:V288)</f>
        <v>1113</v>
      </c>
      <c r="W323" s="126" t="s">
        <v>99</v>
      </c>
      <c r="X323" s="126" t="s">
        <v>99</v>
      </c>
    </row>
    <row r="324" spans="14:24" ht="15.75" x14ac:dyDescent="0.25">
      <c r="N324" s="176" t="s">
        <v>147</v>
      </c>
      <c r="O324" s="173">
        <f>SUM(O$206:O300)</f>
        <v>143375</v>
      </c>
      <c r="P324" s="173">
        <f>SUM(P$206:P300)</f>
        <v>25950</v>
      </c>
      <c r="Q324" s="173">
        <f>SUM(Q$206:Q300)</f>
        <v>117425</v>
      </c>
      <c r="R324" s="173">
        <f>SUM(R$206:R300)</f>
        <v>1161299728634</v>
      </c>
      <c r="S324" s="173">
        <f>SUM(S$206:S300)</f>
        <v>774563189590</v>
      </c>
      <c r="T324" s="173">
        <f>SUM(T$206:T300)</f>
        <v>386736539044</v>
      </c>
      <c r="U324" s="173">
        <f>SUM(U$206:U300)</f>
        <v>2103</v>
      </c>
      <c r="V324" s="173">
        <f>SUM(V$206:V300)</f>
        <v>1101</v>
      </c>
      <c r="W324" s="126" t="s">
        <v>99</v>
      </c>
      <c r="X324" s="126" t="s">
        <v>99</v>
      </c>
    </row>
    <row r="325" spans="14:24" ht="15.75" x14ac:dyDescent="0.25">
      <c r="N325" s="176" t="s">
        <v>148</v>
      </c>
      <c r="O325" s="173">
        <f>SUM(O$218:O312)</f>
        <v>147764</v>
      </c>
      <c r="P325" s="173">
        <f>SUM(P$218:P312)</f>
        <v>25432</v>
      </c>
      <c r="Q325" s="173">
        <f>SUM(Q$218:Q312)</f>
        <v>122332</v>
      </c>
      <c r="R325" s="173">
        <f>SUM(R$218:R312)</f>
        <v>1167415245741</v>
      </c>
      <c r="S325" s="173">
        <f>SUM(S$218:S312)</f>
        <v>760605385984</v>
      </c>
      <c r="T325" s="173">
        <f>SUM(T$218:T312)</f>
        <v>406809859757</v>
      </c>
      <c r="U325" s="173">
        <f>SUM(U$218:U312)</f>
        <v>2254</v>
      </c>
      <c r="V325" s="173">
        <f>SUM(V$218:V312)</f>
        <v>1161</v>
      </c>
      <c r="W325" s="126" t="s">
        <v>99</v>
      </c>
      <c r="X325" s="126" t="s">
        <v>99</v>
      </c>
    </row>
    <row r="326" spans="14:24" ht="15.75" x14ac:dyDescent="0.25">
      <c r="N326" s="172" t="s">
        <v>149</v>
      </c>
      <c r="O326" s="178">
        <f>O325/O324-1</f>
        <v>3.0612031386225036E-2</v>
      </c>
      <c r="P326" s="178">
        <f t="shared" ref="P326:V326" si="3">P325/P324-1</f>
        <v>-1.9961464354527947E-2</v>
      </c>
      <c r="Q326" s="178">
        <f t="shared" si="3"/>
        <v>4.1788375558867275E-2</v>
      </c>
      <c r="R326" s="178">
        <f t="shared" si="3"/>
        <v>5.266097077447407E-3</v>
      </c>
      <c r="S326" s="178">
        <f>S325/S324-1</f>
        <v>-1.8020225842888649E-2</v>
      </c>
      <c r="T326" s="178">
        <f t="shared" si="3"/>
        <v>5.1904381113355935E-2</v>
      </c>
      <c r="U326" s="178">
        <f t="shared" si="3"/>
        <v>7.1802187351402758E-2</v>
      </c>
      <c r="V326" s="178">
        <f t="shared" si="3"/>
        <v>5.4495912806539426E-2</v>
      </c>
      <c r="W326" s="126" t="s">
        <v>99</v>
      </c>
      <c r="X326" s="126" t="s">
        <v>99</v>
      </c>
    </row>
    <row r="327" spans="14:24" ht="15.75" x14ac:dyDescent="0.25">
      <c r="N327" s="122">
        <v>46446</v>
      </c>
      <c r="O327" s="123" t="s">
        <v>99</v>
      </c>
      <c r="P327" s="123" t="s">
        <v>99</v>
      </c>
      <c r="Q327" s="123" t="s">
        <v>99</v>
      </c>
      <c r="R327" s="123" t="s">
        <v>99</v>
      </c>
      <c r="S327" s="124" t="s">
        <v>99</v>
      </c>
      <c r="T327" s="124" t="s">
        <v>99</v>
      </c>
      <c r="U327" s="125" t="s">
        <v>99</v>
      </c>
      <c r="V327" s="125" t="s">
        <v>99</v>
      </c>
      <c r="W327" s="126" t="s">
        <v>99</v>
      </c>
      <c r="X327" s="126" t="s">
        <v>99</v>
      </c>
    </row>
    <row r="328" spans="14:24" ht="15.75" x14ac:dyDescent="0.25">
      <c r="N328" s="122">
        <v>46477</v>
      </c>
      <c r="O328" s="123" t="s">
        <v>99</v>
      </c>
      <c r="P328" s="123" t="s">
        <v>99</v>
      </c>
      <c r="Q328" s="123" t="s">
        <v>99</v>
      </c>
      <c r="R328" s="123" t="s">
        <v>99</v>
      </c>
      <c r="S328" s="124" t="s">
        <v>99</v>
      </c>
      <c r="T328" s="124" t="s">
        <v>99</v>
      </c>
      <c r="U328" s="125" t="s">
        <v>99</v>
      </c>
      <c r="V328" s="125" t="s">
        <v>99</v>
      </c>
      <c r="W328" s="126" t="s">
        <v>99</v>
      </c>
      <c r="X328" s="126" t="s">
        <v>99</v>
      </c>
    </row>
    <row r="329" spans="14:24" ht="15.75" x14ac:dyDescent="0.25">
      <c r="N329" s="122">
        <v>46507</v>
      </c>
      <c r="O329" s="123" t="s">
        <v>99</v>
      </c>
      <c r="P329" s="123" t="s">
        <v>99</v>
      </c>
      <c r="Q329" s="123" t="s">
        <v>99</v>
      </c>
      <c r="R329" s="123" t="s">
        <v>99</v>
      </c>
      <c r="S329" s="124" t="s">
        <v>99</v>
      </c>
      <c r="T329" s="124" t="s">
        <v>99</v>
      </c>
      <c r="U329" s="125" t="s">
        <v>99</v>
      </c>
      <c r="V329" s="125" t="s">
        <v>99</v>
      </c>
      <c r="W329" s="126" t="s">
        <v>99</v>
      </c>
      <c r="X329" s="126" t="s">
        <v>99</v>
      </c>
    </row>
    <row r="330" spans="14:24" ht="15.75" x14ac:dyDescent="0.25">
      <c r="N330" s="122">
        <v>46538</v>
      </c>
      <c r="O330" s="123" t="s">
        <v>99</v>
      </c>
      <c r="P330" s="123" t="s">
        <v>99</v>
      </c>
      <c r="Q330" s="123" t="s">
        <v>99</v>
      </c>
      <c r="R330" s="123" t="s">
        <v>99</v>
      </c>
      <c r="S330" s="124" t="s">
        <v>99</v>
      </c>
      <c r="T330" s="124" t="s">
        <v>99</v>
      </c>
      <c r="U330" s="125" t="s">
        <v>99</v>
      </c>
      <c r="V330" s="125" t="s">
        <v>99</v>
      </c>
      <c r="W330" s="126" t="s">
        <v>99</v>
      </c>
      <c r="X330" s="126" t="s">
        <v>99</v>
      </c>
    </row>
    <row r="331" spans="14:24" ht="15.75" x14ac:dyDescent="0.25">
      <c r="N331" s="122">
        <v>46568</v>
      </c>
      <c r="O331" s="123" t="s">
        <v>99</v>
      </c>
      <c r="P331" s="123" t="s">
        <v>99</v>
      </c>
      <c r="Q331" s="123" t="s">
        <v>99</v>
      </c>
      <c r="R331" s="123" t="s">
        <v>99</v>
      </c>
      <c r="S331" s="124" t="s">
        <v>99</v>
      </c>
      <c r="T331" s="124" t="s">
        <v>99</v>
      </c>
      <c r="U331" s="125" t="s">
        <v>99</v>
      </c>
      <c r="V331" s="125" t="s">
        <v>99</v>
      </c>
      <c r="W331" s="126" t="s">
        <v>99</v>
      </c>
      <c r="X331" s="126" t="s">
        <v>99</v>
      </c>
    </row>
    <row r="332" spans="14:24" ht="15.75" x14ac:dyDescent="0.25">
      <c r="N332" s="122">
        <v>46599</v>
      </c>
      <c r="O332" s="123" t="s">
        <v>99</v>
      </c>
      <c r="P332" s="123" t="s">
        <v>99</v>
      </c>
      <c r="Q332" s="123" t="s">
        <v>99</v>
      </c>
      <c r="R332" s="123" t="s">
        <v>99</v>
      </c>
      <c r="S332" s="124" t="s">
        <v>99</v>
      </c>
      <c r="T332" s="124" t="s">
        <v>99</v>
      </c>
      <c r="U332" s="125" t="s">
        <v>99</v>
      </c>
      <c r="V332" s="125" t="s">
        <v>99</v>
      </c>
      <c r="W332" s="126" t="s">
        <v>99</v>
      </c>
      <c r="X332" s="126" t="s">
        <v>99</v>
      </c>
    </row>
    <row r="333" spans="14:24" ht="15.75" x14ac:dyDescent="0.25">
      <c r="N333" s="122">
        <v>46630</v>
      </c>
      <c r="O333" s="123" t="s">
        <v>99</v>
      </c>
      <c r="P333" s="123" t="s">
        <v>99</v>
      </c>
      <c r="Q333" s="123" t="s">
        <v>99</v>
      </c>
      <c r="R333" s="123" t="s">
        <v>99</v>
      </c>
      <c r="S333" s="124" t="s">
        <v>99</v>
      </c>
      <c r="T333" s="124" t="s">
        <v>99</v>
      </c>
      <c r="U333" s="125" t="s">
        <v>99</v>
      </c>
      <c r="V333" s="125" t="s">
        <v>99</v>
      </c>
      <c r="W333" s="126" t="s">
        <v>99</v>
      </c>
      <c r="X333" s="126" t="s">
        <v>99</v>
      </c>
    </row>
    <row r="334" spans="14:24" ht="15.75" x14ac:dyDescent="0.25">
      <c r="N334" s="122">
        <v>46660</v>
      </c>
      <c r="O334" s="123" t="s">
        <v>99</v>
      </c>
      <c r="P334" s="123" t="s">
        <v>99</v>
      </c>
      <c r="Q334" s="123" t="s">
        <v>99</v>
      </c>
      <c r="R334" s="123" t="s">
        <v>99</v>
      </c>
      <c r="S334" s="124" t="s">
        <v>99</v>
      </c>
      <c r="T334" s="124" t="s">
        <v>99</v>
      </c>
      <c r="U334" s="125" t="s">
        <v>99</v>
      </c>
      <c r="V334" s="125" t="s">
        <v>99</v>
      </c>
      <c r="W334" s="126" t="s">
        <v>99</v>
      </c>
      <c r="X334" s="126" t="s">
        <v>99</v>
      </c>
    </row>
    <row r="335" spans="14:24" ht="15.75" x14ac:dyDescent="0.25">
      <c r="N335" s="122">
        <v>46691</v>
      </c>
      <c r="O335" s="123" t="s">
        <v>99</v>
      </c>
      <c r="P335" s="123" t="s">
        <v>99</v>
      </c>
      <c r="Q335" s="123" t="s">
        <v>99</v>
      </c>
      <c r="R335" s="123" t="s">
        <v>99</v>
      </c>
      <c r="S335" s="124" t="s">
        <v>99</v>
      </c>
      <c r="T335" s="124" t="s">
        <v>99</v>
      </c>
      <c r="U335" s="125" t="s">
        <v>99</v>
      </c>
      <c r="V335" s="125" t="s">
        <v>99</v>
      </c>
      <c r="W335" s="126" t="s">
        <v>99</v>
      </c>
      <c r="X335" s="126" t="s">
        <v>99</v>
      </c>
    </row>
    <row r="336" spans="14:24" ht="15.75" x14ac:dyDescent="0.25">
      <c r="N336" s="122">
        <v>46721</v>
      </c>
      <c r="O336" s="123" t="s">
        <v>99</v>
      </c>
      <c r="P336" s="123" t="s">
        <v>99</v>
      </c>
      <c r="Q336" s="123" t="s">
        <v>99</v>
      </c>
      <c r="R336" s="123" t="s">
        <v>99</v>
      </c>
      <c r="S336" s="124" t="s">
        <v>99</v>
      </c>
      <c r="T336" s="124" t="s">
        <v>99</v>
      </c>
      <c r="U336" s="125" t="s">
        <v>99</v>
      </c>
      <c r="V336" s="125" t="s">
        <v>99</v>
      </c>
      <c r="W336" s="126" t="s">
        <v>99</v>
      </c>
      <c r="X336" s="126" t="s">
        <v>99</v>
      </c>
    </row>
    <row r="337" spans="14:24" ht="15.75" x14ac:dyDescent="0.25">
      <c r="N337" s="122">
        <v>46752</v>
      </c>
      <c r="O337" s="123" t="s">
        <v>99</v>
      </c>
      <c r="P337" s="123" t="s">
        <v>99</v>
      </c>
      <c r="Q337" s="123" t="s">
        <v>99</v>
      </c>
      <c r="R337" s="123" t="s">
        <v>99</v>
      </c>
      <c r="S337" s="124" t="s">
        <v>99</v>
      </c>
      <c r="T337" s="124" t="s">
        <v>99</v>
      </c>
      <c r="U337" s="125" t="s">
        <v>99</v>
      </c>
      <c r="V337" s="125" t="s">
        <v>99</v>
      </c>
      <c r="W337" s="126" t="s">
        <v>99</v>
      </c>
      <c r="X337" s="126" t="s">
        <v>99</v>
      </c>
    </row>
    <row r="338" spans="14:24" ht="15.75" x14ac:dyDescent="0.25">
      <c r="N338" s="122">
        <v>46783</v>
      </c>
      <c r="O338" s="123" t="s">
        <v>99</v>
      </c>
      <c r="P338" s="123" t="s">
        <v>99</v>
      </c>
      <c r="Q338" s="123" t="s">
        <v>99</v>
      </c>
      <c r="R338" s="123" t="s">
        <v>99</v>
      </c>
      <c r="S338" s="124" t="s">
        <v>99</v>
      </c>
      <c r="T338" s="124" t="s">
        <v>99</v>
      </c>
      <c r="U338" s="125" t="s">
        <v>99</v>
      </c>
      <c r="V338" s="125" t="s">
        <v>99</v>
      </c>
      <c r="W338" s="126" t="s">
        <v>99</v>
      </c>
      <c r="X338" s="126" t="s">
        <v>99</v>
      </c>
    </row>
    <row r="339" spans="14:24" ht="15.75" x14ac:dyDescent="0.25">
      <c r="N339" s="122">
        <v>46812</v>
      </c>
      <c r="O339" s="123" t="s">
        <v>99</v>
      </c>
      <c r="P339" s="123" t="s">
        <v>99</v>
      </c>
      <c r="Q339" s="123" t="s">
        <v>99</v>
      </c>
      <c r="R339" s="123" t="s">
        <v>99</v>
      </c>
      <c r="S339" s="124" t="s">
        <v>99</v>
      </c>
      <c r="T339" s="124" t="s">
        <v>99</v>
      </c>
      <c r="U339" s="125" t="s">
        <v>99</v>
      </c>
      <c r="V339" s="125" t="s">
        <v>99</v>
      </c>
      <c r="W339" s="126" t="s">
        <v>99</v>
      </c>
      <c r="X339" s="126" t="s">
        <v>99</v>
      </c>
    </row>
    <row r="340" spans="14:24" ht="15.75" x14ac:dyDescent="0.25">
      <c r="N340" s="122">
        <v>46843</v>
      </c>
      <c r="O340" s="123" t="s">
        <v>99</v>
      </c>
      <c r="P340" s="123" t="s">
        <v>99</v>
      </c>
      <c r="Q340" s="123" t="s">
        <v>99</v>
      </c>
      <c r="R340" s="123" t="s">
        <v>99</v>
      </c>
      <c r="S340" s="124" t="s">
        <v>99</v>
      </c>
      <c r="T340" s="124" t="s">
        <v>99</v>
      </c>
      <c r="U340" s="125" t="s">
        <v>99</v>
      </c>
      <c r="V340" s="125" t="s">
        <v>99</v>
      </c>
      <c r="W340" s="126" t="s">
        <v>99</v>
      </c>
      <c r="X340" s="126" t="s">
        <v>99</v>
      </c>
    </row>
    <row r="341" spans="14:24" ht="15.75" x14ac:dyDescent="0.25">
      <c r="N341" s="122">
        <v>46873</v>
      </c>
      <c r="O341" s="123" t="s">
        <v>99</v>
      </c>
      <c r="P341" s="123" t="s">
        <v>99</v>
      </c>
      <c r="Q341" s="123" t="s">
        <v>99</v>
      </c>
      <c r="R341" s="123" t="s">
        <v>99</v>
      </c>
      <c r="S341" s="124" t="s">
        <v>99</v>
      </c>
      <c r="T341" s="124" t="s">
        <v>99</v>
      </c>
      <c r="U341" s="125" t="s">
        <v>99</v>
      </c>
      <c r="V341" s="125" t="s">
        <v>99</v>
      </c>
      <c r="W341" s="126" t="s">
        <v>99</v>
      </c>
      <c r="X341" s="126" t="s">
        <v>99</v>
      </c>
    </row>
    <row r="342" spans="14:24" ht="15.75" x14ac:dyDescent="0.25">
      <c r="N342" s="122">
        <v>46904</v>
      </c>
      <c r="O342" s="123" t="s">
        <v>99</v>
      </c>
      <c r="P342" s="123" t="s">
        <v>99</v>
      </c>
      <c r="Q342" s="123" t="s">
        <v>99</v>
      </c>
      <c r="R342" s="123" t="s">
        <v>99</v>
      </c>
      <c r="S342" s="124" t="s">
        <v>99</v>
      </c>
      <c r="T342" s="124" t="s">
        <v>99</v>
      </c>
      <c r="U342" s="125" t="s">
        <v>99</v>
      </c>
      <c r="V342" s="125" t="s">
        <v>99</v>
      </c>
      <c r="W342" s="126" t="s">
        <v>99</v>
      </c>
      <c r="X342" s="126" t="s">
        <v>99</v>
      </c>
    </row>
    <row r="343" spans="14:24" ht="15.75" x14ac:dyDescent="0.25">
      <c r="N343" s="122">
        <v>46934</v>
      </c>
      <c r="O343" s="123" t="s">
        <v>99</v>
      </c>
      <c r="P343" s="123" t="s">
        <v>99</v>
      </c>
      <c r="Q343" s="123" t="s">
        <v>99</v>
      </c>
      <c r="R343" s="123" t="s">
        <v>99</v>
      </c>
      <c r="S343" s="124" t="s">
        <v>99</v>
      </c>
      <c r="T343" s="124" t="s">
        <v>99</v>
      </c>
      <c r="U343" s="125" t="s">
        <v>99</v>
      </c>
      <c r="V343" s="125" t="s">
        <v>99</v>
      </c>
      <c r="W343" s="126" t="s">
        <v>99</v>
      </c>
      <c r="X343" s="126" t="s">
        <v>99</v>
      </c>
    </row>
    <row r="344" spans="14:24" ht="15.75" x14ac:dyDescent="0.25">
      <c r="N344" s="122">
        <v>46965</v>
      </c>
      <c r="O344" s="123" t="s">
        <v>99</v>
      </c>
      <c r="P344" s="123" t="s">
        <v>99</v>
      </c>
      <c r="Q344" s="123" t="s">
        <v>99</v>
      </c>
      <c r="R344" s="123" t="s">
        <v>99</v>
      </c>
      <c r="S344" s="124" t="s">
        <v>99</v>
      </c>
      <c r="T344" s="124" t="s">
        <v>99</v>
      </c>
      <c r="U344" s="125" t="s">
        <v>99</v>
      </c>
      <c r="V344" s="125" t="s">
        <v>99</v>
      </c>
      <c r="W344" s="126" t="s">
        <v>99</v>
      </c>
      <c r="X344" s="126" t="s">
        <v>99</v>
      </c>
    </row>
    <row r="345" spans="14:24" ht="15.75" x14ac:dyDescent="0.25">
      <c r="N345" s="122">
        <v>46996</v>
      </c>
      <c r="O345" s="123" t="s">
        <v>99</v>
      </c>
      <c r="P345" s="123" t="s">
        <v>99</v>
      </c>
      <c r="Q345" s="123" t="s">
        <v>99</v>
      </c>
      <c r="R345" s="123" t="s">
        <v>99</v>
      </c>
      <c r="S345" s="124" t="s">
        <v>99</v>
      </c>
      <c r="T345" s="124" t="s">
        <v>99</v>
      </c>
      <c r="U345" s="125" t="s">
        <v>99</v>
      </c>
      <c r="V345" s="125" t="s">
        <v>99</v>
      </c>
      <c r="W345" s="126" t="s">
        <v>99</v>
      </c>
      <c r="X345" s="126" t="s">
        <v>99</v>
      </c>
    </row>
    <row r="346" spans="14:24" ht="15.75" x14ac:dyDescent="0.25">
      <c r="N346" s="122">
        <v>47026</v>
      </c>
      <c r="O346" s="123" t="s">
        <v>99</v>
      </c>
      <c r="P346" s="123" t="s">
        <v>99</v>
      </c>
      <c r="Q346" s="123" t="s">
        <v>99</v>
      </c>
      <c r="R346" s="123" t="s">
        <v>99</v>
      </c>
      <c r="S346" s="124" t="s">
        <v>99</v>
      </c>
      <c r="T346" s="124" t="s">
        <v>99</v>
      </c>
      <c r="U346" s="125" t="s">
        <v>99</v>
      </c>
      <c r="V346" s="125" t="s">
        <v>99</v>
      </c>
      <c r="W346" s="126" t="s">
        <v>99</v>
      </c>
      <c r="X346" s="126" t="s">
        <v>99</v>
      </c>
    </row>
    <row r="347" spans="14:24" ht="15.75" x14ac:dyDescent="0.25">
      <c r="N347" s="122">
        <v>47057</v>
      </c>
      <c r="O347" s="123" t="s">
        <v>99</v>
      </c>
      <c r="P347" s="123" t="s">
        <v>99</v>
      </c>
      <c r="Q347" s="123" t="s">
        <v>99</v>
      </c>
      <c r="R347" s="123" t="s">
        <v>99</v>
      </c>
      <c r="S347" s="124" t="s">
        <v>99</v>
      </c>
      <c r="T347" s="124" t="s">
        <v>99</v>
      </c>
      <c r="U347" s="125" t="s">
        <v>99</v>
      </c>
      <c r="V347" s="125" t="s">
        <v>99</v>
      </c>
      <c r="W347" s="126" t="s">
        <v>99</v>
      </c>
      <c r="X347" s="126" t="s">
        <v>99</v>
      </c>
    </row>
    <row r="348" spans="14:24" ht="15.75" x14ac:dyDescent="0.25">
      <c r="N348" s="122">
        <v>47087</v>
      </c>
      <c r="O348" s="123" t="s">
        <v>99</v>
      </c>
      <c r="P348" s="123" t="s">
        <v>99</v>
      </c>
      <c r="Q348" s="123" t="s">
        <v>99</v>
      </c>
      <c r="R348" s="123" t="s">
        <v>99</v>
      </c>
      <c r="S348" s="124" t="s">
        <v>99</v>
      </c>
      <c r="T348" s="124" t="s">
        <v>99</v>
      </c>
      <c r="U348" s="125" t="s">
        <v>99</v>
      </c>
      <c r="V348" s="125" t="s">
        <v>99</v>
      </c>
      <c r="W348" s="126" t="s">
        <v>99</v>
      </c>
      <c r="X348" s="126" t="s">
        <v>99</v>
      </c>
    </row>
    <row r="349" spans="14:24" ht="15.75" x14ac:dyDescent="0.25">
      <c r="N349" s="122">
        <v>47118</v>
      </c>
      <c r="O349" s="123" t="s">
        <v>99</v>
      </c>
      <c r="P349" s="123" t="s">
        <v>99</v>
      </c>
      <c r="Q349" s="123" t="s">
        <v>99</v>
      </c>
      <c r="R349" s="123" t="s">
        <v>99</v>
      </c>
      <c r="S349" s="124" t="s">
        <v>99</v>
      </c>
      <c r="T349" s="124" t="s">
        <v>99</v>
      </c>
      <c r="U349" s="125" t="s">
        <v>99</v>
      </c>
      <c r="V349" s="125" t="s">
        <v>99</v>
      </c>
      <c r="W349" s="126" t="s">
        <v>99</v>
      </c>
      <c r="X349" s="126" t="s">
        <v>99</v>
      </c>
    </row>
    <row r="350" spans="14:24" ht="15.75" x14ac:dyDescent="0.25">
      <c r="N350" s="122">
        <v>47149</v>
      </c>
      <c r="O350" s="123" t="s">
        <v>99</v>
      </c>
      <c r="P350" s="123" t="s">
        <v>99</v>
      </c>
      <c r="Q350" s="123" t="s">
        <v>99</v>
      </c>
      <c r="R350" s="123" t="s">
        <v>99</v>
      </c>
      <c r="S350" s="124" t="s">
        <v>99</v>
      </c>
      <c r="T350" s="124" t="s">
        <v>99</v>
      </c>
      <c r="U350" s="125" t="s">
        <v>99</v>
      </c>
      <c r="V350" s="125" t="s">
        <v>99</v>
      </c>
      <c r="W350" s="126" t="s">
        <v>99</v>
      </c>
      <c r="X350" s="126" t="s">
        <v>99</v>
      </c>
    </row>
    <row r="351" spans="14:24" ht="15.75" x14ac:dyDescent="0.25">
      <c r="N351" s="122">
        <v>47177</v>
      </c>
      <c r="O351" s="123" t="s">
        <v>99</v>
      </c>
      <c r="P351" s="123" t="s">
        <v>99</v>
      </c>
      <c r="Q351" s="123" t="s">
        <v>99</v>
      </c>
      <c r="R351" s="123" t="s">
        <v>99</v>
      </c>
      <c r="S351" s="124" t="s">
        <v>99</v>
      </c>
      <c r="T351" s="124" t="s">
        <v>99</v>
      </c>
      <c r="U351" s="125" t="s">
        <v>99</v>
      </c>
      <c r="V351" s="125" t="s">
        <v>99</v>
      </c>
      <c r="W351" s="126" t="s">
        <v>99</v>
      </c>
      <c r="X351" s="126" t="s">
        <v>99</v>
      </c>
    </row>
    <row r="352" spans="14:24" ht="15.75" x14ac:dyDescent="0.25">
      <c r="N352" s="122">
        <v>47208</v>
      </c>
      <c r="O352" s="123" t="s">
        <v>99</v>
      </c>
      <c r="P352" s="123" t="s">
        <v>99</v>
      </c>
      <c r="Q352" s="123" t="s">
        <v>99</v>
      </c>
      <c r="R352" s="123" t="s">
        <v>99</v>
      </c>
      <c r="S352" s="124" t="s">
        <v>99</v>
      </c>
      <c r="T352" s="124" t="s">
        <v>99</v>
      </c>
      <c r="U352" s="125" t="s">
        <v>99</v>
      </c>
      <c r="V352" s="125" t="s">
        <v>99</v>
      </c>
      <c r="W352" s="126" t="s">
        <v>99</v>
      </c>
      <c r="X352" s="126" t="s">
        <v>99</v>
      </c>
    </row>
    <row r="353" spans="14:24" ht="15.75" x14ac:dyDescent="0.25">
      <c r="N353" s="122">
        <v>47238</v>
      </c>
      <c r="O353" s="123" t="s">
        <v>99</v>
      </c>
      <c r="P353" s="123" t="s">
        <v>99</v>
      </c>
      <c r="Q353" s="123" t="s">
        <v>99</v>
      </c>
      <c r="R353" s="123" t="s">
        <v>99</v>
      </c>
      <c r="S353" s="124" t="s">
        <v>99</v>
      </c>
      <c r="T353" s="124" t="s">
        <v>99</v>
      </c>
      <c r="U353" s="125" t="s">
        <v>99</v>
      </c>
      <c r="V353" s="125" t="s">
        <v>99</v>
      </c>
      <c r="W353" s="126" t="s">
        <v>99</v>
      </c>
      <c r="X353" s="126" t="s">
        <v>99</v>
      </c>
    </row>
    <row r="354" spans="14:24" ht="15.75" x14ac:dyDescent="0.25">
      <c r="N354" s="122">
        <v>47269</v>
      </c>
      <c r="O354" s="123" t="s">
        <v>99</v>
      </c>
      <c r="P354" s="123" t="s">
        <v>99</v>
      </c>
      <c r="Q354" s="123" t="s">
        <v>99</v>
      </c>
      <c r="R354" s="123" t="s">
        <v>99</v>
      </c>
      <c r="S354" s="124" t="s">
        <v>99</v>
      </c>
      <c r="T354" s="124" t="s">
        <v>99</v>
      </c>
      <c r="U354" s="125" t="s">
        <v>99</v>
      </c>
      <c r="V354" s="125" t="s">
        <v>99</v>
      </c>
      <c r="W354" s="126" t="s">
        <v>99</v>
      </c>
      <c r="X354" s="126" t="s">
        <v>99</v>
      </c>
    </row>
    <row r="355" spans="14:24" ht="15.75" x14ac:dyDescent="0.25">
      <c r="N355" s="122">
        <v>47299</v>
      </c>
      <c r="O355" s="123" t="s">
        <v>99</v>
      </c>
      <c r="P355" s="123" t="s">
        <v>99</v>
      </c>
      <c r="Q355" s="123" t="s">
        <v>99</v>
      </c>
      <c r="R355" s="123" t="s">
        <v>99</v>
      </c>
      <c r="S355" s="124" t="s">
        <v>99</v>
      </c>
      <c r="T355" s="124" t="s">
        <v>99</v>
      </c>
      <c r="U355" s="125" t="s">
        <v>99</v>
      </c>
      <c r="V355" s="125" t="s">
        <v>99</v>
      </c>
      <c r="W355" s="126" t="s">
        <v>99</v>
      </c>
      <c r="X355" s="126" t="s">
        <v>99</v>
      </c>
    </row>
    <row r="356" spans="14:24" ht="15.75" x14ac:dyDescent="0.25">
      <c r="N356" s="122">
        <v>47330</v>
      </c>
      <c r="O356" s="123" t="s">
        <v>99</v>
      </c>
      <c r="P356" s="123" t="s">
        <v>99</v>
      </c>
      <c r="Q356" s="123" t="s">
        <v>99</v>
      </c>
      <c r="R356" s="123" t="s">
        <v>99</v>
      </c>
      <c r="S356" s="124" t="s">
        <v>99</v>
      </c>
      <c r="T356" s="124" t="s">
        <v>99</v>
      </c>
      <c r="U356" s="125" t="s">
        <v>99</v>
      </c>
      <c r="V356" s="125" t="s">
        <v>99</v>
      </c>
      <c r="W356" s="126" t="s">
        <v>99</v>
      </c>
      <c r="X356" s="126" t="s">
        <v>99</v>
      </c>
    </row>
    <row r="357" spans="14:24" ht="15.75" x14ac:dyDescent="0.25">
      <c r="N357" s="122">
        <v>47361</v>
      </c>
      <c r="O357" s="123" t="s">
        <v>99</v>
      </c>
      <c r="P357" s="123" t="s">
        <v>99</v>
      </c>
      <c r="Q357" s="123" t="s">
        <v>99</v>
      </c>
      <c r="R357" s="123" t="s">
        <v>99</v>
      </c>
      <c r="S357" s="124" t="s">
        <v>99</v>
      </c>
      <c r="T357" s="124" t="s">
        <v>99</v>
      </c>
      <c r="U357" s="125" t="s">
        <v>99</v>
      </c>
      <c r="V357" s="125" t="s">
        <v>99</v>
      </c>
      <c r="W357" s="126" t="s">
        <v>99</v>
      </c>
      <c r="X357" s="126" t="s">
        <v>99</v>
      </c>
    </row>
    <row r="358" spans="14:24" ht="15.75" x14ac:dyDescent="0.25">
      <c r="N358" s="122">
        <v>47391</v>
      </c>
      <c r="O358" s="123" t="s">
        <v>99</v>
      </c>
      <c r="P358" s="123" t="s">
        <v>99</v>
      </c>
      <c r="Q358" s="123" t="s">
        <v>99</v>
      </c>
      <c r="R358" s="123" t="s">
        <v>99</v>
      </c>
      <c r="S358" s="124" t="s">
        <v>99</v>
      </c>
      <c r="T358" s="124" t="s">
        <v>99</v>
      </c>
      <c r="U358" s="125" t="s">
        <v>99</v>
      </c>
      <c r="V358" s="125" t="s">
        <v>99</v>
      </c>
      <c r="W358" s="126" t="s">
        <v>99</v>
      </c>
      <c r="X358" s="126" t="s">
        <v>99</v>
      </c>
    </row>
    <row r="359" spans="14:24" ht="15.75" x14ac:dyDescent="0.25">
      <c r="N359" s="122">
        <v>47422</v>
      </c>
      <c r="O359" s="123" t="s">
        <v>99</v>
      </c>
      <c r="P359" s="123" t="s">
        <v>99</v>
      </c>
      <c r="Q359" s="123" t="s">
        <v>99</v>
      </c>
      <c r="R359" s="123" t="s">
        <v>99</v>
      </c>
      <c r="S359" s="124" t="s">
        <v>99</v>
      </c>
      <c r="T359" s="124" t="s">
        <v>99</v>
      </c>
      <c r="U359" s="125" t="s">
        <v>99</v>
      </c>
      <c r="V359" s="125" t="s">
        <v>99</v>
      </c>
      <c r="W359" s="126" t="s">
        <v>99</v>
      </c>
      <c r="X359" s="126" t="s">
        <v>99</v>
      </c>
    </row>
    <row r="360" spans="14:24" ht="15.75" x14ac:dyDescent="0.25">
      <c r="N360" s="122">
        <v>47452</v>
      </c>
      <c r="O360" s="123" t="s">
        <v>99</v>
      </c>
      <c r="P360" s="123" t="s">
        <v>99</v>
      </c>
      <c r="Q360" s="123" t="s">
        <v>99</v>
      </c>
      <c r="R360" s="123" t="s">
        <v>99</v>
      </c>
      <c r="S360" s="124" t="s">
        <v>99</v>
      </c>
      <c r="T360" s="124" t="s">
        <v>99</v>
      </c>
      <c r="U360" s="125" t="s">
        <v>99</v>
      </c>
      <c r="V360" s="125" t="s">
        <v>99</v>
      </c>
      <c r="W360" s="126" t="s">
        <v>99</v>
      </c>
      <c r="X360" s="126" t="s">
        <v>99</v>
      </c>
    </row>
    <row r="361" spans="14:24" ht="15.75" x14ac:dyDescent="0.25">
      <c r="N361" s="122">
        <v>47483</v>
      </c>
      <c r="O361" s="123" t="s">
        <v>99</v>
      </c>
      <c r="P361" s="123" t="s">
        <v>99</v>
      </c>
      <c r="Q361" s="123" t="s">
        <v>99</v>
      </c>
      <c r="R361" s="123" t="s">
        <v>99</v>
      </c>
      <c r="S361" s="124" t="s">
        <v>99</v>
      </c>
      <c r="T361" s="124" t="s">
        <v>99</v>
      </c>
      <c r="U361" s="125" t="s">
        <v>99</v>
      </c>
      <c r="V361" s="125" t="s">
        <v>99</v>
      </c>
      <c r="W361" s="126" t="s">
        <v>99</v>
      </c>
      <c r="X361" s="126" t="s">
        <v>99</v>
      </c>
    </row>
    <row r="362" spans="14:24" ht="15.75" x14ac:dyDescent="0.25">
      <c r="N362" s="122">
        <v>47514</v>
      </c>
      <c r="O362" s="123" t="s">
        <v>99</v>
      </c>
      <c r="P362" s="123" t="s">
        <v>99</v>
      </c>
      <c r="Q362" s="123" t="s">
        <v>99</v>
      </c>
      <c r="R362" s="123" t="s">
        <v>99</v>
      </c>
      <c r="S362" s="124" t="s">
        <v>99</v>
      </c>
      <c r="T362" s="124" t="s">
        <v>99</v>
      </c>
      <c r="U362" s="125" t="s">
        <v>99</v>
      </c>
      <c r="V362" s="125" t="s">
        <v>99</v>
      </c>
      <c r="W362" s="126" t="s">
        <v>99</v>
      </c>
      <c r="X362" s="126" t="s">
        <v>99</v>
      </c>
    </row>
    <row r="363" spans="14:24" ht="15.75" x14ac:dyDescent="0.25">
      <c r="N363" s="122">
        <v>47542</v>
      </c>
      <c r="O363" s="123" t="s">
        <v>99</v>
      </c>
      <c r="P363" s="123" t="s">
        <v>99</v>
      </c>
      <c r="Q363" s="123" t="s">
        <v>99</v>
      </c>
      <c r="R363" s="123" t="s">
        <v>99</v>
      </c>
      <c r="S363" s="124" t="s">
        <v>99</v>
      </c>
      <c r="T363" s="124" t="s">
        <v>99</v>
      </c>
      <c r="U363" s="125" t="s">
        <v>99</v>
      </c>
      <c r="V363" s="125" t="s">
        <v>99</v>
      </c>
      <c r="W363" s="126" t="s">
        <v>99</v>
      </c>
      <c r="X363" s="126" t="s">
        <v>99</v>
      </c>
    </row>
    <row r="364" spans="14:24" ht="15.75" x14ac:dyDescent="0.25">
      <c r="N364" s="122">
        <v>47573</v>
      </c>
      <c r="O364" s="123" t="s">
        <v>99</v>
      </c>
      <c r="P364" s="123" t="s">
        <v>99</v>
      </c>
      <c r="Q364" s="123" t="s">
        <v>99</v>
      </c>
      <c r="R364" s="123" t="s">
        <v>99</v>
      </c>
      <c r="S364" s="124" t="s">
        <v>99</v>
      </c>
      <c r="T364" s="124" t="s">
        <v>99</v>
      </c>
      <c r="U364" s="125" t="s">
        <v>99</v>
      </c>
      <c r="V364" s="125" t="s">
        <v>99</v>
      </c>
      <c r="W364" s="126" t="s">
        <v>99</v>
      </c>
      <c r="X364" s="126" t="s">
        <v>99</v>
      </c>
    </row>
    <row r="365" spans="14:24" ht="15.75" x14ac:dyDescent="0.25">
      <c r="N365" s="122">
        <v>47603</v>
      </c>
      <c r="O365" s="123" t="s">
        <v>99</v>
      </c>
      <c r="P365" s="123" t="s">
        <v>99</v>
      </c>
      <c r="Q365" s="123" t="s">
        <v>99</v>
      </c>
      <c r="R365" s="123" t="s">
        <v>99</v>
      </c>
      <c r="S365" s="124" t="s">
        <v>99</v>
      </c>
      <c r="T365" s="124" t="s">
        <v>99</v>
      </c>
      <c r="U365" s="125" t="s">
        <v>99</v>
      </c>
      <c r="V365" s="125" t="s">
        <v>99</v>
      </c>
      <c r="W365" s="126" t="s">
        <v>99</v>
      </c>
      <c r="X365" s="126" t="s">
        <v>99</v>
      </c>
    </row>
    <row r="366" spans="14:24" ht="15.75" x14ac:dyDescent="0.25">
      <c r="N366" s="122">
        <v>47634</v>
      </c>
      <c r="O366" s="123" t="s">
        <v>99</v>
      </c>
      <c r="P366" s="123" t="s">
        <v>99</v>
      </c>
      <c r="Q366" s="123" t="s">
        <v>99</v>
      </c>
      <c r="R366" s="123" t="s">
        <v>99</v>
      </c>
      <c r="S366" s="124" t="s">
        <v>99</v>
      </c>
      <c r="T366" s="124" t="s">
        <v>99</v>
      </c>
      <c r="U366" s="125" t="s">
        <v>99</v>
      </c>
      <c r="V366" s="125" t="s">
        <v>99</v>
      </c>
      <c r="W366" s="126" t="s">
        <v>99</v>
      </c>
      <c r="X366" s="126" t="s">
        <v>99</v>
      </c>
    </row>
    <row r="367" spans="14:24" ht="15.75" x14ac:dyDescent="0.25">
      <c r="N367" s="122">
        <v>47664</v>
      </c>
      <c r="O367" s="123" t="s">
        <v>99</v>
      </c>
      <c r="P367" s="123" t="s">
        <v>99</v>
      </c>
      <c r="Q367" s="123" t="s">
        <v>99</v>
      </c>
      <c r="R367" s="123" t="s">
        <v>99</v>
      </c>
      <c r="S367" s="124" t="s">
        <v>99</v>
      </c>
      <c r="T367" s="124" t="s">
        <v>99</v>
      </c>
      <c r="U367" s="125" t="s">
        <v>99</v>
      </c>
      <c r="V367" s="125" t="s">
        <v>99</v>
      </c>
      <c r="W367" s="126" t="s">
        <v>99</v>
      </c>
      <c r="X367" s="126" t="s">
        <v>99</v>
      </c>
    </row>
    <row r="368" spans="14:24" ht="15.75" x14ac:dyDescent="0.25">
      <c r="N368" s="122">
        <v>47695</v>
      </c>
      <c r="O368" s="123" t="s">
        <v>99</v>
      </c>
      <c r="P368" s="123" t="s">
        <v>99</v>
      </c>
      <c r="Q368" s="123" t="s">
        <v>99</v>
      </c>
      <c r="R368" s="123" t="s">
        <v>99</v>
      </c>
      <c r="S368" s="124" t="s">
        <v>99</v>
      </c>
      <c r="T368" s="124" t="s">
        <v>99</v>
      </c>
      <c r="U368" s="125" t="s">
        <v>99</v>
      </c>
      <c r="V368" s="125" t="s">
        <v>99</v>
      </c>
      <c r="W368" s="126" t="s">
        <v>99</v>
      </c>
      <c r="X368" s="126" t="s">
        <v>99</v>
      </c>
    </row>
    <row r="369" spans="14:24" ht="15.75" x14ac:dyDescent="0.25">
      <c r="N369" s="122">
        <v>47726</v>
      </c>
      <c r="O369" s="123" t="s">
        <v>99</v>
      </c>
      <c r="P369" s="123" t="s">
        <v>99</v>
      </c>
      <c r="Q369" s="123" t="s">
        <v>99</v>
      </c>
      <c r="R369" s="123" t="s">
        <v>99</v>
      </c>
      <c r="S369" s="124" t="s">
        <v>99</v>
      </c>
      <c r="T369" s="124" t="s">
        <v>99</v>
      </c>
      <c r="U369" s="125" t="s">
        <v>99</v>
      </c>
      <c r="V369" s="125" t="s">
        <v>99</v>
      </c>
      <c r="W369" s="126" t="s">
        <v>99</v>
      </c>
      <c r="X369" s="126" t="s">
        <v>99</v>
      </c>
    </row>
    <row r="370" spans="14:24" ht="15.75" x14ac:dyDescent="0.25">
      <c r="N370" s="122">
        <v>47756</v>
      </c>
      <c r="O370" s="123" t="s">
        <v>99</v>
      </c>
      <c r="P370" s="123" t="s">
        <v>99</v>
      </c>
      <c r="Q370" s="123" t="s">
        <v>99</v>
      </c>
      <c r="R370" s="123" t="s">
        <v>99</v>
      </c>
      <c r="S370" s="124" t="s">
        <v>99</v>
      </c>
      <c r="T370" s="124" t="s">
        <v>99</v>
      </c>
      <c r="U370" s="125" t="s">
        <v>99</v>
      </c>
      <c r="V370" s="125" t="s">
        <v>99</v>
      </c>
      <c r="W370" s="126" t="s">
        <v>99</v>
      </c>
      <c r="X370" s="126" t="s">
        <v>99</v>
      </c>
    </row>
    <row r="371" spans="14:24" ht="15.75" x14ac:dyDescent="0.25">
      <c r="N371" s="122">
        <v>47787</v>
      </c>
      <c r="O371" s="123" t="s">
        <v>99</v>
      </c>
      <c r="P371" s="123" t="s">
        <v>99</v>
      </c>
      <c r="Q371" s="123" t="s">
        <v>99</v>
      </c>
      <c r="R371" s="123" t="s">
        <v>99</v>
      </c>
      <c r="S371" s="124" t="s">
        <v>99</v>
      </c>
      <c r="T371" s="124" t="s">
        <v>99</v>
      </c>
      <c r="U371" s="125" t="s">
        <v>99</v>
      </c>
      <c r="V371" s="125" t="s">
        <v>99</v>
      </c>
      <c r="W371" s="126" t="s">
        <v>99</v>
      </c>
      <c r="X371" s="126" t="s">
        <v>99</v>
      </c>
    </row>
    <row r="372" spans="14:24" ht="15.75" x14ac:dyDescent="0.25">
      <c r="N372" s="122">
        <v>47817</v>
      </c>
      <c r="O372" s="123" t="s">
        <v>99</v>
      </c>
      <c r="P372" s="123" t="s">
        <v>99</v>
      </c>
      <c r="Q372" s="123" t="s">
        <v>99</v>
      </c>
      <c r="R372" s="123" t="s">
        <v>99</v>
      </c>
      <c r="S372" s="124" t="s">
        <v>99</v>
      </c>
      <c r="T372" s="124" t="s">
        <v>99</v>
      </c>
      <c r="U372" s="125" t="s">
        <v>99</v>
      </c>
      <c r="V372" s="125" t="s">
        <v>99</v>
      </c>
      <c r="W372" s="126" t="s">
        <v>99</v>
      </c>
      <c r="X372" s="126" t="s">
        <v>99</v>
      </c>
    </row>
    <row r="373" spans="14:24" ht="15.75" x14ac:dyDescent="0.25">
      <c r="N373" s="122">
        <v>47848</v>
      </c>
      <c r="O373" s="123" t="s">
        <v>99</v>
      </c>
      <c r="P373" s="123" t="s">
        <v>99</v>
      </c>
      <c r="Q373" s="123" t="s">
        <v>99</v>
      </c>
      <c r="R373" s="123" t="s">
        <v>99</v>
      </c>
      <c r="S373" s="124" t="s">
        <v>99</v>
      </c>
      <c r="T373" s="124" t="s">
        <v>99</v>
      </c>
      <c r="U373" s="125" t="s">
        <v>99</v>
      </c>
      <c r="V373" s="125" t="s">
        <v>99</v>
      </c>
      <c r="W373" s="126" t="s">
        <v>99</v>
      </c>
      <c r="X373" s="126" t="s">
        <v>99</v>
      </c>
    </row>
    <row r="374" spans="14:24" ht="15.75" x14ac:dyDescent="0.25">
      <c r="N374" s="122">
        <v>47879</v>
      </c>
      <c r="O374" s="123" t="s">
        <v>99</v>
      </c>
      <c r="P374" s="123" t="s">
        <v>99</v>
      </c>
      <c r="Q374" s="123" t="s">
        <v>99</v>
      </c>
      <c r="R374" s="123" t="s">
        <v>99</v>
      </c>
      <c r="S374" s="124" t="s">
        <v>99</v>
      </c>
      <c r="T374" s="124" t="s">
        <v>99</v>
      </c>
      <c r="U374" s="125" t="s">
        <v>99</v>
      </c>
      <c r="V374" s="125" t="s">
        <v>99</v>
      </c>
      <c r="W374" s="126" t="s">
        <v>99</v>
      </c>
      <c r="X374" s="126" t="s">
        <v>99</v>
      </c>
    </row>
    <row r="375" spans="14:24" ht="15.75" x14ac:dyDescent="0.25">
      <c r="N375" s="122">
        <v>47907</v>
      </c>
      <c r="O375" s="123" t="s">
        <v>99</v>
      </c>
      <c r="P375" s="123" t="s">
        <v>99</v>
      </c>
      <c r="Q375" s="123" t="s">
        <v>99</v>
      </c>
      <c r="R375" s="123" t="s">
        <v>99</v>
      </c>
      <c r="S375" s="124" t="s">
        <v>99</v>
      </c>
      <c r="T375" s="124" t="s">
        <v>99</v>
      </c>
      <c r="U375" s="125" t="s">
        <v>99</v>
      </c>
      <c r="V375" s="125" t="s">
        <v>99</v>
      </c>
      <c r="W375" s="126" t="s">
        <v>99</v>
      </c>
      <c r="X375" s="126" t="s">
        <v>99</v>
      </c>
    </row>
    <row r="376" spans="14:24" ht="15.75" x14ac:dyDescent="0.25">
      <c r="N376" s="122">
        <v>47938</v>
      </c>
      <c r="O376" s="123" t="s">
        <v>99</v>
      </c>
      <c r="P376" s="123" t="s">
        <v>99</v>
      </c>
      <c r="Q376" s="123" t="s">
        <v>99</v>
      </c>
      <c r="R376" s="123" t="s">
        <v>99</v>
      </c>
      <c r="S376" s="124" t="s">
        <v>99</v>
      </c>
      <c r="T376" s="124" t="s">
        <v>99</v>
      </c>
      <c r="U376" s="125" t="s">
        <v>99</v>
      </c>
      <c r="V376" s="125" t="s">
        <v>99</v>
      </c>
      <c r="W376" s="126" t="s">
        <v>99</v>
      </c>
      <c r="X376" s="126" t="s">
        <v>99</v>
      </c>
    </row>
    <row r="377" spans="14:24" ht="15.75" x14ac:dyDescent="0.25">
      <c r="N377" s="122">
        <v>47968</v>
      </c>
      <c r="O377" s="123" t="s">
        <v>99</v>
      </c>
      <c r="P377" s="123" t="s">
        <v>99</v>
      </c>
      <c r="Q377" s="123" t="s">
        <v>99</v>
      </c>
      <c r="R377" s="123" t="s">
        <v>99</v>
      </c>
      <c r="S377" s="124" t="s">
        <v>99</v>
      </c>
      <c r="T377" s="124" t="s">
        <v>99</v>
      </c>
      <c r="U377" s="125" t="s">
        <v>99</v>
      </c>
      <c r="V377" s="125" t="s">
        <v>99</v>
      </c>
      <c r="W377" s="126" t="s">
        <v>99</v>
      </c>
      <c r="X377" s="126" t="s">
        <v>99</v>
      </c>
    </row>
    <row r="378" spans="14:24" ht="15.75" x14ac:dyDescent="0.25">
      <c r="N378" s="122">
        <v>47999</v>
      </c>
      <c r="O378" s="123" t="s">
        <v>99</v>
      </c>
      <c r="P378" s="123" t="s">
        <v>99</v>
      </c>
      <c r="Q378" s="123" t="s">
        <v>99</v>
      </c>
      <c r="R378" s="123" t="s">
        <v>99</v>
      </c>
      <c r="S378" s="124" t="s">
        <v>99</v>
      </c>
      <c r="T378" s="124" t="s">
        <v>99</v>
      </c>
      <c r="U378" s="125" t="s">
        <v>99</v>
      </c>
      <c r="V378" s="125" t="s">
        <v>99</v>
      </c>
      <c r="W378" s="126" t="s">
        <v>99</v>
      </c>
      <c r="X378" s="126" t="s">
        <v>99</v>
      </c>
    </row>
    <row r="379" spans="14:24" ht="15.75" x14ac:dyDescent="0.25">
      <c r="N379" s="122">
        <v>48029</v>
      </c>
      <c r="O379" s="123" t="s">
        <v>99</v>
      </c>
      <c r="P379" s="123" t="s">
        <v>99</v>
      </c>
      <c r="Q379" s="123" t="s">
        <v>99</v>
      </c>
      <c r="R379" s="123" t="s">
        <v>99</v>
      </c>
      <c r="S379" s="124" t="s">
        <v>99</v>
      </c>
      <c r="T379" s="124" t="s">
        <v>99</v>
      </c>
      <c r="U379" s="125" t="s">
        <v>99</v>
      </c>
      <c r="V379" s="125" t="s">
        <v>99</v>
      </c>
      <c r="W379" s="126" t="s">
        <v>99</v>
      </c>
      <c r="X379" s="126" t="s">
        <v>99</v>
      </c>
    </row>
    <row r="380" spans="14:24" ht="15.75" x14ac:dyDescent="0.25">
      <c r="N380" s="122">
        <v>48060</v>
      </c>
      <c r="O380" s="123" t="s">
        <v>99</v>
      </c>
      <c r="P380" s="123" t="s">
        <v>99</v>
      </c>
      <c r="Q380" s="123" t="s">
        <v>99</v>
      </c>
      <c r="R380" s="123" t="s">
        <v>99</v>
      </c>
      <c r="S380" s="124" t="s">
        <v>99</v>
      </c>
      <c r="T380" s="124" t="s">
        <v>99</v>
      </c>
      <c r="U380" s="125" t="s">
        <v>99</v>
      </c>
      <c r="V380" s="125" t="s">
        <v>99</v>
      </c>
      <c r="W380" s="126" t="s">
        <v>99</v>
      </c>
      <c r="X380" s="126" t="s">
        <v>99</v>
      </c>
    </row>
    <row r="381" spans="14:24" ht="15.75" x14ac:dyDescent="0.25">
      <c r="N381" s="122">
        <v>48091</v>
      </c>
      <c r="O381" s="123" t="s">
        <v>99</v>
      </c>
      <c r="P381" s="123" t="s">
        <v>99</v>
      </c>
      <c r="Q381" s="123" t="s">
        <v>99</v>
      </c>
      <c r="R381" s="123" t="s">
        <v>99</v>
      </c>
      <c r="S381" s="124" t="s">
        <v>99</v>
      </c>
      <c r="T381" s="124" t="s">
        <v>99</v>
      </c>
      <c r="U381" s="125" t="s">
        <v>99</v>
      </c>
      <c r="V381" s="125" t="s">
        <v>99</v>
      </c>
      <c r="W381" s="126" t="s">
        <v>99</v>
      </c>
      <c r="X381" s="126" t="s">
        <v>99</v>
      </c>
    </row>
    <row r="382" spans="14:24" ht="15.75" x14ac:dyDescent="0.25">
      <c r="N382" s="122">
        <v>48121</v>
      </c>
      <c r="O382" s="123" t="s">
        <v>99</v>
      </c>
      <c r="P382" s="123" t="s">
        <v>99</v>
      </c>
      <c r="Q382" s="123" t="s">
        <v>99</v>
      </c>
      <c r="R382" s="123" t="s">
        <v>99</v>
      </c>
      <c r="S382" s="124" t="s">
        <v>99</v>
      </c>
      <c r="T382" s="124" t="s">
        <v>99</v>
      </c>
      <c r="U382" s="125" t="s">
        <v>99</v>
      </c>
      <c r="V382" s="125" t="s">
        <v>99</v>
      </c>
      <c r="W382" s="126" t="s">
        <v>99</v>
      </c>
      <c r="X382" s="126" t="s">
        <v>99</v>
      </c>
    </row>
    <row r="383" spans="14:24" ht="15.75" x14ac:dyDescent="0.25">
      <c r="N383" s="122">
        <v>48152</v>
      </c>
      <c r="O383" s="123" t="s">
        <v>99</v>
      </c>
      <c r="P383" s="123" t="s">
        <v>99</v>
      </c>
      <c r="Q383" s="123" t="s">
        <v>99</v>
      </c>
      <c r="R383" s="123" t="s">
        <v>99</v>
      </c>
      <c r="S383" s="124" t="s">
        <v>99</v>
      </c>
      <c r="T383" s="124" t="s">
        <v>99</v>
      </c>
      <c r="U383" s="125" t="s">
        <v>99</v>
      </c>
      <c r="V383" s="125" t="s">
        <v>99</v>
      </c>
      <c r="W383" s="126" t="s">
        <v>99</v>
      </c>
      <c r="X383" s="126" t="s">
        <v>99</v>
      </c>
    </row>
    <row r="384" spans="14:24" ht="15.75" x14ac:dyDescent="0.25">
      <c r="N384" s="122">
        <v>48182</v>
      </c>
      <c r="O384" s="123" t="s">
        <v>99</v>
      </c>
      <c r="P384" s="123" t="s">
        <v>99</v>
      </c>
      <c r="Q384" s="123" t="s">
        <v>99</v>
      </c>
      <c r="R384" s="123" t="s">
        <v>99</v>
      </c>
      <c r="S384" s="124" t="s">
        <v>99</v>
      </c>
      <c r="T384" s="124" t="s">
        <v>99</v>
      </c>
      <c r="U384" s="125" t="s">
        <v>99</v>
      </c>
      <c r="V384" s="125" t="s">
        <v>99</v>
      </c>
      <c r="W384" s="126" t="s">
        <v>99</v>
      </c>
      <c r="X384" s="126" t="s">
        <v>99</v>
      </c>
    </row>
    <row r="385" spans="14:24" ht="15.75" x14ac:dyDescent="0.25">
      <c r="N385" s="122">
        <v>48213</v>
      </c>
      <c r="O385" s="123" t="s">
        <v>99</v>
      </c>
      <c r="P385" s="123" t="s">
        <v>99</v>
      </c>
      <c r="Q385" s="123" t="s">
        <v>99</v>
      </c>
      <c r="R385" s="123" t="s">
        <v>99</v>
      </c>
      <c r="S385" s="124" t="s">
        <v>99</v>
      </c>
      <c r="T385" s="124" t="s">
        <v>99</v>
      </c>
      <c r="U385" s="125" t="s">
        <v>99</v>
      </c>
      <c r="V385" s="125" t="s">
        <v>99</v>
      </c>
      <c r="W385" s="126" t="s">
        <v>99</v>
      </c>
      <c r="X385" s="126" t="s">
        <v>99</v>
      </c>
    </row>
    <row r="386" spans="14:24" ht="15.75" x14ac:dyDescent="0.25">
      <c r="N386" s="122">
        <v>48244</v>
      </c>
      <c r="O386" s="123" t="s">
        <v>99</v>
      </c>
      <c r="P386" s="123" t="s">
        <v>99</v>
      </c>
      <c r="Q386" s="123" t="s">
        <v>99</v>
      </c>
      <c r="R386" s="123" t="s">
        <v>99</v>
      </c>
      <c r="S386" s="124" t="s">
        <v>99</v>
      </c>
      <c r="T386" s="124" t="s">
        <v>99</v>
      </c>
      <c r="U386" s="125" t="s">
        <v>99</v>
      </c>
      <c r="V386" s="125" t="s">
        <v>99</v>
      </c>
      <c r="W386" s="126" t="s">
        <v>99</v>
      </c>
      <c r="X386" s="126" t="s">
        <v>99</v>
      </c>
    </row>
    <row r="387" spans="14:24" ht="15.75" x14ac:dyDescent="0.25">
      <c r="N387" s="122">
        <v>48273</v>
      </c>
      <c r="O387" s="123" t="s">
        <v>99</v>
      </c>
      <c r="P387" s="123" t="s">
        <v>99</v>
      </c>
      <c r="Q387" s="123" t="s">
        <v>99</v>
      </c>
      <c r="R387" s="123" t="s">
        <v>99</v>
      </c>
      <c r="S387" s="124" t="s">
        <v>99</v>
      </c>
      <c r="T387" s="124" t="s">
        <v>99</v>
      </c>
      <c r="U387" s="125" t="s">
        <v>99</v>
      </c>
      <c r="V387" s="125" t="s">
        <v>99</v>
      </c>
      <c r="W387" s="126" t="s">
        <v>99</v>
      </c>
      <c r="X387" s="126" t="s">
        <v>99</v>
      </c>
    </row>
    <row r="388" spans="14:24" ht="15.75" x14ac:dyDescent="0.25">
      <c r="N388" s="122">
        <v>48304</v>
      </c>
      <c r="O388" s="123" t="s">
        <v>99</v>
      </c>
      <c r="P388" s="123" t="s">
        <v>99</v>
      </c>
      <c r="Q388" s="123" t="s">
        <v>99</v>
      </c>
      <c r="R388" s="123" t="s">
        <v>99</v>
      </c>
      <c r="S388" s="124" t="s">
        <v>99</v>
      </c>
      <c r="T388" s="124" t="s">
        <v>99</v>
      </c>
      <c r="U388" s="125" t="s">
        <v>99</v>
      </c>
      <c r="V388" s="125" t="s">
        <v>99</v>
      </c>
      <c r="W388" s="126" t="s">
        <v>99</v>
      </c>
      <c r="X388" s="126" t="s">
        <v>99</v>
      </c>
    </row>
    <row r="389" spans="14:24" ht="15.75" x14ac:dyDescent="0.25">
      <c r="N389" s="122">
        <v>48334</v>
      </c>
      <c r="O389" s="123" t="s">
        <v>99</v>
      </c>
      <c r="P389" s="123" t="s">
        <v>99</v>
      </c>
      <c r="Q389" s="123" t="s">
        <v>99</v>
      </c>
      <c r="R389" s="123" t="s">
        <v>99</v>
      </c>
      <c r="S389" s="124" t="s">
        <v>99</v>
      </c>
      <c r="T389" s="124" t="s">
        <v>99</v>
      </c>
      <c r="U389" s="125" t="s">
        <v>99</v>
      </c>
      <c r="V389" s="125" t="s">
        <v>99</v>
      </c>
      <c r="W389" s="126" t="s">
        <v>99</v>
      </c>
      <c r="X389" s="126" t="s">
        <v>99</v>
      </c>
    </row>
    <row r="390" spans="14:24" ht="15.75" x14ac:dyDescent="0.25">
      <c r="N390" s="122">
        <v>48365</v>
      </c>
      <c r="O390" s="123" t="s">
        <v>99</v>
      </c>
      <c r="P390" s="123" t="s">
        <v>99</v>
      </c>
      <c r="Q390" s="123" t="s">
        <v>99</v>
      </c>
      <c r="R390" s="123" t="s">
        <v>99</v>
      </c>
      <c r="S390" s="124" t="s">
        <v>99</v>
      </c>
      <c r="T390" s="124" t="s">
        <v>99</v>
      </c>
      <c r="U390" s="125" t="s">
        <v>99</v>
      </c>
      <c r="V390" s="125" t="s">
        <v>99</v>
      </c>
      <c r="W390" s="126" t="s">
        <v>99</v>
      </c>
      <c r="X390" s="126" t="s">
        <v>99</v>
      </c>
    </row>
    <row r="391" spans="14:24" ht="15.75" x14ac:dyDescent="0.25">
      <c r="N391" s="122">
        <v>48395</v>
      </c>
      <c r="O391" s="123" t="s">
        <v>99</v>
      </c>
      <c r="P391" s="123" t="s">
        <v>99</v>
      </c>
      <c r="Q391" s="123" t="s">
        <v>99</v>
      </c>
      <c r="R391" s="123" t="s">
        <v>99</v>
      </c>
      <c r="S391" s="124" t="s">
        <v>99</v>
      </c>
      <c r="T391" s="124" t="s">
        <v>99</v>
      </c>
      <c r="U391" s="125" t="s">
        <v>99</v>
      </c>
      <c r="V391" s="125" t="s">
        <v>99</v>
      </c>
      <c r="W391" s="126" t="s">
        <v>99</v>
      </c>
      <c r="X391" s="126" t="s">
        <v>99</v>
      </c>
    </row>
    <row r="392" spans="14:24" ht="15.75" x14ac:dyDescent="0.25">
      <c r="N392" s="122">
        <v>48426</v>
      </c>
      <c r="O392" s="123" t="s">
        <v>99</v>
      </c>
      <c r="P392" s="123" t="s">
        <v>99</v>
      </c>
      <c r="Q392" s="123" t="s">
        <v>99</v>
      </c>
      <c r="R392" s="123" t="s">
        <v>99</v>
      </c>
      <c r="S392" s="124" t="s">
        <v>99</v>
      </c>
      <c r="T392" s="124" t="s">
        <v>99</v>
      </c>
      <c r="U392" s="125" t="s">
        <v>99</v>
      </c>
      <c r="V392" s="125" t="s">
        <v>99</v>
      </c>
      <c r="W392" s="126" t="s">
        <v>99</v>
      </c>
      <c r="X392" s="126" t="s">
        <v>99</v>
      </c>
    </row>
    <row r="393" spans="14:24" ht="15.75" x14ac:dyDescent="0.25">
      <c r="N393" s="122">
        <v>48457</v>
      </c>
      <c r="O393" s="123" t="s">
        <v>99</v>
      </c>
      <c r="P393" s="123" t="s">
        <v>99</v>
      </c>
      <c r="Q393" s="123" t="s">
        <v>99</v>
      </c>
      <c r="R393" s="123" t="s">
        <v>99</v>
      </c>
      <c r="S393" s="124" t="s">
        <v>99</v>
      </c>
      <c r="T393" s="124" t="s">
        <v>99</v>
      </c>
      <c r="U393" s="125" t="s">
        <v>99</v>
      </c>
      <c r="V393" s="125" t="s">
        <v>99</v>
      </c>
      <c r="W393" s="126" t="s">
        <v>99</v>
      </c>
      <c r="X393" s="126" t="s">
        <v>99</v>
      </c>
    </row>
    <row r="394" spans="14:24" ht="15.75" x14ac:dyDescent="0.25">
      <c r="N394" s="122">
        <v>48487</v>
      </c>
      <c r="O394" s="123" t="s">
        <v>99</v>
      </c>
      <c r="P394" s="123" t="s">
        <v>99</v>
      </c>
      <c r="Q394" s="123" t="s">
        <v>99</v>
      </c>
      <c r="R394" s="123" t="s">
        <v>99</v>
      </c>
      <c r="S394" s="124" t="s">
        <v>99</v>
      </c>
      <c r="T394" s="124" t="s">
        <v>99</v>
      </c>
      <c r="U394" s="125" t="s">
        <v>99</v>
      </c>
      <c r="V394" s="125" t="s">
        <v>99</v>
      </c>
      <c r="W394" s="126" t="s">
        <v>99</v>
      </c>
      <c r="X394" s="126" t="s">
        <v>99</v>
      </c>
    </row>
    <row r="395" spans="14:24" ht="15.75" x14ac:dyDescent="0.25">
      <c r="N395" s="122">
        <v>48518</v>
      </c>
      <c r="O395" s="123" t="s">
        <v>99</v>
      </c>
      <c r="P395" s="123" t="s">
        <v>99</v>
      </c>
      <c r="Q395" s="123" t="s">
        <v>99</v>
      </c>
      <c r="R395" s="123" t="s">
        <v>99</v>
      </c>
      <c r="S395" s="124" t="s">
        <v>99</v>
      </c>
      <c r="T395" s="124" t="s">
        <v>99</v>
      </c>
      <c r="U395" s="125" t="s">
        <v>99</v>
      </c>
      <c r="V395" s="125" t="s">
        <v>99</v>
      </c>
      <c r="W395" s="126" t="s">
        <v>99</v>
      </c>
      <c r="X395" s="126" t="s">
        <v>99</v>
      </c>
    </row>
    <row r="396" spans="14:24" ht="15.75" x14ac:dyDescent="0.25">
      <c r="N396" s="122">
        <v>48548</v>
      </c>
      <c r="O396" s="123" t="s">
        <v>99</v>
      </c>
      <c r="P396" s="123" t="s">
        <v>99</v>
      </c>
      <c r="Q396" s="123" t="s">
        <v>99</v>
      </c>
      <c r="R396" s="123" t="s">
        <v>99</v>
      </c>
      <c r="S396" s="124" t="s">
        <v>99</v>
      </c>
      <c r="T396" s="124" t="s">
        <v>99</v>
      </c>
      <c r="U396" s="125" t="s">
        <v>99</v>
      </c>
      <c r="V396" s="125" t="s">
        <v>99</v>
      </c>
      <c r="W396" s="126" t="s">
        <v>99</v>
      </c>
      <c r="X396" s="126" t="s">
        <v>99</v>
      </c>
    </row>
    <row r="397" spans="14:24" ht="15.75" x14ac:dyDescent="0.25">
      <c r="N397" s="122">
        <v>48579</v>
      </c>
      <c r="O397" s="123" t="s">
        <v>99</v>
      </c>
      <c r="P397" s="123" t="s">
        <v>99</v>
      </c>
      <c r="Q397" s="123" t="s">
        <v>99</v>
      </c>
      <c r="R397" s="123" t="s">
        <v>99</v>
      </c>
      <c r="S397" s="124" t="s">
        <v>99</v>
      </c>
      <c r="T397" s="124" t="s">
        <v>99</v>
      </c>
      <c r="U397" s="125" t="s">
        <v>99</v>
      </c>
      <c r="V397" s="125" t="s">
        <v>99</v>
      </c>
      <c r="W397" s="126" t="s">
        <v>99</v>
      </c>
      <c r="X397" s="126" t="s">
        <v>99</v>
      </c>
    </row>
    <row r="398" spans="14:24" ht="15.75" x14ac:dyDescent="0.25">
      <c r="N398" s="122">
        <v>48610</v>
      </c>
      <c r="O398" s="123" t="s">
        <v>99</v>
      </c>
      <c r="P398" s="123" t="s">
        <v>99</v>
      </c>
      <c r="Q398" s="123" t="s">
        <v>99</v>
      </c>
      <c r="R398" s="123" t="s">
        <v>99</v>
      </c>
      <c r="S398" s="124" t="s">
        <v>99</v>
      </c>
      <c r="T398" s="124" t="s">
        <v>99</v>
      </c>
      <c r="U398" s="125" t="s">
        <v>99</v>
      </c>
      <c r="V398" s="125" t="s">
        <v>99</v>
      </c>
      <c r="W398" s="126" t="s">
        <v>99</v>
      </c>
      <c r="X398" s="126" t="s">
        <v>99</v>
      </c>
    </row>
    <row r="399" spans="14:24" ht="15.75" x14ac:dyDescent="0.25">
      <c r="N399" s="122">
        <v>48638</v>
      </c>
      <c r="O399" s="123" t="s">
        <v>99</v>
      </c>
      <c r="P399" s="123" t="s">
        <v>99</v>
      </c>
      <c r="Q399" s="123" t="s">
        <v>99</v>
      </c>
      <c r="R399" s="123" t="s">
        <v>99</v>
      </c>
      <c r="S399" s="124" t="s">
        <v>99</v>
      </c>
      <c r="T399" s="124" t="s">
        <v>99</v>
      </c>
      <c r="U399" s="125" t="s">
        <v>99</v>
      </c>
      <c r="V399" s="125" t="s">
        <v>99</v>
      </c>
      <c r="W399" s="126" t="s">
        <v>99</v>
      </c>
      <c r="X399" s="126" t="s">
        <v>99</v>
      </c>
    </row>
    <row r="400" spans="14:24" ht="15.75" x14ac:dyDescent="0.25">
      <c r="N400" s="122">
        <v>48669</v>
      </c>
      <c r="O400" s="123" t="s">
        <v>99</v>
      </c>
      <c r="P400" s="123" t="s">
        <v>99</v>
      </c>
      <c r="Q400" s="123" t="s">
        <v>99</v>
      </c>
      <c r="R400" s="123" t="s">
        <v>99</v>
      </c>
      <c r="S400" s="124" t="s">
        <v>99</v>
      </c>
      <c r="T400" s="124" t="s">
        <v>99</v>
      </c>
      <c r="U400" s="125" t="s">
        <v>99</v>
      </c>
      <c r="V400" s="125" t="s">
        <v>99</v>
      </c>
      <c r="W400" s="126" t="s">
        <v>99</v>
      </c>
      <c r="X400" s="126" t="s">
        <v>99</v>
      </c>
    </row>
    <row r="401" spans="14:24" ht="15.75" x14ac:dyDescent="0.25">
      <c r="N401" s="122">
        <v>48699</v>
      </c>
      <c r="O401" s="123" t="s">
        <v>99</v>
      </c>
      <c r="P401" s="123" t="s">
        <v>99</v>
      </c>
      <c r="Q401" s="123" t="s">
        <v>99</v>
      </c>
      <c r="R401" s="123" t="s">
        <v>99</v>
      </c>
      <c r="S401" s="124" t="s">
        <v>99</v>
      </c>
      <c r="T401" s="124" t="s">
        <v>99</v>
      </c>
      <c r="U401" s="125" t="s">
        <v>99</v>
      </c>
      <c r="V401" s="125" t="s">
        <v>99</v>
      </c>
      <c r="W401" s="126" t="s">
        <v>99</v>
      </c>
      <c r="X401" s="126" t="s">
        <v>99</v>
      </c>
    </row>
    <row r="402" spans="14:24" ht="15.75" x14ac:dyDescent="0.25">
      <c r="N402" s="122">
        <v>48730</v>
      </c>
      <c r="O402" s="123" t="s">
        <v>99</v>
      </c>
      <c r="P402" s="123" t="s">
        <v>99</v>
      </c>
      <c r="Q402" s="123" t="s">
        <v>99</v>
      </c>
      <c r="R402" s="123" t="s">
        <v>99</v>
      </c>
      <c r="S402" s="124" t="s">
        <v>99</v>
      </c>
      <c r="T402" s="124" t="s">
        <v>99</v>
      </c>
      <c r="U402" s="125" t="s">
        <v>99</v>
      </c>
      <c r="V402" s="125" t="s">
        <v>99</v>
      </c>
      <c r="W402" s="126" t="s">
        <v>99</v>
      </c>
      <c r="X402" s="126" t="s">
        <v>99</v>
      </c>
    </row>
    <row r="403" spans="14:24" ht="15.75" x14ac:dyDescent="0.25">
      <c r="N403" s="122">
        <v>48760</v>
      </c>
      <c r="O403" s="123" t="s">
        <v>99</v>
      </c>
      <c r="P403" s="123" t="s">
        <v>99</v>
      </c>
      <c r="Q403" s="123" t="s">
        <v>99</v>
      </c>
      <c r="R403" s="123" t="s">
        <v>99</v>
      </c>
      <c r="S403" s="124" t="s">
        <v>99</v>
      </c>
      <c r="T403" s="124" t="s">
        <v>99</v>
      </c>
      <c r="U403" s="125" t="s">
        <v>99</v>
      </c>
      <c r="V403" s="125" t="s">
        <v>99</v>
      </c>
      <c r="W403" s="126" t="s">
        <v>99</v>
      </c>
      <c r="X403" s="126" t="s">
        <v>99</v>
      </c>
    </row>
    <row r="404" spans="14:24" ht="15.75" x14ac:dyDescent="0.25">
      <c r="N404" s="122">
        <v>48791</v>
      </c>
      <c r="O404" s="123" t="s">
        <v>99</v>
      </c>
      <c r="P404" s="123" t="s">
        <v>99</v>
      </c>
      <c r="Q404" s="123" t="s">
        <v>99</v>
      </c>
      <c r="R404" s="123" t="s">
        <v>99</v>
      </c>
      <c r="S404" s="124" t="s">
        <v>99</v>
      </c>
      <c r="T404" s="124" t="s">
        <v>99</v>
      </c>
      <c r="U404" s="125" t="s">
        <v>99</v>
      </c>
      <c r="V404" s="125" t="s">
        <v>99</v>
      </c>
      <c r="W404" s="126" t="s">
        <v>99</v>
      </c>
      <c r="X404" s="126" t="s">
        <v>99</v>
      </c>
    </row>
    <row r="405" spans="14:24" ht="15.75" x14ac:dyDescent="0.25">
      <c r="N405" s="122">
        <v>48822</v>
      </c>
      <c r="O405" s="123" t="s">
        <v>99</v>
      </c>
      <c r="P405" s="123" t="s">
        <v>99</v>
      </c>
      <c r="Q405" s="123" t="s">
        <v>99</v>
      </c>
      <c r="R405" s="123" t="s">
        <v>99</v>
      </c>
      <c r="S405" s="124" t="s">
        <v>99</v>
      </c>
      <c r="T405" s="124" t="s">
        <v>99</v>
      </c>
      <c r="U405" s="125" t="s">
        <v>99</v>
      </c>
      <c r="V405" s="125" t="s">
        <v>99</v>
      </c>
      <c r="W405" s="126" t="s">
        <v>99</v>
      </c>
      <c r="X405" s="126" t="s">
        <v>99</v>
      </c>
    </row>
    <row r="406" spans="14:24" ht="15.75" x14ac:dyDescent="0.25">
      <c r="N406" s="122">
        <v>48852</v>
      </c>
      <c r="O406" s="123" t="s">
        <v>99</v>
      </c>
      <c r="P406" s="123" t="s">
        <v>99</v>
      </c>
      <c r="Q406" s="123" t="s">
        <v>99</v>
      </c>
      <c r="R406" s="123" t="s">
        <v>99</v>
      </c>
      <c r="S406" s="124" t="s">
        <v>99</v>
      </c>
      <c r="T406" s="124" t="s">
        <v>99</v>
      </c>
      <c r="U406" s="125" t="s">
        <v>99</v>
      </c>
      <c r="V406" s="125" t="s">
        <v>99</v>
      </c>
      <c r="W406" s="126" t="s">
        <v>99</v>
      </c>
      <c r="X406" s="126" t="s">
        <v>99</v>
      </c>
    </row>
    <row r="407" spans="14:24" ht="15.75" x14ac:dyDescent="0.25">
      <c r="N407" s="122">
        <v>48883</v>
      </c>
      <c r="O407" s="123" t="s">
        <v>99</v>
      </c>
      <c r="P407" s="123" t="s">
        <v>99</v>
      </c>
      <c r="Q407" s="123" t="s">
        <v>99</v>
      </c>
      <c r="R407" s="123" t="s">
        <v>99</v>
      </c>
      <c r="S407" s="124" t="s">
        <v>99</v>
      </c>
      <c r="T407" s="124" t="s">
        <v>99</v>
      </c>
      <c r="U407" s="125" t="s">
        <v>99</v>
      </c>
      <c r="V407" s="125" t="s">
        <v>99</v>
      </c>
      <c r="W407" s="126" t="s">
        <v>99</v>
      </c>
      <c r="X407" s="126" t="s">
        <v>99</v>
      </c>
    </row>
    <row r="408" spans="14:24" ht="15.75" x14ac:dyDescent="0.25">
      <c r="N408" s="122">
        <v>48913</v>
      </c>
      <c r="O408" s="123" t="s">
        <v>99</v>
      </c>
      <c r="P408" s="123" t="s">
        <v>99</v>
      </c>
      <c r="Q408" s="123" t="s">
        <v>99</v>
      </c>
      <c r="R408" s="123" t="s">
        <v>99</v>
      </c>
      <c r="S408" s="124" t="s">
        <v>99</v>
      </c>
      <c r="T408" s="124" t="s">
        <v>99</v>
      </c>
      <c r="U408" s="125" t="s">
        <v>99</v>
      </c>
      <c r="V408" s="125" t="s">
        <v>99</v>
      </c>
      <c r="W408" s="126" t="s">
        <v>99</v>
      </c>
      <c r="X408" s="126" t="s">
        <v>99</v>
      </c>
    </row>
    <row r="409" spans="14:24" ht="15.75" x14ac:dyDescent="0.25">
      <c r="N409" s="122">
        <v>48944</v>
      </c>
      <c r="O409" s="123" t="s">
        <v>99</v>
      </c>
      <c r="P409" s="123" t="s">
        <v>99</v>
      </c>
      <c r="Q409" s="123" t="s">
        <v>99</v>
      </c>
      <c r="R409" s="123" t="s">
        <v>99</v>
      </c>
      <c r="S409" s="124" t="s">
        <v>99</v>
      </c>
      <c r="T409" s="124" t="s">
        <v>99</v>
      </c>
      <c r="U409" s="125" t="s">
        <v>99</v>
      </c>
      <c r="V409" s="125" t="s">
        <v>99</v>
      </c>
      <c r="W409" s="126" t="s">
        <v>99</v>
      </c>
      <c r="X409" s="126" t="s">
        <v>99</v>
      </c>
    </row>
    <row r="410" spans="14:24" ht="15.75" x14ac:dyDescent="0.25">
      <c r="N410" s="122">
        <v>48975</v>
      </c>
      <c r="O410" s="123" t="s">
        <v>99</v>
      </c>
      <c r="P410" s="123" t="s">
        <v>99</v>
      </c>
      <c r="Q410" s="123" t="s">
        <v>99</v>
      </c>
      <c r="R410" s="123" t="s">
        <v>99</v>
      </c>
      <c r="S410" s="124" t="s">
        <v>99</v>
      </c>
      <c r="T410" s="124" t="s">
        <v>99</v>
      </c>
      <c r="U410" s="125" t="s">
        <v>99</v>
      </c>
      <c r="V410" s="125" t="s">
        <v>99</v>
      </c>
      <c r="W410" s="126" t="s">
        <v>99</v>
      </c>
      <c r="X410" s="126" t="s">
        <v>99</v>
      </c>
    </row>
    <row r="411" spans="14:24" ht="15.75" x14ac:dyDescent="0.25">
      <c r="N411" s="122">
        <v>49003</v>
      </c>
      <c r="O411" s="123" t="s">
        <v>99</v>
      </c>
      <c r="P411" s="123" t="s">
        <v>99</v>
      </c>
      <c r="Q411" s="123" t="s">
        <v>99</v>
      </c>
      <c r="R411" s="123" t="s">
        <v>99</v>
      </c>
      <c r="S411" s="124" t="s">
        <v>99</v>
      </c>
      <c r="T411" s="124" t="s">
        <v>99</v>
      </c>
      <c r="U411" s="125" t="s">
        <v>99</v>
      </c>
      <c r="V411" s="125" t="s">
        <v>99</v>
      </c>
      <c r="W411" s="126" t="s">
        <v>99</v>
      </c>
      <c r="X411" s="126" t="s">
        <v>99</v>
      </c>
    </row>
    <row r="412" spans="14:24" ht="15.75" x14ac:dyDescent="0.25">
      <c r="N412" s="122">
        <v>49034</v>
      </c>
      <c r="O412" s="123" t="s">
        <v>99</v>
      </c>
      <c r="P412" s="123" t="s">
        <v>99</v>
      </c>
      <c r="Q412" s="123" t="s">
        <v>99</v>
      </c>
      <c r="R412" s="123" t="s">
        <v>99</v>
      </c>
      <c r="S412" s="124" t="s">
        <v>99</v>
      </c>
      <c r="T412" s="124" t="s">
        <v>99</v>
      </c>
      <c r="U412" s="125" t="s">
        <v>99</v>
      </c>
      <c r="V412" s="125" t="s">
        <v>99</v>
      </c>
      <c r="W412" s="126" t="s">
        <v>99</v>
      </c>
      <c r="X412" s="126" t="s">
        <v>99</v>
      </c>
    </row>
    <row r="413" spans="14:24" ht="15.75" x14ac:dyDescent="0.25">
      <c r="N413" s="122">
        <v>49064</v>
      </c>
      <c r="O413" s="123" t="s">
        <v>99</v>
      </c>
      <c r="P413" s="123" t="s">
        <v>99</v>
      </c>
      <c r="Q413" s="123" t="s">
        <v>99</v>
      </c>
      <c r="R413" s="123" t="s">
        <v>99</v>
      </c>
      <c r="S413" s="124" t="s">
        <v>99</v>
      </c>
      <c r="T413" s="124" t="s">
        <v>99</v>
      </c>
      <c r="U413" s="125" t="s">
        <v>99</v>
      </c>
      <c r="V413" s="125" t="s">
        <v>99</v>
      </c>
      <c r="W413" s="126" t="s">
        <v>99</v>
      </c>
      <c r="X413" s="126" t="s">
        <v>99</v>
      </c>
    </row>
    <row r="414" spans="14:24" ht="15.75" x14ac:dyDescent="0.25">
      <c r="N414" s="122">
        <v>49095</v>
      </c>
      <c r="O414" s="123" t="s">
        <v>99</v>
      </c>
      <c r="P414" s="123" t="s">
        <v>99</v>
      </c>
      <c r="Q414" s="123" t="s">
        <v>99</v>
      </c>
      <c r="R414" s="123" t="s">
        <v>99</v>
      </c>
      <c r="S414" s="124" t="s">
        <v>99</v>
      </c>
      <c r="T414" s="124" t="s">
        <v>99</v>
      </c>
      <c r="U414" s="125" t="s">
        <v>99</v>
      </c>
      <c r="V414" s="125" t="s">
        <v>99</v>
      </c>
      <c r="W414" s="126" t="s">
        <v>99</v>
      </c>
      <c r="X414" s="126" t="s">
        <v>99</v>
      </c>
    </row>
    <row r="415" spans="14:24" ht="15.75" x14ac:dyDescent="0.25">
      <c r="N415" s="122">
        <v>49125</v>
      </c>
      <c r="O415" s="123" t="s">
        <v>99</v>
      </c>
      <c r="P415" s="123" t="s">
        <v>99</v>
      </c>
      <c r="Q415" s="123" t="s">
        <v>99</v>
      </c>
      <c r="R415" s="123" t="s">
        <v>99</v>
      </c>
      <c r="S415" s="124" t="s">
        <v>99</v>
      </c>
      <c r="T415" s="124" t="s">
        <v>99</v>
      </c>
      <c r="U415" s="125" t="s">
        <v>99</v>
      </c>
      <c r="V415" s="125" t="s">
        <v>99</v>
      </c>
      <c r="W415" s="126" t="s">
        <v>99</v>
      </c>
      <c r="X415" s="126" t="s">
        <v>99</v>
      </c>
    </row>
    <row r="416" spans="14:24" ht="15.75" x14ac:dyDescent="0.25">
      <c r="N416" s="122">
        <v>49156</v>
      </c>
      <c r="O416" s="123" t="s">
        <v>99</v>
      </c>
      <c r="P416" s="123" t="s">
        <v>99</v>
      </c>
      <c r="Q416" s="123" t="s">
        <v>99</v>
      </c>
      <c r="R416" s="123" t="s">
        <v>99</v>
      </c>
      <c r="S416" s="124" t="s">
        <v>99</v>
      </c>
      <c r="T416" s="124" t="s">
        <v>99</v>
      </c>
      <c r="U416" s="125" t="s">
        <v>99</v>
      </c>
      <c r="V416" s="125" t="s">
        <v>99</v>
      </c>
      <c r="W416" s="126" t="s">
        <v>99</v>
      </c>
      <c r="X416" s="126" t="s">
        <v>99</v>
      </c>
    </row>
    <row r="417" spans="14:24" ht="15.75" x14ac:dyDescent="0.25">
      <c r="N417" s="122">
        <v>49187</v>
      </c>
      <c r="O417" s="123" t="s">
        <v>99</v>
      </c>
      <c r="P417" s="123" t="s">
        <v>99</v>
      </c>
      <c r="Q417" s="123" t="s">
        <v>99</v>
      </c>
      <c r="R417" s="123" t="s">
        <v>99</v>
      </c>
      <c r="S417" s="124" t="s">
        <v>99</v>
      </c>
      <c r="T417" s="124" t="s">
        <v>99</v>
      </c>
      <c r="U417" s="125" t="s">
        <v>99</v>
      </c>
      <c r="V417" s="125" t="s">
        <v>99</v>
      </c>
      <c r="W417" s="126" t="s">
        <v>99</v>
      </c>
      <c r="X417" s="126" t="s">
        <v>99</v>
      </c>
    </row>
    <row r="418" spans="14:24" ht="15.75" x14ac:dyDescent="0.25">
      <c r="N418" s="122">
        <v>49217</v>
      </c>
      <c r="O418" s="123" t="s">
        <v>99</v>
      </c>
      <c r="P418" s="123" t="s">
        <v>99</v>
      </c>
      <c r="Q418" s="123" t="s">
        <v>99</v>
      </c>
      <c r="R418" s="123" t="s">
        <v>99</v>
      </c>
      <c r="S418" s="124" t="s">
        <v>99</v>
      </c>
      <c r="T418" s="124" t="s">
        <v>99</v>
      </c>
      <c r="U418" s="125" t="s">
        <v>99</v>
      </c>
      <c r="V418" s="125" t="s">
        <v>99</v>
      </c>
      <c r="W418" s="126" t="s">
        <v>99</v>
      </c>
      <c r="X418" s="126" t="s">
        <v>99</v>
      </c>
    </row>
    <row r="419" spans="14:24" ht="15.75" x14ac:dyDescent="0.25">
      <c r="N419" s="122">
        <v>49248</v>
      </c>
      <c r="O419" s="123" t="s">
        <v>99</v>
      </c>
      <c r="P419" s="123" t="s">
        <v>99</v>
      </c>
      <c r="Q419" s="123" t="s">
        <v>99</v>
      </c>
      <c r="R419" s="123" t="s">
        <v>99</v>
      </c>
      <c r="S419" s="124" t="s">
        <v>99</v>
      </c>
      <c r="T419" s="124" t="s">
        <v>99</v>
      </c>
      <c r="U419" s="125" t="s">
        <v>99</v>
      </c>
      <c r="V419" s="125" t="s">
        <v>99</v>
      </c>
      <c r="W419" s="126" t="s">
        <v>99</v>
      </c>
      <c r="X419" s="126" t="s">
        <v>99</v>
      </c>
    </row>
    <row r="420" spans="14:24" ht="15.75" x14ac:dyDescent="0.25">
      <c r="N420" s="122">
        <v>49278</v>
      </c>
      <c r="O420" s="123" t="s">
        <v>99</v>
      </c>
      <c r="P420" s="123" t="s">
        <v>99</v>
      </c>
      <c r="Q420" s="123" t="s">
        <v>99</v>
      </c>
      <c r="R420" s="123" t="s">
        <v>99</v>
      </c>
      <c r="S420" s="124" t="s">
        <v>99</v>
      </c>
      <c r="T420" s="124" t="s">
        <v>99</v>
      </c>
      <c r="U420" s="125" t="s">
        <v>99</v>
      </c>
      <c r="V420" s="125" t="s">
        <v>99</v>
      </c>
      <c r="W420" s="126" t="s">
        <v>99</v>
      </c>
      <c r="X420" s="126" t="s">
        <v>99</v>
      </c>
    </row>
    <row r="421" spans="14:24" ht="15.75" x14ac:dyDescent="0.25">
      <c r="N421" s="122">
        <v>49309</v>
      </c>
      <c r="O421" s="123" t="s">
        <v>99</v>
      </c>
      <c r="P421" s="123" t="s">
        <v>99</v>
      </c>
      <c r="Q421" s="123" t="s">
        <v>99</v>
      </c>
      <c r="R421" s="123" t="s">
        <v>99</v>
      </c>
      <c r="S421" s="124" t="s">
        <v>99</v>
      </c>
      <c r="T421" s="124" t="s">
        <v>99</v>
      </c>
      <c r="U421" s="125" t="s">
        <v>99</v>
      </c>
      <c r="V421" s="125" t="s">
        <v>99</v>
      </c>
      <c r="W421" s="126" t="s">
        <v>99</v>
      </c>
      <c r="X421" s="126" t="s">
        <v>99</v>
      </c>
    </row>
    <row r="422" spans="14:24" ht="15.75" x14ac:dyDescent="0.25">
      <c r="N422" s="122">
        <v>49340</v>
      </c>
      <c r="O422" s="123" t="s">
        <v>99</v>
      </c>
      <c r="P422" s="123" t="s">
        <v>99</v>
      </c>
      <c r="Q422" s="123" t="s">
        <v>99</v>
      </c>
      <c r="R422" s="123" t="s">
        <v>99</v>
      </c>
      <c r="S422" s="124" t="s">
        <v>99</v>
      </c>
      <c r="T422" s="124" t="s">
        <v>99</v>
      </c>
      <c r="U422" s="125" t="s">
        <v>99</v>
      </c>
      <c r="V422" s="125" t="s">
        <v>99</v>
      </c>
      <c r="W422" s="126" t="s">
        <v>99</v>
      </c>
      <c r="X422" s="126" t="s">
        <v>99</v>
      </c>
    </row>
    <row r="423" spans="14:24" ht="15.75" x14ac:dyDescent="0.25">
      <c r="N423" s="122">
        <v>49368</v>
      </c>
      <c r="O423" s="123" t="s">
        <v>99</v>
      </c>
      <c r="P423" s="123" t="s">
        <v>99</v>
      </c>
      <c r="Q423" s="123" t="s">
        <v>99</v>
      </c>
      <c r="R423" s="123" t="s">
        <v>99</v>
      </c>
      <c r="S423" s="124" t="s">
        <v>99</v>
      </c>
      <c r="T423" s="124" t="s">
        <v>99</v>
      </c>
      <c r="U423" s="125" t="s">
        <v>99</v>
      </c>
      <c r="V423" s="125" t="s">
        <v>99</v>
      </c>
      <c r="W423" s="126" t="s">
        <v>99</v>
      </c>
      <c r="X423" s="126" t="s">
        <v>99</v>
      </c>
    </row>
    <row r="424" spans="14:24" ht="15.75" x14ac:dyDescent="0.25">
      <c r="N424" s="122">
        <v>49399</v>
      </c>
      <c r="O424" s="123" t="s">
        <v>99</v>
      </c>
      <c r="P424" s="123" t="s">
        <v>99</v>
      </c>
      <c r="Q424" s="123" t="s">
        <v>99</v>
      </c>
      <c r="R424" s="123" t="s">
        <v>99</v>
      </c>
      <c r="S424" s="124" t="s">
        <v>99</v>
      </c>
      <c r="T424" s="124" t="s">
        <v>99</v>
      </c>
      <c r="U424" s="125" t="s">
        <v>99</v>
      </c>
      <c r="V424" s="125" t="s">
        <v>99</v>
      </c>
      <c r="W424" s="126" t="s">
        <v>99</v>
      </c>
      <c r="X424" s="126" t="s">
        <v>99</v>
      </c>
    </row>
    <row r="425" spans="14:24" ht="15.75" x14ac:dyDescent="0.25">
      <c r="N425" s="122">
        <v>49429</v>
      </c>
      <c r="O425" s="123" t="s">
        <v>99</v>
      </c>
      <c r="P425" s="123" t="s">
        <v>99</v>
      </c>
      <c r="Q425" s="123" t="s">
        <v>99</v>
      </c>
      <c r="R425" s="123" t="s">
        <v>99</v>
      </c>
      <c r="S425" s="124" t="s">
        <v>99</v>
      </c>
      <c r="T425" s="124" t="s">
        <v>99</v>
      </c>
      <c r="U425" s="125" t="s">
        <v>99</v>
      </c>
      <c r="V425" s="125" t="s">
        <v>99</v>
      </c>
      <c r="W425" s="126" t="s">
        <v>99</v>
      </c>
      <c r="X425" s="126" t="s">
        <v>99</v>
      </c>
    </row>
    <row r="426" spans="14:24" ht="15.75" x14ac:dyDescent="0.25">
      <c r="N426" s="122">
        <v>49460</v>
      </c>
      <c r="O426" s="123" t="s">
        <v>99</v>
      </c>
      <c r="P426" s="123" t="s">
        <v>99</v>
      </c>
      <c r="Q426" s="123" t="s">
        <v>99</v>
      </c>
      <c r="R426" s="123" t="s">
        <v>99</v>
      </c>
      <c r="S426" s="124" t="s">
        <v>99</v>
      </c>
      <c r="T426" s="124" t="s">
        <v>99</v>
      </c>
      <c r="U426" s="125" t="s">
        <v>99</v>
      </c>
      <c r="V426" s="125" t="s">
        <v>99</v>
      </c>
      <c r="W426" s="126" t="s">
        <v>99</v>
      </c>
      <c r="X426" s="126" t="s">
        <v>99</v>
      </c>
    </row>
    <row r="427" spans="14:24" ht="15.75" x14ac:dyDescent="0.25">
      <c r="N427" s="122">
        <v>49490</v>
      </c>
      <c r="O427" s="123" t="s">
        <v>99</v>
      </c>
      <c r="P427" s="123" t="s">
        <v>99</v>
      </c>
      <c r="Q427" s="123" t="s">
        <v>99</v>
      </c>
      <c r="R427" s="123" t="s">
        <v>99</v>
      </c>
      <c r="S427" s="124" t="s">
        <v>99</v>
      </c>
      <c r="T427" s="124" t="s">
        <v>99</v>
      </c>
      <c r="U427" s="125" t="s">
        <v>99</v>
      </c>
      <c r="V427" s="125" t="s">
        <v>99</v>
      </c>
      <c r="W427" s="126" t="s">
        <v>99</v>
      </c>
      <c r="X427" s="126" t="s">
        <v>99</v>
      </c>
    </row>
    <row r="428" spans="14:24" ht="15.75" x14ac:dyDescent="0.25">
      <c r="N428" s="122">
        <v>49521</v>
      </c>
      <c r="O428" s="123" t="s">
        <v>99</v>
      </c>
      <c r="P428" s="123" t="s">
        <v>99</v>
      </c>
      <c r="Q428" s="123" t="s">
        <v>99</v>
      </c>
      <c r="R428" s="123" t="s">
        <v>99</v>
      </c>
      <c r="S428" s="124" t="s">
        <v>99</v>
      </c>
      <c r="T428" s="124" t="s">
        <v>99</v>
      </c>
      <c r="U428" s="125" t="s">
        <v>99</v>
      </c>
      <c r="V428" s="125" t="s">
        <v>99</v>
      </c>
      <c r="W428" s="126" t="s">
        <v>99</v>
      </c>
      <c r="X428" s="126" t="s">
        <v>99</v>
      </c>
    </row>
    <row r="429" spans="14:24" ht="15.75" x14ac:dyDescent="0.25">
      <c r="N429" s="122">
        <v>49552</v>
      </c>
      <c r="O429" s="123" t="s">
        <v>99</v>
      </c>
      <c r="P429" s="123" t="s">
        <v>99</v>
      </c>
      <c r="Q429" s="123" t="s">
        <v>99</v>
      </c>
      <c r="R429" s="123" t="s">
        <v>99</v>
      </c>
      <c r="S429" s="124" t="s">
        <v>99</v>
      </c>
      <c r="T429" s="124" t="s">
        <v>99</v>
      </c>
      <c r="U429" s="125" t="s">
        <v>99</v>
      </c>
      <c r="V429" s="125" t="s">
        <v>99</v>
      </c>
      <c r="W429" s="126" t="s">
        <v>99</v>
      </c>
      <c r="X429" s="126" t="s">
        <v>99</v>
      </c>
    </row>
    <row r="430" spans="14:24" ht="15.75" x14ac:dyDescent="0.25">
      <c r="N430" s="122">
        <v>49582</v>
      </c>
      <c r="O430" s="123" t="s">
        <v>99</v>
      </c>
      <c r="P430" s="123" t="s">
        <v>99</v>
      </c>
      <c r="Q430" s="123" t="s">
        <v>99</v>
      </c>
      <c r="R430" s="123" t="s">
        <v>99</v>
      </c>
      <c r="S430" s="124" t="s">
        <v>99</v>
      </c>
      <c r="T430" s="124" t="s">
        <v>99</v>
      </c>
      <c r="U430" s="125" t="s">
        <v>99</v>
      </c>
      <c r="V430" s="125" t="s">
        <v>99</v>
      </c>
      <c r="W430" s="126" t="s">
        <v>99</v>
      </c>
      <c r="X430" s="126" t="s">
        <v>99</v>
      </c>
    </row>
    <row r="431" spans="14:24" ht="15.75" x14ac:dyDescent="0.25">
      <c r="N431" s="122">
        <v>49613</v>
      </c>
      <c r="O431" s="123" t="s">
        <v>99</v>
      </c>
      <c r="P431" s="123" t="s">
        <v>99</v>
      </c>
      <c r="Q431" s="123" t="s">
        <v>99</v>
      </c>
      <c r="R431" s="123" t="s">
        <v>99</v>
      </c>
      <c r="S431" s="124" t="s">
        <v>99</v>
      </c>
      <c r="T431" s="124" t="s">
        <v>99</v>
      </c>
      <c r="U431" s="125" t="s">
        <v>99</v>
      </c>
      <c r="V431" s="125" t="s">
        <v>99</v>
      </c>
      <c r="W431" s="126" t="s">
        <v>99</v>
      </c>
      <c r="X431" s="126" t="s">
        <v>99</v>
      </c>
    </row>
    <row r="432" spans="14:24" ht="15.75" x14ac:dyDescent="0.25">
      <c r="N432" s="122">
        <v>49643</v>
      </c>
      <c r="O432" s="123" t="s">
        <v>99</v>
      </c>
      <c r="P432" s="123" t="s">
        <v>99</v>
      </c>
      <c r="Q432" s="123" t="s">
        <v>99</v>
      </c>
      <c r="R432" s="123" t="s">
        <v>99</v>
      </c>
      <c r="S432" s="124" t="s">
        <v>99</v>
      </c>
      <c r="T432" s="124" t="s">
        <v>99</v>
      </c>
      <c r="U432" s="125" t="s">
        <v>99</v>
      </c>
      <c r="V432" s="125" t="s">
        <v>99</v>
      </c>
      <c r="W432" s="126" t="s">
        <v>99</v>
      </c>
      <c r="X432" s="126" t="s">
        <v>99</v>
      </c>
    </row>
    <row r="433" spans="14:24" ht="15.75" x14ac:dyDescent="0.25">
      <c r="N433" s="122">
        <v>49674</v>
      </c>
      <c r="O433" s="123" t="s">
        <v>99</v>
      </c>
      <c r="P433" s="123" t="s">
        <v>99</v>
      </c>
      <c r="Q433" s="123" t="s">
        <v>99</v>
      </c>
      <c r="R433" s="123" t="s">
        <v>99</v>
      </c>
      <c r="S433" s="124" t="s">
        <v>99</v>
      </c>
      <c r="T433" s="124" t="s">
        <v>99</v>
      </c>
      <c r="U433" s="125" t="s">
        <v>99</v>
      </c>
      <c r="V433" s="125" t="s">
        <v>99</v>
      </c>
      <c r="W433" s="126" t="s">
        <v>99</v>
      </c>
      <c r="X433" s="126" t="s">
        <v>99</v>
      </c>
    </row>
    <row r="434" spans="14:24" ht="15.75" x14ac:dyDescent="0.25">
      <c r="N434" s="122">
        <v>49705</v>
      </c>
      <c r="O434" s="123" t="s">
        <v>99</v>
      </c>
      <c r="P434" s="123" t="s">
        <v>99</v>
      </c>
      <c r="Q434" s="123" t="s">
        <v>99</v>
      </c>
      <c r="R434" s="123" t="s">
        <v>99</v>
      </c>
      <c r="S434" s="124" t="s">
        <v>99</v>
      </c>
      <c r="T434" s="124" t="s">
        <v>99</v>
      </c>
      <c r="U434" s="125" t="s">
        <v>99</v>
      </c>
      <c r="V434" s="125" t="s">
        <v>99</v>
      </c>
      <c r="W434" s="126" t="s">
        <v>99</v>
      </c>
      <c r="X434" s="126" t="s">
        <v>99</v>
      </c>
    </row>
    <row r="435" spans="14:24" ht="15.75" x14ac:dyDescent="0.25">
      <c r="N435" s="122">
        <v>49734</v>
      </c>
      <c r="O435" s="123" t="s">
        <v>99</v>
      </c>
      <c r="P435" s="123" t="s">
        <v>99</v>
      </c>
      <c r="Q435" s="123" t="s">
        <v>99</v>
      </c>
      <c r="R435" s="123" t="s">
        <v>99</v>
      </c>
      <c r="S435" s="124" t="s">
        <v>99</v>
      </c>
      <c r="T435" s="124" t="s">
        <v>99</v>
      </c>
      <c r="U435" s="125" t="s">
        <v>99</v>
      </c>
      <c r="V435" s="125" t="s">
        <v>99</v>
      </c>
      <c r="W435" s="126" t="s">
        <v>99</v>
      </c>
      <c r="X435" s="126" t="s">
        <v>99</v>
      </c>
    </row>
    <row r="436" spans="14:24" ht="15.75" x14ac:dyDescent="0.25">
      <c r="N436" s="122">
        <v>49765</v>
      </c>
      <c r="O436" s="123" t="s">
        <v>99</v>
      </c>
      <c r="P436" s="123" t="s">
        <v>99</v>
      </c>
      <c r="Q436" s="123" t="s">
        <v>99</v>
      </c>
      <c r="R436" s="123" t="s">
        <v>99</v>
      </c>
      <c r="S436" s="124" t="s">
        <v>99</v>
      </c>
      <c r="T436" s="124" t="s">
        <v>99</v>
      </c>
      <c r="U436" s="125" t="s">
        <v>99</v>
      </c>
      <c r="V436" s="125" t="s">
        <v>99</v>
      </c>
      <c r="W436" s="126" t="s">
        <v>99</v>
      </c>
      <c r="X436" s="126" t="s">
        <v>99</v>
      </c>
    </row>
    <row r="437" spans="14:24" ht="15.75" x14ac:dyDescent="0.25">
      <c r="N437" s="122">
        <v>49795</v>
      </c>
      <c r="O437" s="123" t="s">
        <v>99</v>
      </c>
      <c r="P437" s="123" t="s">
        <v>99</v>
      </c>
      <c r="Q437" s="123" t="s">
        <v>99</v>
      </c>
      <c r="R437" s="123" t="s">
        <v>99</v>
      </c>
      <c r="S437" s="124" t="s">
        <v>99</v>
      </c>
      <c r="T437" s="124" t="s">
        <v>99</v>
      </c>
      <c r="U437" s="125" t="s">
        <v>99</v>
      </c>
      <c r="V437" s="125" t="s">
        <v>99</v>
      </c>
      <c r="W437" s="126" t="s">
        <v>99</v>
      </c>
      <c r="X437" s="126" t="s">
        <v>99</v>
      </c>
    </row>
    <row r="438" spans="14:24" ht="15.75" x14ac:dyDescent="0.25">
      <c r="N438" s="122">
        <v>49826</v>
      </c>
      <c r="O438" s="123" t="s">
        <v>99</v>
      </c>
      <c r="P438" s="123" t="s">
        <v>99</v>
      </c>
      <c r="Q438" s="123" t="s">
        <v>99</v>
      </c>
      <c r="R438" s="123" t="s">
        <v>99</v>
      </c>
      <c r="S438" s="124" t="s">
        <v>99</v>
      </c>
      <c r="T438" s="124" t="s">
        <v>99</v>
      </c>
      <c r="U438" s="125" t="s">
        <v>99</v>
      </c>
      <c r="V438" s="125" t="s">
        <v>99</v>
      </c>
      <c r="W438" s="126" t="s">
        <v>99</v>
      </c>
      <c r="X438" s="126" t="s">
        <v>99</v>
      </c>
    </row>
    <row r="439" spans="14:24" ht="15.75" x14ac:dyDescent="0.25">
      <c r="N439" s="122">
        <v>49856</v>
      </c>
      <c r="O439" s="123" t="s">
        <v>99</v>
      </c>
      <c r="P439" s="123" t="s">
        <v>99</v>
      </c>
      <c r="Q439" s="123" t="s">
        <v>99</v>
      </c>
      <c r="R439" s="123" t="s">
        <v>99</v>
      </c>
      <c r="S439" s="124" t="s">
        <v>99</v>
      </c>
      <c r="T439" s="124" t="s">
        <v>99</v>
      </c>
      <c r="U439" s="125" t="s">
        <v>99</v>
      </c>
      <c r="V439" s="125" t="s">
        <v>99</v>
      </c>
      <c r="W439" s="126" t="s">
        <v>99</v>
      </c>
      <c r="X439" s="126" t="s">
        <v>99</v>
      </c>
    </row>
    <row r="440" spans="14:24" ht="15.75" x14ac:dyDescent="0.25">
      <c r="N440" s="122">
        <v>49887</v>
      </c>
      <c r="O440" s="123" t="s">
        <v>99</v>
      </c>
      <c r="P440" s="123" t="s">
        <v>99</v>
      </c>
      <c r="Q440" s="123" t="s">
        <v>99</v>
      </c>
      <c r="R440" s="123" t="s">
        <v>99</v>
      </c>
      <c r="S440" s="124" t="s">
        <v>99</v>
      </c>
      <c r="T440" s="124" t="s">
        <v>99</v>
      </c>
      <c r="U440" s="125" t="s">
        <v>99</v>
      </c>
      <c r="V440" s="125" t="s">
        <v>99</v>
      </c>
      <c r="W440" s="126" t="s">
        <v>99</v>
      </c>
      <c r="X440" s="126" t="s">
        <v>99</v>
      </c>
    </row>
    <row r="441" spans="14:24" ht="15.75" x14ac:dyDescent="0.25">
      <c r="N441" s="122">
        <v>49918</v>
      </c>
      <c r="O441" s="123" t="s">
        <v>99</v>
      </c>
      <c r="P441" s="123" t="s">
        <v>99</v>
      </c>
      <c r="Q441" s="123" t="s">
        <v>99</v>
      </c>
      <c r="R441" s="123" t="s">
        <v>99</v>
      </c>
      <c r="S441" s="124" t="s">
        <v>99</v>
      </c>
      <c r="T441" s="124" t="s">
        <v>99</v>
      </c>
      <c r="U441" s="125" t="s">
        <v>99</v>
      </c>
      <c r="V441" s="125" t="s">
        <v>99</v>
      </c>
      <c r="W441" s="126" t="s">
        <v>99</v>
      </c>
      <c r="X441" s="126" t="s">
        <v>99</v>
      </c>
    </row>
    <row r="442" spans="14:24" ht="15.75" x14ac:dyDescent="0.25">
      <c r="N442" s="122">
        <v>49948</v>
      </c>
      <c r="O442" s="123" t="s">
        <v>99</v>
      </c>
      <c r="P442" s="123" t="s">
        <v>99</v>
      </c>
      <c r="Q442" s="123" t="s">
        <v>99</v>
      </c>
      <c r="R442" s="123" t="s">
        <v>99</v>
      </c>
      <c r="S442" s="124" t="s">
        <v>99</v>
      </c>
      <c r="T442" s="124" t="s">
        <v>99</v>
      </c>
      <c r="U442" s="125" t="s">
        <v>99</v>
      </c>
      <c r="V442" s="125" t="s">
        <v>99</v>
      </c>
      <c r="W442" s="126" t="s">
        <v>99</v>
      </c>
      <c r="X442" s="126" t="s">
        <v>99</v>
      </c>
    </row>
    <row r="443" spans="14:24" ht="15.75" x14ac:dyDescent="0.25">
      <c r="N443" s="122">
        <v>49979</v>
      </c>
      <c r="O443" s="123" t="s">
        <v>99</v>
      </c>
      <c r="P443" s="123" t="s">
        <v>99</v>
      </c>
      <c r="Q443" s="123" t="s">
        <v>99</v>
      </c>
      <c r="R443" s="123" t="s">
        <v>99</v>
      </c>
      <c r="S443" s="124" t="s">
        <v>99</v>
      </c>
      <c r="T443" s="124" t="s">
        <v>99</v>
      </c>
      <c r="U443" s="125" t="s">
        <v>99</v>
      </c>
      <c r="V443" s="125" t="s">
        <v>99</v>
      </c>
      <c r="W443" s="126" t="s">
        <v>99</v>
      </c>
      <c r="X443" s="126" t="s">
        <v>99</v>
      </c>
    </row>
    <row r="444" spans="14:24" ht="15.75" x14ac:dyDescent="0.25">
      <c r="N444" s="122">
        <v>50009</v>
      </c>
      <c r="O444" s="123" t="s">
        <v>99</v>
      </c>
      <c r="P444" s="123" t="s">
        <v>99</v>
      </c>
      <c r="Q444" s="123" t="s">
        <v>99</v>
      </c>
      <c r="R444" s="123" t="s">
        <v>99</v>
      </c>
      <c r="S444" s="124" t="s">
        <v>99</v>
      </c>
      <c r="T444" s="124" t="s">
        <v>99</v>
      </c>
      <c r="U444" s="125" t="s">
        <v>99</v>
      </c>
      <c r="V444" s="125" t="s">
        <v>99</v>
      </c>
      <c r="W444" s="126" t="s">
        <v>99</v>
      </c>
      <c r="X444" s="126" t="s">
        <v>99</v>
      </c>
    </row>
    <row r="445" spans="14:24" ht="15.75" x14ac:dyDescent="0.25">
      <c r="N445" s="122">
        <v>50040</v>
      </c>
      <c r="O445" s="123" t="s">
        <v>99</v>
      </c>
      <c r="P445" s="123" t="s">
        <v>99</v>
      </c>
      <c r="Q445" s="123" t="s">
        <v>99</v>
      </c>
      <c r="R445" s="123" t="s">
        <v>99</v>
      </c>
      <c r="S445" s="124" t="s">
        <v>99</v>
      </c>
      <c r="T445" s="124" t="s">
        <v>99</v>
      </c>
      <c r="U445" s="125" t="s">
        <v>99</v>
      </c>
      <c r="V445" s="125" t="s">
        <v>99</v>
      </c>
      <c r="W445" s="126" t="s">
        <v>99</v>
      </c>
      <c r="X445" s="126" t="s">
        <v>99</v>
      </c>
    </row>
    <row r="446" spans="14:24" ht="15.75" x14ac:dyDescent="0.25">
      <c r="N446" s="122">
        <v>50071</v>
      </c>
      <c r="O446" s="123" t="s">
        <v>99</v>
      </c>
      <c r="P446" s="123" t="s">
        <v>99</v>
      </c>
      <c r="Q446" s="123" t="s">
        <v>99</v>
      </c>
      <c r="R446" s="123" t="s">
        <v>99</v>
      </c>
      <c r="S446" s="124" t="s">
        <v>99</v>
      </c>
      <c r="T446" s="124" t="s">
        <v>99</v>
      </c>
      <c r="U446" s="125" t="s">
        <v>99</v>
      </c>
      <c r="V446" s="125" t="s">
        <v>99</v>
      </c>
      <c r="W446" s="126" t="s">
        <v>99</v>
      </c>
      <c r="X446" s="126" t="s">
        <v>99</v>
      </c>
    </row>
    <row r="447" spans="14:24" ht="15.75" x14ac:dyDescent="0.25">
      <c r="N447" s="122">
        <v>50099</v>
      </c>
      <c r="O447" s="123" t="s">
        <v>99</v>
      </c>
      <c r="P447" s="123" t="s">
        <v>99</v>
      </c>
      <c r="Q447" s="123" t="s">
        <v>99</v>
      </c>
      <c r="R447" s="123" t="s">
        <v>99</v>
      </c>
      <c r="S447" s="124" t="s">
        <v>99</v>
      </c>
      <c r="T447" s="124" t="s">
        <v>99</v>
      </c>
      <c r="U447" s="125" t="s">
        <v>99</v>
      </c>
      <c r="V447" s="125" t="s">
        <v>99</v>
      </c>
      <c r="W447" s="126" t="s">
        <v>99</v>
      </c>
      <c r="X447" s="126" t="s">
        <v>99</v>
      </c>
    </row>
    <row r="448" spans="14:24" ht="15.75" x14ac:dyDescent="0.25">
      <c r="N448" s="122">
        <v>50130</v>
      </c>
      <c r="O448" s="123" t="s">
        <v>99</v>
      </c>
      <c r="P448" s="123" t="s">
        <v>99</v>
      </c>
      <c r="Q448" s="123" t="s">
        <v>99</v>
      </c>
      <c r="R448" s="123" t="s">
        <v>99</v>
      </c>
      <c r="S448" s="124" t="s">
        <v>99</v>
      </c>
      <c r="T448" s="124" t="s">
        <v>99</v>
      </c>
      <c r="U448" s="125" t="s">
        <v>99</v>
      </c>
      <c r="V448" s="125" t="s">
        <v>99</v>
      </c>
      <c r="W448" s="126" t="s">
        <v>99</v>
      </c>
      <c r="X448" s="126" t="s">
        <v>99</v>
      </c>
    </row>
    <row r="449" spans="14:24" ht="15.75" x14ac:dyDescent="0.25">
      <c r="N449" s="122">
        <v>50160</v>
      </c>
      <c r="O449" s="123" t="s">
        <v>99</v>
      </c>
      <c r="P449" s="123" t="s">
        <v>99</v>
      </c>
      <c r="Q449" s="123" t="s">
        <v>99</v>
      </c>
      <c r="R449" s="123" t="s">
        <v>99</v>
      </c>
      <c r="S449" s="124" t="s">
        <v>99</v>
      </c>
      <c r="T449" s="124" t="s">
        <v>99</v>
      </c>
      <c r="U449" s="125" t="s">
        <v>99</v>
      </c>
      <c r="V449" s="125" t="s">
        <v>99</v>
      </c>
      <c r="W449" s="126" t="s">
        <v>99</v>
      </c>
      <c r="X449" s="126" t="s">
        <v>99</v>
      </c>
    </row>
    <row r="450" spans="14:24" ht="15.75" x14ac:dyDescent="0.25">
      <c r="N450" s="122">
        <v>50191</v>
      </c>
      <c r="O450" s="123" t="s">
        <v>99</v>
      </c>
      <c r="P450" s="123" t="s">
        <v>99</v>
      </c>
      <c r="Q450" s="123" t="s">
        <v>99</v>
      </c>
      <c r="R450" s="123" t="s">
        <v>99</v>
      </c>
      <c r="S450" s="124" t="s">
        <v>99</v>
      </c>
      <c r="T450" s="124" t="s">
        <v>99</v>
      </c>
      <c r="U450" s="125" t="s">
        <v>99</v>
      </c>
      <c r="V450" s="125" t="s">
        <v>99</v>
      </c>
      <c r="W450" s="126" t="s">
        <v>99</v>
      </c>
      <c r="X450" s="126" t="s">
        <v>99</v>
      </c>
    </row>
    <row r="451" spans="14:24" ht="15.75" x14ac:dyDescent="0.25">
      <c r="N451" s="122">
        <v>50221</v>
      </c>
      <c r="O451" s="123" t="s">
        <v>99</v>
      </c>
      <c r="P451" s="123" t="s">
        <v>99</v>
      </c>
      <c r="Q451" s="123" t="s">
        <v>99</v>
      </c>
      <c r="R451" s="123" t="s">
        <v>99</v>
      </c>
      <c r="S451" s="124" t="s">
        <v>99</v>
      </c>
      <c r="T451" s="124" t="s">
        <v>99</v>
      </c>
      <c r="U451" s="125" t="s">
        <v>99</v>
      </c>
      <c r="V451" s="125" t="s">
        <v>99</v>
      </c>
      <c r="W451" s="126" t="s">
        <v>99</v>
      </c>
      <c r="X451" s="126" t="s">
        <v>99</v>
      </c>
    </row>
    <row r="452" spans="14:24" ht="15.75" x14ac:dyDescent="0.25">
      <c r="N452" s="122">
        <v>50252</v>
      </c>
      <c r="O452" s="123" t="s">
        <v>99</v>
      </c>
      <c r="P452" s="123" t="s">
        <v>99</v>
      </c>
      <c r="Q452" s="123" t="s">
        <v>99</v>
      </c>
      <c r="R452" s="123" t="s">
        <v>99</v>
      </c>
      <c r="S452" s="124" t="s">
        <v>99</v>
      </c>
      <c r="T452" s="124" t="s">
        <v>99</v>
      </c>
      <c r="U452" s="125" t="s">
        <v>99</v>
      </c>
      <c r="V452" s="125" t="s">
        <v>99</v>
      </c>
      <c r="W452" s="126" t="s">
        <v>99</v>
      </c>
      <c r="X452" s="126" t="s">
        <v>99</v>
      </c>
    </row>
    <row r="453" spans="14:24" ht="15.75" x14ac:dyDescent="0.25">
      <c r="N453" s="122">
        <v>50283</v>
      </c>
      <c r="O453" s="123" t="s">
        <v>99</v>
      </c>
      <c r="P453" s="123" t="s">
        <v>99</v>
      </c>
      <c r="Q453" s="123" t="s">
        <v>99</v>
      </c>
      <c r="R453" s="123" t="s">
        <v>99</v>
      </c>
      <c r="S453" s="124" t="s">
        <v>99</v>
      </c>
      <c r="T453" s="124" t="s">
        <v>99</v>
      </c>
      <c r="U453" s="125" t="s">
        <v>99</v>
      </c>
      <c r="V453" s="125" t="s">
        <v>99</v>
      </c>
      <c r="W453" s="126" t="s">
        <v>99</v>
      </c>
      <c r="X453" s="126" t="s">
        <v>99</v>
      </c>
    </row>
    <row r="454" spans="14:24" ht="15.75" x14ac:dyDescent="0.25">
      <c r="N454" s="122">
        <v>50313</v>
      </c>
      <c r="O454" s="123" t="s">
        <v>99</v>
      </c>
      <c r="P454" s="123" t="s">
        <v>99</v>
      </c>
      <c r="Q454" s="123" t="s">
        <v>99</v>
      </c>
      <c r="R454" s="123" t="s">
        <v>99</v>
      </c>
      <c r="S454" s="124" t="s">
        <v>99</v>
      </c>
      <c r="T454" s="124" t="s">
        <v>99</v>
      </c>
      <c r="U454" s="125" t="s">
        <v>99</v>
      </c>
      <c r="V454" s="125" t="s">
        <v>99</v>
      </c>
      <c r="W454" s="126" t="s">
        <v>99</v>
      </c>
      <c r="X454" s="126" t="s">
        <v>99</v>
      </c>
    </row>
    <row r="455" spans="14:24" ht="15.75" x14ac:dyDescent="0.25">
      <c r="N455" s="122">
        <v>50344</v>
      </c>
      <c r="O455" s="123" t="s">
        <v>99</v>
      </c>
      <c r="P455" s="123" t="s">
        <v>99</v>
      </c>
      <c r="Q455" s="123" t="s">
        <v>99</v>
      </c>
      <c r="R455" s="123" t="s">
        <v>99</v>
      </c>
      <c r="S455" s="124" t="s">
        <v>99</v>
      </c>
      <c r="T455" s="124" t="s">
        <v>99</v>
      </c>
      <c r="U455" s="125" t="s">
        <v>99</v>
      </c>
      <c r="V455" s="125" t="s">
        <v>99</v>
      </c>
      <c r="W455" s="126" t="s">
        <v>99</v>
      </c>
      <c r="X455" s="126" t="s">
        <v>99</v>
      </c>
    </row>
    <row r="456" spans="14:24" ht="15.75" x14ac:dyDescent="0.25">
      <c r="N456" s="122">
        <v>50374</v>
      </c>
      <c r="O456" s="123" t="s">
        <v>99</v>
      </c>
      <c r="P456" s="123" t="s">
        <v>99</v>
      </c>
      <c r="Q456" s="123" t="s">
        <v>99</v>
      </c>
      <c r="R456" s="123" t="s">
        <v>99</v>
      </c>
      <c r="S456" s="124" t="s">
        <v>99</v>
      </c>
      <c r="T456" s="124" t="s">
        <v>99</v>
      </c>
      <c r="U456" s="125" t="s">
        <v>99</v>
      </c>
      <c r="V456" s="125" t="s">
        <v>99</v>
      </c>
      <c r="W456" s="126" t="s">
        <v>99</v>
      </c>
      <c r="X456" s="126" t="s">
        <v>99</v>
      </c>
    </row>
    <row r="457" spans="14:24" ht="15.75" x14ac:dyDescent="0.25">
      <c r="N457" s="122">
        <v>50405</v>
      </c>
      <c r="O457" s="123" t="s">
        <v>99</v>
      </c>
      <c r="P457" s="123" t="s">
        <v>99</v>
      </c>
      <c r="Q457" s="123" t="s">
        <v>99</v>
      </c>
      <c r="R457" s="123" t="s">
        <v>99</v>
      </c>
      <c r="S457" s="124" t="s">
        <v>99</v>
      </c>
      <c r="T457" s="124" t="s">
        <v>99</v>
      </c>
      <c r="U457" s="125" t="s">
        <v>99</v>
      </c>
      <c r="V457" s="125" t="s">
        <v>99</v>
      </c>
      <c r="W457" s="126" t="s">
        <v>99</v>
      </c>
      <c r="X457" s="126" t="s">
        <v>99</v>
      </c>
    </row>
    <row r="458" spans="14:24" ht="15.75" x14ac:dyDescent="0.25">
      <c r="N458" s="122">
        <v>50436</v>
      </c>
      <c r="O458" s="123" t="s">
        <v>99</v>
      </c>
      <c r="P458" s="123" t="s">
        <v>99</v>
      </c>
      <c r="Q458" s="123" t="s">
        <v>99</v>
      </c>
      <c r="R458" s="123" t="s">
        <v>99</v>
      </c>
      <c r="S458" s="124" t="s">
        <v>99</v>
      </c>
      <c r="T458" s="124" t="s">
        <v>99</v>
      </c>
      <c r="U458" s="125" t="s">
        <v>99</v>
      </c>
      <c r="V458" s="125" t="s">
        <v>99</v>
      </c>
      <c r="W458" s="126" t="s">
        <v>99</v>
      </c>
      <c r="X458" s="126" t="s">
        <v>99</v>
      </c>
    </row>
    <row r="459" spans="14:24" ht="15.75" x14ac:dyDescent="0.25">
      <c r="N459" s="122">
        <v>50464</v>
      </c>
      <c r="O459" s="123" t="s">
        <v>99</v>
      </c>
      <c r="P459" s="123" t="s">
        <v>99</v>
      </c>
      <c r="Q459" s="123" t="s">
        <v>99</v>
      </c>
      <c r="R459" s="123" t="s">
        <v>99</v>
      </c>
      <c r="S459" s="124" t="s">
        <v>99</v>
      </c>
      <c r="T459" s="124" t="s">
        <v>99</v>
      </c>
      <c r="U459" s="125" t="s">
        <v>99</v>
      </c>
      <c r="V459" s="125" t="s">
        <v>99</v>
      </c>
      <c r="W459" s="126" t="s">
        <v>99</v>
      </c>
      <c r="X459" s="126" t="s">
        <v>99</v>
      </c>
    </row>
    <row r="460" spans="14:24" ht="15.75" x14ac:dyDescent="0.25">
      <c r="N460" s="122">
        <v>50495</v>
      </c>
      <c r="O460" s="123" t="s">
        <v>99</v>
      </c>
      <c r="P460" s="123" t="s">
        <v>99</v>
      </c>
      <c r="Q460" s="123" t="s">
        <v>99</v>
      </c>
      <c r="R460" s="123" t="s">
        <v>99</v>
      </c>
      <c r="S460" s="124" t="s">
        <v>99</v>
      </c>
      <c r="T460" s="124" t="s">
        <v>99</v>
      </c>
      <c r="U460" s="125" t="s">
        <v>99</v>
      </c>
      <c r="V460" s="125" t="s">
        <v>99</v>
      </c>
      <c r="W460" s="126" t="s">
        <v>99</v>
      </c>
      <c r="X460" s="126" t="s">
        <v>99</v>
      </c>
    </row>
    <row r="461" spans="14:24" ht="15.75" x14ac:dyDescent="0.25">
      <c r="N461" s="122">
        <v>50525</v>
      </c>
      <c r="O461" s="123" t="s">
        <v>99</v>
      </c>
      <c r="P461" s="123" t="s">
        <v>99</v>
      </c>
      <c r="Q461" s="123" t="s">
        <v>99</v>
      </c>
      <c r="R461" s="123" t="s">
        <v>99</v>
      </c>
      <c r="S461" s="124" t="s">
        <v>99</v>
      </c>
      <c r="T461" s="124" t="s">
        <v>99</v>
      </c>
      <c r="U461" s="125" t="s">
        <v>99</v>
      </c>
      <c r="V461" s="125" t="s">
        <v>99</v>
      </c>
      <c r="W461" s="126" t="s">
        <v>99</v>
      </c>
      <c r="X461" s="126" t="s">
        <v>99</v>
      </c>
    </row>
    <row r="462" spans="14:24" ht="15.75" x14ac:dyDescent="0.25">
      <c r="N462" s="122">
        <v>50556</v>
      </c>
      <c r="O462" s="123" t="s">
        <v>99</v>
      </c>
      <c r="P462" s="123" t="s">
        <v>99</v>
      </c>
      <c r="Q462" s="123" t="s">
        <v>99</v>
      </c>
      <c r="R462" s="123" t="s">
        <v>99</v>
      </c>
      <c r="S462" s="124" t="s">
        <v>99</v>
      </c>
      <c r="T462" s="124" t="s">
        <v>99</v>
      </c>
      <c r="U462" s="125" t="s">
        <v>99</v>
      </c>
      <c r="V462" s="125" t="s">
        <v>99</v>
      </c>
      <c r="W462" s="126" t="s">
        <v>99</v>
      </c>
      <c r="X462" s="126" t="s">
        <v>99</v>
      </c>
    </row>
    <row r="463" spans="14:24" ht="15.75" x14ac:dyDescent="0.25">
      <c r="N463" s="122">
        <v>50586</v>
      </c>
      <c r="O463" s="123" t="s">
        <v>99</v>
      </c>
      <c r="P463" s="123" t="s">
        <v>99</v>
      </c>
      <c r="Q463" s="123" t="s">
        <v>99</v>
      </c>
      <c r="R463" s="123" t="s">
        <v>99</v>
      </c>
      <c r="S463" s="124" t="s">
        <v>99</v>
      </c>
      <c r="T463" s="124" t="s">
        <v>99</v>
      </c>
      <c r="U463" s="125" t="s">
        <v>99</v>
      </c>
      <c r="V463" s="125" t="s">
        <v>99</v>
      </c>
      <c r="W463" s="126" t="s">
        <v>99</v>
      </c>
      <c r="X463" s="126" t="s">
        <v>99</v>
      </c>
    </row>
    <row r="464" spans="14:24" ht="15.75" x14ac:dyDescent="0.25">
      <c r="N464" s="122">
        <v>50617</v>
      </c>
      <c r="O464" s="123" t="s">
        <v>99</v>
      </c>
      <c r="P464" s="123" t="s">
        <v>99</v>
      </c>
      <c r="Q464" s="123" t="s">
        <v>99</v>
      </c>
      <c r="R464" s="123" t="s">
        <v>99</v>
      </c>
      <c r="S464" s="124" t="s">
        <v>99</v>
      </c>
      <c r="T464" s="124" t="s">
        <v>99</v>
      </c>
      <c r="U464" s="125" t="s">
        <v>99</v>
      </c>
      <c r="V464" s="125" t="s">
        <v>99</v>
      </c>
      <c r="W464" s="126" t="s">
        <v>99</v>
      </c>
      <c r="X464" s="126" t="s">
        <v>99</v>
      </c>
    </row>
    <row r="465" spans="14:24" ht="15.75" x14ac:dyDescent="0.25">
      <c r="N465" s="122">
        <v>50648</v>
      </c>
      <c r="O465" s="123" t="s">
        <v>99</v>
      </c>
      <c r="P465" s="123" t="s">
        <v>99</v>
      </c>
      <c r="Q465" s="123" t="s">
        <v>99</v>
      </c>
      <c r="R465" s="123" t="s">
        <v>99</v>
      </c>
      <c r="S465" s="124" t="s">
        <v>99</v>
      </c>
      <c r="T465" s="124" t="s">
        <v>99</v>
      </c>
      <c r="U465" s="125" t="s">
        <v>99</v>
      </c>
      <c r="V465" s="125" t="s">
        <v>99</v>
      </c>
      <c r="W465" s="126" t="s">
        <v>99</v>
      </c>
      <c r="X465" s="126" t="s">
        <v>99</v>
      </c>
    </row>
    <row r="466" spans="14:24" ht="15.75" x14ac:dyDescent="0.25">
      <c r="N466" s="122">
        <v>50678</v>
      </c>
      <c r="O466" s="123" t="s">
        <v>99</v>
      </c>
      <c r="P466" s="123" t="s">
        <v>99</v>
      </c>
      <c r="Q466" s="123" t="s">
        <v>99</v>
      </c>
      <c r="R466" s="123" t="s">
        <v>99</v>
      </c>
      <c r="S466" s="124" t="s">
        <v>99</v>
      </c>
      <c r="T466" s="124" t="s">
        <v>99</v>
      </c>
      <c r="U466" s="125" t="s">
        <v>99</v>
      </c>
      <c r="V466" s="125" t="s">
        <v>99</v>
      </c>
      <c r="W466" s="126" t="s">
        <v>99</v>
      </c>
      <c r="X466" s="126" t="s">
        <v>99</v>
      </c>
    </row>
    <row r="467" spans="14:24" ht="15.75" x14ac:dyDescent="0.25">
      <c r="N467" s="122">
        <v>50709</v>
      </c>
      <c r="O467" s="123" t="s">
        <v>99</v>
      </c>
      <c r="P467" s="123" t="s">
        <v>99</v>
      </c>
      <c r="Q467" s="123" t="s">
        <v>99</v>
      </c>
      <c r="R467" s="123" t="s">
        <v>99</v>
      </c>
      <c r="S467" s="124" t="s">
        <v>99</v>
      </c>
      <c r="T467" s="124" t="s">
        <v>99</v>
      </c>
      <c r="U467" s="125" t="s">
        <v>99</v>
      </c>
      <c r="V467" s="125" t="s">
        <v>99</v>
      </c>
      <c r="W467" s="126" t="s">
        <v>99</v>
      </c>
      <c r="X467" s="126" t="s">
        <v>99</v>
      </c>
    </row>
    <row r="468" spans="14:24" ht="15.75" x14ac:dyDescent="0.25">
      <c r="N468" s="122">
        <v>50739</v>
      </c>
      <c r="O468" s="123" t="s">
        <v>99</v>
      </c>
      <c r="P468" s="123" t="s">
        <v>99</v>
      </c>
      <c r="Q468" s="123" t="s">
        <v>99</v>
      </c>
      <c r="R468" s="123" t="s">
        <v>99</v>
      </c>
      <c r="S468" s="124" t="s">
        <v>99</v>
      </c>
      <c r="T468" s="124" t="s">
        <v>99</v>
      </c>
      <c r="U468" s="125" t="s">
        <v>99</v>
      </c>
      <c r="V468" s="125" t="s">
        <v>99</v>
      </c>
      <c r="W468" s="126" t="s">
        <v>99</v>
      </c>
      <c r="X468" s="126" t="s">
        <v>99</v>
      </c>
    </row>
    <row r="469" spans="14:24" ht="15.75" x14ac:dyDescent="0.25">
      <c r="N469" s="122">
        <v>50770</v>
      </c>
      <c r="O469" s="123" t="s">
        <v>99</v>
      </c>
      <c r="P469" s="123" t="s">
        <v>99</v>
      </c>
      <c r="Q469" s="123" t="s">
        <v>99</v>
      </c>
      <c r="R469" s="123" t="s">
        <v>99</v>
      </c>
      <c r="S469" s="124" t="s">
        <v>99</v>
      </c>
      <c r="T469" s="124" t="s">
        <v>99</v>
      </c>
      <c r="U469" s="125" t="s">
        <v>99</v>
      </c>
      <c r="V469" s="125" t="s">
        <v>99</v>
      </c>
      <c r="W469" s="126" t="s">
        <v>99</v>
      </c>
      <c r="X469" s="126" t="s">
        <v>99</v>
      </c>
    </row>
    <row r="470" spans="14:24" ht="15.75" x14ac:dyDescent="0.25">
      <c r="N470" s="122">
        <v>50801</v>
      </c>
      <c r="O470" s="123" t="s">
        <v>99</v>
      </c>
      <c r="P470" s="123" t="s">
        <v>99</v>
      </c>
      <c r="Q470" s="123" t="s">
        <v>99</v>
      </c>
      <c r="R470" s="123" t="s">
        <v>99</v>
      </c>
      <c r="S470" s="124" t="s">
        <v>99</v>
      </c>
      <c r="T470" s="124" t="s">
        <v>99</v>
      </c>
      <c r="U470" s="125" t="s">
        <v>99</v>
      </c>
      <c r="V470" s="125" t="s">
        <v>99</v>
      </c>
      <c r="W470" s="126" t="s">
        <v>99</v>
      </c>
      <c r="X470" s="126" t="s">
        <v>99</v>
      </c>
    </row>
    <row r="471" spans="14:24" ht="15.75" x14ac:dyDescent="0.25">
      <c r="N471" s="122">
        <v>50829</v>
      </c>
      <c r="O471" s="123" t="s">
        <v>99</v>
      </c>
      <c r="P471" s="123" t="s">
        <v>99</v>
      </c>
      <c r="Q471" s="123" t="s">
        <v>99</v>
      </c>
      <c r="R471" s="123" t="s">
        <v>99</v>
      </c>
      <c r="S471" s="124" t="s">
        <v>99</v>
      </c>
      <c r="T471" s="124" t="s">
        <v>99</v>
      </c>
      <c r="U471" s="125" t="s">
        <v>99</v>
      </c>
      <c r="V471" s="125" t="s">
        <v>99</v>
      </c>
      <c r="W471" s="126" t="s">
        <v>99</v>
      </c>
      <c r="X471" s="126" t="s">
        <v>99</v>
      </c>
    </row>
    <row r="472" spans="14:24" ht="15.75" x14ac:dyDescent="0.25">
      <c r="N472" s="122">
        <v>50860</v>
      </c>
      <c r="O472" s="123" t="s">
        <v>99</v>
      </c>
      <c r="P472" s="123" t="s">
        <v>99</v>
      </c>
      <c r="Q472" s="123" t="s">
        <v>99</v>
      </c>
      <c r="R472" s="123" t="s">
        <v>99</v>
      </c>
      <c r="S472" s="124" t="s">
        <v>99</v>
      </c>
      <c r="T472" s="124" t="s">
        <v>99</v>
      </c>
      <c r="U472" s="125" t="s">
        <v>99</v>
      </c>
      <c r="V472" s="125" t="s">
        <v>99</v>
      </c>
      <c r="W472" s="126" t="s">
        <v>99</v>
      </c>
      <c r="X472" s="126" t="s">
        <v>99</v>
      </c>
    </row>
    <row r="473" spans="14:24" ht="15.75" x14ac:dyDescent="0.25">
      <c r="N473" s="122">
        <v>50890</v>
      </c>
      <c r="O473" s="123" t="s">
        <v>99</v>
      </c>
      <c r="P473" s="123" t="s">
        <v>99</v>
      </c>
      <c r="Q473" s="123" t="s">
        <v>99</v>
      </c>
      <c r="R473" s="123" t="s">
        <v>99</v>
      </c>
      <c r="S473" s="124" t="s">
        <v>99</v>
      </c>
      <c r="T473" s="124" t="s">
        <v>99</v>
      </c>
      <c r="U473" s="125" t="s">
        <v>99</v>
      </c>
      <c r="V473" s="125" t="s">
        <v>99</v>
      </c>
      <c r="W473" s="126" t="s">
        <v>99</v>
      </c>
      <c r="X473" s="126" t="s">
        <v>99</v>
      </c>
    </row>
    <row r="474" spans="14:24" ht="15.75" x14ac:dyDescent="0.25">
      <c r="N474" s="122">
        <v>50921</v>
      </c>
      <c r="O474" s="123" t="s">
        <v>99</v>
      </c>
      <c r="P474" s="123" t="s">
        <v>99</v>
      </c>
      <c r="Q474" s="123" t="s">
        <v>99</v>
      </c>
      <c r="R474" s="123" t="s">
        <v>99</v>
      </c>
      <c r="S474" s="124" t="s">
        <v>99</v>
      </c>
      <c r="T474" s="124" t="s">
        <v>99</v>
      </c>
      <c r="U474" s="125" t="s">
        <v>99</v>
      </c>
      <c r="V474" s="125" t="s">
        <v>99</v>
      </c>
      <c r="W474" s="126" t="s">
        <v>99</v>
      </c>
      <c r="X474" s="126" t="s">
        <v>99</v>
      </c>
    </row>
    <row r="475" spans="14:24" ht="15.75" x14ac:dyDescent="0.25">
      <c r="N475" s="122">
        <v>50951</v>
      </c>
      <c r="O475" s="123" t="s">
        <v>99</v>
      </c>
      <c r="P475" s="123" t="s">
        <v>99</v>
      </c>
      <c r="Q475" s="123" t="s">
        <v>99</v>
      </c>
      <c r="R475" s="123" t="s">
        <v>99</v>
      </c>
      <c r="S475" s="124" t="s">
        <v>99</v>
      </c>
      <c r="T475" s="124" t="s">
        <v>99</v>
      </c>
      <c r="U475" s="125" t="s">
        <v>99</v>
      </c>
      <c r="V475" s="125" t="s">
        <v>99</v>
      </c>
      <c r="W475" s="126" t="s">
        <v>99</v>
      </c>
      <c r="X475" s="126" t="s">
        <v>99</v>
      </c>
    </row>
    <row r="476" spans="14:24" ht="15.75" x14ac:dyDescent="0.25">
      <c r="N476" s="122">
        <v>50982</v>
      </c>
      <c r="O476" s="123" t="s">
        <v>99</v>
      </c>
      <c r="P476" s="123" t="s">
        <v>99</v>
      </c>
      <c r="Q476" s="123" t="s">
        <v>99</v>
      </c>
      <c r="R476" s="123" t="s">
        <v>99</v>
      </c>
      <c r="S476" s="124" t="s">
        <v>99</v>
      </c>
      <c r="T476" s="124" t="s">
        <v>99</v>
      </c>
      <c r="U476" s="125" t="s">
        <v>99</v>
      </c>
      <c r="V476" s="125" t="s">
        <v>99</v>
      </c>
      <c r="W476" s="126" t="s">
        <v>99</v>
      </c>
      <c r="X476" s="126" t="s">
        <v>99</v>
      </c>
    </row>
    <row r="477" spans="14:24" ht="15.75" x14ac:dyDescent="0.25">
      <c r="N477" s="122">
        <v>51013</v>
      </c>
      <c r="O477" s="123" t="s">
        <v>99</v>
      </c>
      <c r="P477" s="123" t="s">
        <v>99</v>
      </c>
      <c r="Q477" s="123" t="s">
        <v>99</v>
      </c>
      <c r="R477" s="123" t="s">
        <v>99</v>
      </c>
      <c r="S477" s="124" t="s">
        <v>99</v>
      </c>
      <c r="T477" s="124" t="s">
        <v>99</v>
      </c>
      <c r="U477" s="125" t="s">
        <v>99</v>
      </c>
      <c r="V477" s="125" t="s">
        <v>99</v>
      </c>
      <c r="W477" s="126" t="s">
        <v>99</v>
      </c>
      <c r="X477" s="126" t="s">
        <v>99</v>
      </c>
    </row>
    <row r="478" spans="14:24" ht="15.75" x14ac:dyDescent="0.25">
      <c r="N478" s="122">
        <v>51043</v>
      </c>
      <c r="O478" s="123" t="s">
        <v>99</v>
      </c>
      <c r="P478" s="123" t="s">
        <v>99</v>
      </c>
      <c r="Q478" s="123" t="s">
        <v>99</v>
      </c>
      <c r="R478" s="123" t="s">
        <v>99</v>
      </c>
      <c r="S478" s="124" t="s">
        <v>99</v>
      </c>
      <c r="T478" s="124" t="s">
        <v>99</v>
      </c>
      <c r="U478" s="125" t="s">
        <v>99</v>
      </c>
      <c r="V478" s="125" t="s">
        <v>99</v>
      </c>
      <c r="W478" s="126" t="s">
        <v>99</v>
      </c>
      <c r="X478" s="126" t="s">
        <v>99</v>
      </c>
    </row>
    <row r="479" spans="14:24" ht="15.75" x14ac:dyDescent="0.25">
      <c r="N479" s="122">
        <v>51074</v>
      </c>
      <c r="O479" s="123" t="s">
        <v>99</v>
      </c>
      <c r="P479" s="123" t="s">
        <v>99</v>
      </c>
      <c r="Q479" s="123" t="s">
        <v>99</v>
      </c>
      <c r="R479" s="123" t="s">
        <v>99</v>
      </c>
      <c r="S479" s="124" t="s">
        <v>99</v>
      </c>
      <c r="T479" s="124" t="s">
        <v>99</v>
      </c>
      <c r="U479" s="125" t="s">
        <v>99</v>
      </c>
      <c r="V479" s="125" t="s">
        <v>99</v>
      </c>
      <c r="W479" s="126" t="s">
        <v>99</v>
      </c>
      <c r="X479" s="126" t="s">
        <v>99</v>
      </c>
    </row>
    <row r="480" spans="14:24" ht="15.75" x14ac:dyDescent="0.25">
      <c r="N480" s="122">
        <v>51104</v>
      </c>
      <c r="O480" s="123" t="s">
        <v>99</v>
      </c>
      <c r="P480" s="123" t="s">
        <v>99</v>
      </c>
      <c r="Q480" s="123" t="s">
        <v>99</v>
      </c>
      <c r="R480" s="123" t="s">
        <v>99</v>
      </c>
      <c r="S480" s="124" t="s">
        <v>99</v>
      </c>
      <c r="T480" s="124" t="s">
        <v>99</v>
      </c>
      <c r="U480" s="125" t="s">
        <v>99</v>
      </c>
      <c r="V480" s="125" t="s">
        <v>99</v>
      </c>
      <c r="W480" s="126" t="s">
        <v>99</v>
      </c>
      <c r="X480" s="126" t="s">
        <v>99</v>
      </c>
    </row>
    <row r="481" spans="14:24" ht="15.75" x14ac:dyDescent="0.25">
      <c r="N481" s="122">
        <v>51135</v>
      </c>
      <c r="O481" s="123" t="s">
        <v>99</v>
      </c>
      <c r="P481" s="123" t="s">
        <v>99</v>
      </c>
      <c r="Q481" s="123" t="s">
        <v>99</v>
      </c>
      <c r="R481" s="123" t="s">
        <v>99</v>
      </c>
      <c r="S481" s="124" t="s">
        <v>99</v>
      </c>
      <c r="T481" s="124" t="s">
        <v>99</v>
      </c>
      <c r="U481" s="125" t="s">
        <v>99</v>
      </c>
      <c r="V481" s="125" t="s">
        <v>99</v>
      </c>
      <c r="W481" s="126" t="s">
        <v>99</v>
      </c>
      <c r="X481" s="126" t="s">
        <v>99</v>
      </c>
    </row>
    <row r="482" spans="14:24" ht="15.75" x14ac:dyDescent="0.25">
      <c r="N482" s="122">
        <v>51166</v>
      </c>
      <c r="O482" s="123" t="s">
        <v>99</v>
      </c>
      <c r="P482" s="123" t="s">
        <v>99</v>
      </c>
      <c r="Q482" s="123" t="s">
        <v>99</v>
      </c>
      <c r="R482" s="123" t="s">
        <v>99</v>
      </c>
      <c r="S482" s="124" t="s">
        <v>99</v>
      </c>
      <c r="T482" s="124" t="s">
        <v>99</v>
      </c>
      <c r="U482" s="125" t="s">
        <v>99</v>
      </c>
      <c r="V482" s="125" t="s">
        <v>99</v>
      </c>
      <c r="W482" s="126" t="s">
        <v>99</v>
      </c>
      <c r="X482" s="126" t="s">
        <v>99</v>
      </c>
    </row>
    <row r="483" spans="14:24" ht="15.75" x14ac:dyDescent="0.25">
      <c r="N483" s="122">
        <v>51195</v>
      </c>
      <c r="O483" s="123" t="s">
        <v>99</v>
      </c>
      <c r="P483" s="123" t="s">
        <v>99</v>
      </c>
      <c r="Q483" s="123" t="s">
        <v>99</v>
      </c>
      <c r="R483" s="123" t="s">
        <v>99</v>
      </c>
      <c r="S483" s="124" t="s">
        <v>99</v>
      </c>
      <c r="T483" s="124" t="s">
        <v>99</v>
      </c>
      <c r="U483" s="125" t="s">
        <v>99</v>
      </c>
      <c r="V483" s="125" t="s">
        <v>99</v>
      </c>
      <c r="W483" s="126" t="s">
        <v>99</v>
      </c>
      <c r="X483" s="126" t="s">
        <v>99</v>
      </c>
    </row>
    <row r="484" spans="14:24" ht="15.75" x14ac:dyDescent="0.25">
      <c r="N484" s="122">
        <v>51226</v>
      </c>
      <c r="O484" s="123" t="s">
        <v>99</v>
      </c>
      <c r="P484" s="123" t="s">
        <v>99</v>
      </c>
      <c r="Q484" s="123" t="s">
        <v>99</v>
      </c>
      <c r="R484" s="123" t="s">
        <v>99</v>
      </c>
      <c r="S484" s="124" t="s">
        <v>99</v>
      </c>
      <c r="T484" s="124" t="s">
        <v>99</v>
      </c>
      <c r="U484" s="125" t="s">
        <v>99</v>
      </c>
      <c r="V484" s="125" t="s">
        <v>99</v>
      </c>
      <c r="W484" s="126" t="s">
        <v>99</v>
      </c>
      <c r="X484" s="126" t="s">
        <v>99</v>
      </c>
    </row>
    <row r="485" spans="14:24" ht="15.75" x14ac:dyDescent="0.25">
      <c r="N485" s="122">
        <v>51256</v>
      </c>
      <c r="O485" s="123" t="s">
        <v>99</v>
      </c>
      <c r="P485" s="123" t="s">
        <v>99</v>
      </c>
      <c r="Q485" s="123" t="s">
        <v>99</v>
      </c>
      <c r="R485" s="123" t="s">
        <v>99</v>
      </c>
      <c r="S485" s="124" t="s">
        <v>99</v>
      </c>
      <c r="T485" s="124" t="s">
        <v>99</v>
      </c>
      <c r="U485" s="125" t="s">
        <v>99</v>
      </c>
      <c r="V485" s="125" t="s">
        <v>99</v>
      </c>
      <c r="W485" s="126" t="s">
        <v>99</v>
      </c>
      <c r="X485" s="126" t="s">
        <v>99</v>
      </c>
    </row>
    <row r="486" spans="14:24" ht="15.75" x14ac:dyDescent="0.25">
      <c r="N486" s="122">
        <v>51287</v>
      </c>
      <c r="O486" s="123" t="s">
        <v>99</v>
      </c>
      <c r="P486" s="123" t="s">
        <v>99</v>
      </c>
      <c r="Q486" s="123" t="s">
        <v>99</v>
      </c>
      <c r="R486" s="123" t="s">
        <v>99</v>
      </c>
      <c r="S486" s="124" t="s">
        <v>99</v>
      </c>
      <c r="T486" s="124" t="s">
        <v>99</v>
      </c>
      <c r="U486" s="125" t="s">
        <v>99</v>
      </c>
      <c r="V486" s="125" t="s">
        <v>99</v>
      </c>
      <c r="W486" s="126" t="s">
        <v>99</v>
      </c>
      <c r="X486" s="126" t="s">
        <v>99</v>
      </c>
    </row>
    <row r="487" spans="14:24" ht="15.75" x14ac:dyDescent="0.25">
      <c r="N487" s="122">
        <v>51317</v>
      </c>
      <c r="O487" s="123" t="s">
        <v>99</v>
      </c>
      <c r="P487" s="123" t="s">
        <v>99</v>
      </c>
      <c r="Q487" s="123" t="s">
        <v>99</v>
      </c>
      <c r="R487" s="123" t="s">
        <v>99</v>
      </c>
      <c r="S487" s="124" t="s">
        <v>99</v>
      </c>
      <c r="T487" s="124" t="s">
        <v>99</v>
      </c>
      <c r="U487" s="125" t="s">
        <v>99</v>
      </c>
      <c r="V487" s="125" t="s">
        <v>99</v>
      </c>
      <c r="W487" s="126" t="s">
        <v>99</v>
      </c>
      <c r="X487" s="126" t="s">
        <v>99</v>
      </c>
    </row>
    <row r="488" spans="14:24" ht="15.75" x14ac:dyDescent="0.25">
      <c r="N488" s="122">
        <v>51348</v>
      </c>
      <c r="O488" s="123" t="s">
        <v>99</v>
      </c>
      <c r="P488" s="123" t="s">
        <v>99</v>
      </c>
      <c r="Q488" s="123" t="s">
        <v>99</v>
      </c>
      <c r="R488" s="123" t="s">
        <v>99</v>
      </c>
      <c r="S488" s="124" t="s">
        <v>99</v>
      </c>
      <c r="T488" s="124" t="s">
        <v>99</v>
      </c>
      <c r="U488" s="125" t="s">
        <v>99</v>
      </c>
      <c r="V488" s="125" t="s">
        <v>99</v>
      </c>
      <c r="W488" s="126" t="s">
        <v>99</v>
      </c>
      <c r="X488" s="126" t="s">
        <v>99</v>
      </c>
    </row>
    <row r="489" spans="14:24" ht="15.75" x14ac:dyDescent="0.25">
      <c r="N489" s="122">
        <v>51379</v>
      </c>
      <c r="O489" s="123" t="s">
        <v>99</v>
      </c>
      <c r="P489" s="123" t="s">
        <v>99</v>
      </c>
      <c r="Q489" s="123" t="s">
        <v>99</v>
      </c>
      <c r="R489" s="123" t="s">
        <v>99</v>
      </c>
      <c r="S489" s="124" t="s">
        <v>99</v>
      </c>
      <c r="T489" s="124" t="s">
        <v>99</v>
      </c>
      <c r="U489" s="125" t="s">
        <v>99</v>
      </c>
      <c r="V489" s="125" t="s">
        <v>99</v>
      </c>
      <c r="W489" s="126" t="s">
        <v>99</v>
      </c>
      <c r="X489" s="126" t="s">
        <v>99</v>
      </c>
    </row>
    <row r="490" spans="14:24" ht="15.75" x14ac:dyDescent="0.25">
      <c r="N490" s="122">
        <v>51409</v>
      </c>
      <c r="O490" s="123" t="s">
        <v>99</v>
      </c>
      <c r="P490" s="123" t="s">
        <v>99</v>
      </c>
      <c r="Q490" s="123" t="s">
        <v>99</v>
      </c>
      <c r="R490" s="123" t="s">
        <v>99</v>
      </c>
      <c r="S490" s="124" t="s">
        <v>99</v>
      </c>
      <c r="T490" s="124" t="s">
        <v>99</v>
      </c>
      <c r="U490" s="125" t="s">
        <v>99</v>
      </c>
      <c r="V490" s="125" t="s">
        <v>99</v>
      </c>
      <c r="W490" s="126" t="s">
        <v>99</v>
      </c>
      <c r="X490" s="126" t="s">
        <v>99</v>
      </c>
    </row>
    <row r="491" spans="14:24" ht="15.75" x14ac:dyDescent="0.25">
      <c r="N491" s="122">
        <v>51440</v>
      </c>
      <c r="O491" s="123" t="s">
        <v>99</v>
      </c>
      <c r="P491" s="123" t="s">
        <v>99</v>
      </c>
      <c r="Q491" s="123" t="s">
        <v>99</v>
      </c>
      <c r="R491" s="123" t="s">
        <v>99</v>
      </c>
      <c r="S491" s="124" t="s">
        <v>99</v>
      </c>
      <c r="T491" s="124" t="s">
        <v>99</v>
      </c>
      <c r="U491" s="125" t="s">
        <v>99</v>
      </c>
      <c r="V491" s="125" t="s">
        <v>99</v>
      </c>
      <c r="W491" s="126" t="s">
        <v>99</v>
      </c>
      <c r="X491" s="126" t="s">
        <v>99</v>
      </c>
    </row>
    <row r="492" spans="14:24" ht="15.75" x14ac:dyDescent="0.25">
      <c r="N492" s="122">
        <v>51470</v>
      </c>
      <c r="O492" s="123" t="s">
        <v>99</v>
      </c>
      <c r="P492" s="123" t="s">
        <v>99</v>
      </c>
      <c r="Q492" s="123" t="s">
        <v>99</v>
      </c>
      <c r="R492" s="123" t="s">
        <v>99</v>
      </c>
      <c r="S492" s="124" t="s">
        <v>99</v>
      </c>
      <c r="T492" s="124" t="s">
        <v>99</v>
      </c>
      <c r="U492" s="125" t="s">
        <v>99</v>
      </c>
      <c r="V492" s="125" t="s">
        <v>99</v>
      </c>
      <c r="W492" s="126" t="s">
        <v>99</v>
      </c>
      <c r="X492" s="126" t="s">
        <v>99</v>
      </c>
    </row>
    <row r="493" spans="14:24" ht="15.75" x14ac:dyDescent="0.25">
      <c r="N493" s="122">
        <v>51501</v>
      </c>
      <c r="O493" s="123" t="s">
        <v>99</v>
      </c>
      <c r="P493" s="123" t="s">
        <v>99</v>
      </c>
      <c r="Q493" s="123" t="s">
        <v>99</v>
      </c>
      <c r="R493" s="123" t="s">
        <v>99</v>
      </c>
      <c r="S493" s="124" t="s">
        <v>99</v>
      </c>
      <c r="T493" s="124" t="s">
        <v>99</v>
      </c>
      <c r="U493" s="125" t="s">
        <v>99</v>
      </c>
      <c r="V493" s="125" t="s">
        <v>99</v>
      </c>
      <c r="W493" s="126" t="s">
        <v>99</v>
      </c>
      <c r="X493" s="126" t="s">
        <v>99</v>
      </c>
    </row>
    <row r="494" spans="14:24" ht="15.75" x14ac:dyDescent="0.25">
      <c r="N494" s="122">
        <v>51532</v>
      </c>
      <c r="O494" s="123" t="s">
        <v>99</v>
      </c>
      <c r="P494" s="123" t="s">
        <v>99</v>
      </c>
      <c r="Q494" s="123" t="s">
        <v>99</v>
      </c>
      <c r="R494" s="123" t="s">
        <v>99</v>
      </c>
      <c r="S494" s="124" t="s">
        <v>99</v>
      </c>
      <c r="T494" s="124" t="s">
        <v>99</v>
      </c>
      <c r="U494" s="125" t="s">
        <v>99</v>
      </c>
      <c r="V494" s="125" t="s">
        <v>99</v>
      </c>
      <c r="W494" s="126" t="s">
        <v>99</v>
      </c>
      <c r="X494" s="126" t="s">
        <v>99</v>
      </c>
    </row>
    <row r="495" spans="14:24" ht="15.75" x14ac:dyDescent="0.25">
      <c r="N495" s="122">
        <v>51560</v>
      </c>
      <c r="O495" s="123" t="s">
        <v>99</v>
      </c>
      <c r="P495" s="123" t="s">
        <v>99</v>
      </c>
      <c r="Q495" s="123" t="s">
        <v>99</v>
      </c>
      <c r="R495" s="123" t="s">
        <v>99</v>
      </c>
      <c r="S495" s="124" t="s">
        <v>99</v>
      </c>
      <c r="T495" s="124" t="s">
        <v>99</v>
      </c>
      <c r="U495" s="125" t="s">
        <v>99</v>
      </c>
      <c r="V495" s="125" t="s">
        <v>99</v>
      </c>
      <c r="W495" s="126" t="s">
        <v>99</v>
      </c>
      <c r="X495" s="126" t="s">
        <v>99</v>
      </c>
    </row>
    <row r="496" spans="14:24" ht="15.75" x14ac:dyDescent="0.25">
      <c r="N496" s="122">
        <v>51591</v>
      </c>
      <c r="O496" s="123" t="s">
        <v>99</v>
      </c>
      <c r="P496" s="123" t="s">
        <v>99</v>
      </c>
      <c r="Q496" s="123" t="s">
        <v>99</v>
      </c>
      <c r="R496" s="123" t="s">
        <v>99</v>
      </c>
      <c r="S496" s="124" t="s">
        <v>99</v>
      </c>
      <c r="T496" s="124" t="s">
        <v>99</v>
      </c>
      <c r="U496" s="125" t="s">
        <v>99</v>
      </c>
      <c r="V496" s="125" t="s">
        <v>99</v>
      </c>
      <c r="W496" s="126" t="s">
        <v>99</v>
      </c>
      <c r="X496" s="126" t="s">
        <v>99</v>
      </c>
    </row>
    <row r="497" spans="14:24" ht="15.75" x14ac:dyDescent="0.25">
      <c r="N497" s="122">
        <v>51621</v>
      </c>
      <c r="O497" s="123" t="s">
        <v>99</v>
      </c>
      <c r="P497" s="123" t="s">
        <v>99</v>
      </c>
      <c r="Q497" s="123" t="s">
        <v>99</v>
      </c>
      <c r="R497" s="123" t="s">
        <v>99</v>
      </c>
      <c r="S497" s="124" t="s">
        <v>99</v>
      </c>
      <c r="T497" s="124" t="s">
        <v>99</v>
      </c>
      <c r="U497" s="125" t="s">
        <v>99</v>
      </c>
      <c r="V497" s="125" t="s">
        <v>99</v>
      </c>
      <c r="W497" s="126" t="s">
        <v>99</v>
      </c>
      <c r="X497" s="126" t="s">
        <v>99</v>
      </c>
    </row>
    <row r="498" spans="14:24" ht="15.75" x14ac:dyDescent="0.25">
      <c r="N498" s="122">
        <v>51652</v>
      </c>
      <c r="O498" s="123" t="s">
        <v>99</v>
      </c>
      <c r="P498" s="123" t="s">
        <v>99</v>
      </c>
      <c r="Q498" s="123" t="s">
        <v>99</v>
      </c>
      <c r="R498" s="123" t="s">
        <v>99</v>
      </c>
      <c r="S498" s="124" t="s">
        <v>99</v>
      </c>
      <c r="T498" s="124" t="s">
        <v>99</v>
      </c>
      <c r="U498" s="125" t="s">
        <v>99</v>
      </c>
      <c r="V498" s="125" t="s">
        <v>99</v>
      </c>
      <c r="W498" s="126" t="s">
        <v>99</v>
      </c>
      <c r="X498" s="126" t="s">
        <v>99</v>
      </c>
    </row>
    <row r="499" spans="14:24" ht="15.75" x14ac:dyDescent="0.25">
      <c r="N499" s="122">
        <v>51682</v>
      </c>
      <c r="O499" s="123" t="s">
        <v>99</v>
      </c>
      <c r="P499" s="123" t="s">
        <v>99</v>
      </c>
      <c r="Q499" s="123" t="s">
        <v>99</v>
      </c>
      <c r="R499" s="123" t="s">
        <v>99</v>
      </c>
      <c r="S499" s="124" t="s">
        <v>99</v>
      </c>
      <c r="T499" s="124" t="s">
        <v>99</v>
      </c>
      <c r="U499" s="125" t="s">
        <v>99</v>
      </c>
      <c r="V499" s="125" t="s">
        <v>99</v>
      </c>
      <c r="W499" s="126" t="s">
        <v>99</v>
      </c>
      <c r="X499" s="126" t="s">
        <v>99</v>
      </c>
    </row>
    <row r="500" spans="14:24" ht="15.75" x14ac:dyDescent="0.25">
      <c r="N500" s="122">
        <v>51713</v>
      </c>
      <c r="O500" s="123" t="s">
        <v>99</v>
      </c>
      <c r="P500" s="123" t="s">
        <v>99</v>
      </c>
      <c r="Q500" s="123" t="s">
        <v>99</v>
      </c>
      <c r="R500" s="123" t="s">
        <v>99</v>
      </c>
      <c r="S500" s="124" t="s">
        <v>99</v>
      </c>
      <c r="T500" s="124" t="s">
        <v>99</v>
      </c>
      <c r="U500" s="125" t="s">
        <v>99</v>
      </c>
      <c r="V500" s="125" t="s">
        <v>99</v>
      </c>
      <c r="W500" s="126" t="s">
        <v>99</v>
      </c>
      <c r="X500" s="126" t="s">
        <v>99</v>
      </c>
    </row>
    <row r="501" spans="14:24" ht="15.75" x14ac:dyDescent="0.25">
      <c r="N501" s="122">
        <v>51744</v>
      </c>
      <c r="O501" s="123" t="s">
        <v>99</v>
      </c>
      <c r="P501" s="123" t="s">
        <v>99</v>
      </c>
      <c r="Q501" s="123" t="s">
        <v>99</v>
      </c>
      <c r="R501" s="123" t="s">
        <v>99</v>
      </c>
      <c r="S501" s="124" t="s">
        <v>99</v>
      </c>
      <c r="T501" s="124" t="s">
        <v>99</v>
      </c>
      <c r="U501" s="125" t="s">
        <v>99</v>
      </c>
      <c r="V501" s="125" t="s">
        <v>99</v>
      </c>
      <c r="W501" s="126" t="s">
        <v>99</v>
      </c>
      <c r="X501" s="126" t="s">
        <v>99</v>
      </c>
    </row>
    <row r="502" spans="14:24" ht="15.75" x14ac:dyDescent="0.25">
      <c r="N502" s="122">
        <v>51774</v>
      </c>
      <c r="O502" s="123" t="s">
        <v>99</v>
      </c>
      <c r="P502" s="123" t="s">
        <v>99</v>
      </c>
      <c r="Q502" s="123" t="s">
        <v>99</v>
      </c>
      <c r="R502" s="123" t="s">
        <v>99</v>
      </c>
      <c r="S502" s="124" t="s">
        <v>99</v>
      </c>
      <c r="T502" s="124" t="s">
        <v>99</v>
      </c>
      <c r="U502" s="125" t="s">
        <v>99</v>
      </c>
      <c r="V502" s="125" t="s">
        <v>99</v>
      </c>
      <c r="W502" s="126" t="s">
        <v>99</v>
      </c>
      <c r="X502" s="126" t="s">
        <v>99</v>
      </c>
    </row>
    <row r="503" spans="14:24" ht="15.75" x14ac:dyDescent="0.25">
      <c r="N503" s="122">
        <v>51805</v>
      </c>
      <c r="O503" s="123" t="s">
        <v>99</v>
      </c>
      <c r="P503" s="123" t="s">
        <v>99</v>
      </c>
      <c r="Q503" s="123" t="s">
        <v>99</v>
      </c>
      <c r="R503" s="123" t="s">
        <v>99</v>
      </c>
      <c r="S503" s="124" t="s">
        <v>99</v>
      </c>
      <c r="T503" s="124" t="s">
        <v>99</v>
      </c>
      <c r="U503" s="125" t="s">
        <v>99</v>
      </c>
      <c r="V503" s="125" t="s">
        <v>99</v>
      </c>
      <c r="W503" s="126" t="s">
        <v>99</v>
      </c>
      <c r="X503" s="126" t="s">
        <v>99</v>
      </c>
    </row>
    <row r="504" spans="14:24" ht="15.75" x14ac:dyDescent="0.25">
      <c r="N504" s="122">
        <v>51835</v>
      </c>
      <c r="O504" s="123" t="s">
        <v>99</v>
      </c>
      <c r="P504" s="123" t="s">
        <v>99</v>
      </c>
      <c r="Q504" s="123" t="s">
        <v>99</v>
      </c>
      <c r="R504" s="123" t="s">
        <v>99</v>
      </c>
      <c r="S504" s="124" t="s">
        <v>99</v>
      </c>
      <c r="T504" s="124" t="s">
        <v>99</v>
      </c>
      <c r="U504" s="125" t="s">
        <v>99</v>
      </c>
      <c r="V504" s="125" t="s">
        <v>99</v>
      </c>
      <c r="W504" s="126" t="s">
        <v>99</v>
      </c>
      <c r="X504" s="126" t="s">
        <v>99</v>
      </c>
    </row>
    <row r="505" spans="14:24" ht="15.75" x14ac:dyDescent="0.25">
      <c r="N505" s="122">
        <v>51866</v>
      </c>
      <c r="O505" s="123" t="s">
        <v>99</v>
      </c>
      <c r="P505" s="123" t="s">
        <v>99</v>
      </c>
      <c r="Q505" s="123" t="s">
        <v>99</v>
      </c>
      <c r="R505" s="123" t="s">
        <v>99</v>
      </c>
      <c r="S505" s="124" t="s">
        <v>99</v>
      </c>
      <c r="T505" s="124" t="s">
        <v>99</v>
      </c>
      <c r="U505" s="125" t="s">
        <v>99</v>
      </c>
      <c r="V505" s="125" t="s">
        <v>99</v>
      </c>
      <c r="W505" s="126" t="s">
        <v>99</v>
      </c>
      <c r="X505" s="126" t="s">
        <v>99</v>
      </c>
    </row>
    <row r="506" spans="14:24" ht="15.75" x14ac:dyDescent="0.25">
      <c r="N506" s="122">
        <v>51897</v>
      </c>
      <c r="O506" s="123" t="s">
        <v>99</v>
      </c>
      <c r="P506" s="123" t="s">
        <v>99</v>
      </c>
      <c r="Q506" s="123" t="s">
        <v>99</v>
      </c>
      <c r="R506" s="123" t="s">
        <v>99</v>
      </c>
      <c r="S506" s="124" t="s">
        <v>99</v>
      </c>
      <c r="T506" s="124" t="s">
        <v>99</v>
      </c>
      <c r="U506" s="125" t="s">
        <v>99</v>
      </c>
      <c r="V506" s="125" t="s">
        <v>99</v>
      </c>
      <c r="W506" s="126" t="s">
        <v>99</v>
      </c>
      <c r="X506" s="126" t="s">
        <v>99</v>
      </c>
    </row>
    <row r="507" spans="14:24" ht="15.75" x14ac:dyDescent="0.25">
      <c r="N507" s="122">
        <v>51925</v>
      </c>
      <c r="O507" s="123" t="s">
        <v>99</v>
      </c>
      <c r="P507" s="123" t="s">
        <v>99</v>
      </c>
      <c r="Q507" s="123" t="s">
        <v>99</v>
      </c>
      <c r="R507" s="123" t="s">
        <v>99</v>
      </c>
      <c r="S507" s="124" t="s">
        <v>99</v>
      </c>
      <c r="T507" s="124" t="s">
        <v>99</v>
      </c>
      <c r="U507" s="125" t="s">
        <v>99</v>
      </c>
      <c r="V507" s="125" t="s">
        <v>99</v>
      </c>
      <c r="W507" s="126" t="s">
        <v>99</v>
      </c>
      <c r="X507" s="126" t="s">
        <v>99</v>
      </c>
    </row>
    <row r="508" spans="14:24" ht="15.75" x14ac:dyDescent="0.25">
      <c r="N508" s="122">
        <v>51956</v>
      </c>
      <c r="O508" s="123" t="s">
        <v>99</v>
      </c>
      <c r="P508" s="123" t="s">
        <v>99</v>
      </c>
      <c r="Q508" s="123" t="s">
        <v>99</v>
      </c>
      <c r="R508" s="123" t="s">
        <v>99</v>
      </c>
      <c r="S508" s="124" t="s">
        <v>99</v>
      </c>
      <c r="T508" s="124" t="s">
        <v>99</v>
      </c>
      <c r="U508" s="125" t="s">
        <v>99</v>
      </c>
      <c r="V508" s="125" t="s">
        <v>99</v>
      </c>
      <c r="W508" s="126" t="s">
        <v>99</v>
      </c>
      <c r="X508" s="126" t="s">
        <v>99</v>
      </c>
    </row>
    <row r="509" spans="14:24" ht="15.75" x14ac:dyDescent="0.25">
      <c r="N509" s="122">
        <v>51986</v>
      </c>
      <c r="O509" s="123" t="s">
        <v>99</v>
      </c>
      <c r="P509" s="123" t="s">
        <v>99</v>
      </c>
      <c r="Q509" s="123" t="s">
        <v>99</v>
      </c>
      <c r="R509" s="123" t="s">
        <v>99</v>
      </c>
      <c r="S509" s="124" t="s">
        <v>99</v>
      </c>
      <c r="T509" s="124" t="s">
        <v>99</v>
      </c>
      <c r="U509" s="125" t="s">
        <v>99</v>
      </c>
      <c r="V509" s="125" t="s">
        <v>99</v>
      </c>
      <c r="W509" s="126" t="s">
        <v>99</v>
      </c>
      <c r="X509" s="126" t="s">
        <v>99</v>
      </c>
    </row>
    <row r="510" spans="14:24" ht="15.75" x14ac:dyDescent="0.25">
      <c r="N510" s="122">
        <v>52017</v>
      </c>
      <c r="O510" s="123" t="s">
        <v>99</v>
      </c>
      <c r="P510" s="123" t="s">
        <v>99</v>
      </c>
      <c r="Q510" s="123" t="s">
        <v>99</v>
      </c>
      <c r="R510" s="123" t="s">
        <v>99</v>
      </c>
      <c r="S510" s="124" t="s">
        <v>99</v>
      </c>
      <c r="T510" s="124" t="s">
        <v>99</v>
      </c>
      <c r="U510" s="125" t="s">
        <v>99</v>
      </c>
      <c r="V510" s="125" t="s">
        <v>99</v>
      </c>
      <c r="W510" s="126" t="s">
        <v>99</v>
      </c>
      <c r="X510" s="126" t="s">
        <v>99</v>
      </c>
    </row>
    <row r="511" spans="14:24" ht="15.75" x14ac:dyDescent="0.25">
      <c r="N511" s="122">
        <v>52047</v>
      </c>
      <c r="O511" s="123" t="s">
        <v>99</v>
      </c>
      <c r="P511" s="123" t="s">
        <v>99</v>
      </c>
      <c r="Q511" s="123" t="s">
        <v>99</v>
      </c>
      <c r="R511" s="123" t="s">
        <v>99</v>
      </c>
      <c r="S511" s="124" t="s">
        <v>99</v>
      </c>
      <c r="T511" s="124" t="s">
        <v>99</v>
      </c>
      <c r="U511" s="125" t="s">
        <v>99</v>
      </c>
      <c r="V511" s="125" t="s">
        <v>99</v>
      </c>
      <c r="W511" s="126" t="s">
        <v>99</v>
      </c>
      <c r="X511" s="126" t="s">
        <v>99</v>
      </c>
    </row>
    <row r="512" spans="14:24" ht="15.75" x14ac:dyDescent="0.25">
      <c r="N512" s="122">
        <v>52078</v>
      </c>
      <c r="O512" s="123" t="s">
        <v>99</v>
      </c>
      <c r="P512" s="123" t="s">
        <v>99</v>
      </c>
      <c r="Q512" s="123" t="s">
        <v>99</v>
      </c>
      <c r="R512" s="123" t="s">
        <v>99</v>
      </c>
      <c r="S512" s="124" t="s">
        <v>99</v>
      </c>
      <c r="T512" s="124" t="s">
        <v>99</v>
      </c>
      <c r="U512" s="125" t="s">
        <v>99</v>
      </c>
      <c r="V512" s="125" t="s">
        <v>99</v>
      </c>
      <c r="W512" s="126" t="s">
        <v>99</v>
      </c>
      <c r="X512" s="126" t="s">
        <v>99</v>
      </c>
    </row>
    <row r="513" spans="14:24" ht="15.75" x14ac:dyDescent="0.25">
      <c r="N513" s="122">
        <v>52109</v>
      </c>
      <c r="O513" s="123" t="s">
        <v>99</v>
      </c>
      <c r="P513" s="123" t="s">
        <v>99</v>
      </c>
      <c r="Q513" s="123" t="s">
        <v>99</v>
      </c>
      <c r="R513" s="123" t="s">
        <v>99</v>
      </c>
      <c r="S513" s="124" t="s">
        <v>99</v>
      </c>
      <c r="T513" s="124" t="s">
        <v>99</v>
      </c>
      <c r="U513" s="125" t="s">
        <v>99</v>
      </c>
      <c r="V513" s="125" t="s">
        <v>99</v>
      </c>
      <c r="W513" s="126" t="s">
        <v>99</v>
      </c>
      <c r="X513" s="126" t="s">
        <v>99</v>
      </c>
    </row>
    <row r="514" spans="14:24" ht="15.75" x14ac:dyDescent="0.25">
      <c r="N514" s="122">
        <v>52139</v>
      </c>
      <c r="O514" s="123" t="s">
        <v>99</v>
      </c>
      <c r="P514" s="123" t="s">
        <v>99</v>
      </c>
      <c r="Q514" s="123" t="s">
        <v>99</v>
      </c>
      <c r="R514" s="123" t="s">
        <v>99</v>
      </c>
      <c r="S514" s="124" t="s">
        <v>99</v>
      </c>
      <c r="T514" s="124" t="s">
        <v>99</v>
      </c>
      <c r="U514" s="125" t="s">
        <v>99</v>
      </c>
      <c r="V514" s="125" t="s">
        <v>99</v>
      </c>
      <c r="W514" s="126" t="s">
        <v>99</v>
      </c>
      <c r="X514" s="126" t="s">
        <v>99</v>
      </c>
    </row>
    <row r="515" spans="14:24" ht="15.75" x14ac:dyDescent="0.25">
      <c r="N515" s="122">
        <v>52170</v>
      </c>
      <c r="O515" s="123" t="s">
        <v>99</v>
      </c>
      <c r="P515" s="123" t="s">
        <v>99</v>
      </c>
      <c r="Q515" s="123" t="s">
        <v>99</v>
      </c>
      <c r="R515" s="123" t="s">
        <v>99</v>
      </c>
      <c r="S515" s="124" t="s">
        <v>99</v>
      </c>
      <c r="T515" s="124" t="s">
        <v>99</v>
      </c>
      <c r="U515" s="125" t="s">
        <v>99</v>
      </c>
      <c r="V515" s="125" t="s">
        <v>99</v>
      </c>
      <c r="W515" s="126" t="s">
        <v>99</v>
      </c>
      <c r="X515" s="126" t="s">
        <v>99</v>
      </c>
    </row>
    <row r="516" spans="14:24" ht="15.75" x14ac:dyDescent="0.25">
      <c r="N516" s="122">
        <v>52200</v>
      </c>
      <c r="O516" s="123" t="s">
        <v>99</v>
      </c>
      <c r="P516" s="123" t="s">
        <v>99</v>
      </c>
      <c r="Q516" s="123" t="s">
        <v>99</v>
      </c>
      <c r="R516" s="123" t="s">
        <v>99</v>
      </c>
      <c r="S516" s="124" t="s">
        <v>99</v>
      </c>
      <c r="T516" s="124" t="s">
        <v>99</v>
      </c>
      <c r="U516" s="125" t="s">
        <v>99</v>
      </c>
      <c r="V516" s="125" t="s">
        <v>99</v>
      </c>
      <c r="W516" s="126" t="s">
        <v>99</v>
      </c>
      <c r="X516" s="126" t="s">
        <v>99</v>
      </c>
    </row>
    <row r="517" spans="14:24" ht="15.75" x14ac:dyDescent="0.25">
      <c r="N517" s="122">
        <v>52231</v>
      </c>
      <c r="O517" s="123" t="s">
        <v>99</v>
      </c>
      <c r="P517" s="123" t="s">
        <v>99</v>
      </c>
      <c r="Q517" s="123" t="s">
        <v>99</v>
      </c>
      <c r="R517" s="123" t="s">
        <v>99</v>
      </c>
      <c r="S517" s="124" t="s">
        <v>99</v>
      </c>
      <c r="T517" s="124" t="s">
        <v>99</v>
      </c>
      <c r="U517" s="125" t="s">
        <v>99</v>
      </c>
      <c r="V517" s="125" t="s">
        <v>99</v>
      </c>
      <c r="W517" s="126" t="s">
        <v>99</v>
      </c>
      <c r="X517" s="126" t="s">
        <v>99</v>
      </c>
    </row>
    <row r="518" spans="14:24" ht="15.75" x14ac:dyDescent="0.25">
      <c r="N518" s="122">
        <v>52262</v>
      </c>
      <c r="O518" s="123" t="s">
        <v>99</v>
      </c>
      <c r="P518" s="123" t="s">
        <v>99</v>
      </c>
      <c r="Q518" s="123" t="s">
        <v>99</v>
      </c>
      <c r="R518" s="123" t="s">
        <v>99</v>
      </c>
      <c r="S518" s="124" t="s">
        <v>99</v>
      </c>
      <c r="T518" s="124" t="s">
        <v>99</v>
      </c>
      <c r="U518" s="125" t="s">
        <v>99</v>
      </c>
      <c r="V518" s="125" t="s">
        <v>99</v>
      </c>
      <c r="W518" s="126" t="s">
        <v>99</v>
      </c>
      <c r="X518" s="126" t="s">
        <v>99</v>
      </c>
    </row>
    <row r="519" spans="14:24" ht="15.75" x14ac:dyDescent="0.25">
      <c r="N519" s="122">
        <v>52290</v>
      </c>
      <c r="O519" s="123" t="s">
        <v>99</v>
      </c>
      <c r="P519" s="123" t="s">
        <v>99</v>
      </c>
      <c r="Q519" s="123" t="s">
        <v>99</v>
      </c>
      <c r="R519" s="123" t="s">
        <v>99</v>
      </c>
      <c r="S519" s="124" t="s">
        <v>99</v>
      </c>
      <c r="T519" s="124" t="s">
        <v>99</v>
      </c>
      <c r="U519" s="125" t="s">
        <v>99</v>
      </c>
      <c r="V519" s="125" t="s">
        <v>99</v>
      </c>
      <c r="W519" s="126" t="s">
        <v>99</v>
      </c>
      <c r="X519" s="126" t="s">
        <v>99</v>
      </c>
    </row>
    <row r="520" spans="14:24" ht="15.75" x14ac:dyDescent="0.25">
      <c r="N520" s="122">
        <v>52321</v>
      </c>
      <c r="O520" s="123" t="s">
        <v>99</v>
      </c>
      <c r="P520" s="123" t="s">
        <v>99</v>
      </c>
      <c r="Q520" s="123" t="s">
        <v>99</v>
      </c>
      <c r="R520" s="123" t="s">
        <v>99</v>
      </c>
      <c r="S520" s="124" t="s">
        <v>99</v>
      </c>
      <c r="T520" s="124" t="s">
        <v>99</v>
      </c>
      <c r="U520" s="125" t="s">
        <v>99</v>
      </c>
      <c r="V520" s="125" t="s">
        <v>99</v>
      </c>
      <c r="W520" s="126" t="s">
        <v>99</v>
      </c>
      <c r="X520" s="126" t="s">
        <v>99</v>
      </c>
    </row>
    <row r="521" spans="14:24" ht="15.75" x14ac:dyDescent="0.25">
      <c r="N521" s="122">
        <v>52351</v>
      </c>
      <c r="O521" s="123" t="s">
        <v>99</v>
      </c>
      <c r="P521" s="123" t="s">
        <v>99</v>
      </c>
      <c r="Q521" s="123" t="s">
        <v>99</v>
      </c>
      <c r="R521" s="123" t="s">
        <v>99</v>
      </c>
      <c r="S521" s="124" t="s">
        <v>99</v>
      </c>
      <c r="T521" s="124" t="s">
        <v>99</v>
      </c>
      <c r="U521" s="125" t="s">
        <v>99</v>
      </c>
      <c r="V521" s="125" t="s">
        <v>99</v>
      </c>
      <c r="W521" s="126" t="s">
        <v>99</v>
      </c>
      <c r="X521" s="126" t="s">
        <v>99</v>
      </c>
    </row>
    <row r="522" spans="14:24" ht="15.75" x14ac:dyDescent="0.25">
      <c r="N522" s="122">
        <v>52382</v>
      </c>
      <c r="O522" s="123" t="s">
        <v>99</v>
      </c>
      <c r="P522" s="123" t="s">
        <v>99</v>
      </c>
      <c r="Q522" s="123" t="s">
        <v>99</v>
      </c>
      <c r="R522" s="123" t="s">
        <v>99</v>
      </c>
      <c r="S522" s="124" t="s">
        <v>99</v>
      </c>
      <c r="T522" s="124" t="s">
        <v>99</v>
      </c>
      <c r="U522" s="125" t="s">
        <v>99</v>
      </c>
      <c r="V522" s="125" t="s">
        <v>99</v>
      </c>
      <c r="W522" s="126" t="s">
        <v>99</v>
      </c>
      <c r="X522" s="126" t="s">
        <v>99</v>
      </c>
    </row>
    <row r="523" spans="14:24" ht="15.75" x14ac:dyDescent="0.25">
      <c r="N523" s="122">
        <v>52412</v>
      </c>
      <c r="O523" s="123" t="s">
        <v>99</v>
      </c>
      <c r="P523" s="123" t="s">
        <v>99</v>
      </c>
      <c r="Q523" s="123" t="s">
        <v>99</v>
      </c>
      <c r="R523" s="123" t="s">
        <v>99</v>
      </c>
      <c r="S523" s="124" t="s">
        <v>99</v>
      </c>
      <c r="T523" s="124" t="s">
        <v>99</v>
      </c>
      <c r="U523" s="125" t="s">
        <v>99</v>
      </c>
      <c r="V523" s="125" t="s">
        <v>99</v>
      </c>
      <c r="W523" s="126" t="s">
        <v>99</v>
      </c>
      <c r="X523" s="126" t="s">
        <v>99</v>
      </c>
    </row>
    <row r="524" spans="14:24" ht="15.75" x14ac:dyDescent="0.25">
      <c r="N524" s="122">
        <v>52443</v>
      </c>
      <c r="O524" s="123" t="s">
        <v>99</v>
      </c>
      <c r="P524" s="123" t="s">
        <v>99</v>
      </c>
      <c r="Q524" s="123" t="s">
        <v>99</v>
      </c>
      <c r="R524" s="123" t="s">
        <v>99</v>
      </c>
      <c r="S524" s="124" t="s">
        <v>99</v>
      </c>
      <c r="T524" s="124" t="s">
        <v>99</v>
      </c>
      <c r="U524" s="125" t="s">
        <v>99</v>
      </c>
      <c r="V524" s="125" t="s">
        <v>99</v>
      </c>
      <c r="W524" s="126" t="s">
        <v>99</v>
      </c>
      <c r="X524" s="126" t="s">
        <v>99</v>
      </c>
    </row>
    <row r="525" spans="14:24" ht="15.75" x14ac:dyDescent="0.25">
      <c r="N525" s="122">
        <v>52474</v>
      </c>
      <c r="O525" s="123" t="s">
        <v>99</v>
      </c>
      <c r="P525" s="123" t="s">
        <v>99</v>
      </c>
      <c r="Q525" s="123" t="s">
        <v>99</v>
      </c>
      <c r="R525" s="123" t="s">
        <v>99</v>
      </c>
      <c r="S525" s="124" t="s">
        <v>99</v>
      </c>
      <c r="T525" s="124" t="s">
        <v>99</v>
      </c>
      <c r="U525" s="125" t="s">
        <v>99</v>
      </c>
      <c r="V525" s="125" t="s">
        <v>99</v>
      </c>
      <c r="W525" s="126" t="s">
        <v>99</v>
      </c>
      <c r="X525" s="126" t="s">
        <v>99</v>
      </c>
    </row>
    <row r="526" spans="14:24" ht="15.75" x14ac:dyDescent="0.25">
      <c r="N526" s="122">
        <v>52504</v>
      </c>
      <c r="O526" s="123" t="s">
        <v>99</v>
      </c>
      <c r="P526" s="123" t="s">
        <v>99</v>
      </c>
      <c r="Q526" s="123" t="s">
        <v>99</v>
      </c>
      <c r="R526" s="123" t="s">
        <v>99</v>
      </c>
      <c r="S526" s="124" t="s">
        <v>99</v>
      </c>
      <c r="T526" s="124" t="s">
        <v>99</v>
      </c>
      <c r="U526" s="125" t="s">
        <v>99</v>
      </c>
      <c r="V526" s="125" t="s">
        <v>99</v>
      </c>
      <c r="W526" s="126" t="s">
        <v>99</v>
      </c>
      <c r="X526" s="126" t="s">
        <v>99</v>
      </c>
    </row>
    <row r="527" spans="14:24" ht="15.75" x14ac:dyDescent="0.25">
      <c r="N527" s="122">
        <v>52535</v>
      </c>
      <c r="O527" s="123" t="s">
        <v>99</v>
      </c>
      <c r="P527" s="123" t="s">
        <v>99</v>
      </c>
      <c r="Q527" s="123" t="s">
        <v>99</v>
      </c>
      <c r="R527" s="123" t="s">
        <v>99</v>
      </c>
      <c r="S527" s="124" t="s">
        <v>99</v>
      </c>
      <c r="T527" s="124" t="s">
        <v>99</v>
      </c>
      <c r="U527" s="125" t="s">
        <v>99</v>
      </c>
      <c r="V527" s="125" t="s">
        <v>99</v>
      </c>
      <c r="W527" s="126" t="s">
        <v>99</v>
      </c>
      <c r="X527" s="126" t="s">
        <v>99</v>
      </c>
    </row>
    <row r="528" spans="14:24" ht="15.75" x14ac:dyDescent="0.25">
      <c r="N528" s="122">
        <v>52565</v>
      </c>
      <c r="O528" s="123" t="s">
        <v>99</v>
      </c>
      <c r="P528" s="123" t="s">
        <v>99</v>
      </c>
      <c r="Q528" s="123" t="s">
        <v>99</v>
      </c>
      <c r="R528" s="123" t="s">
        <v>99</v>
      </c>
      <c r="S528" s="124" t="s">
        <v>99</v>
      </c>
      <c r="T528" s="124" t="s">
        <v>99</v>
      </c>
      <c r="U528" s="125" t="s">
        <v>99</v>
      </c>
      <c r="V528" s="125" t="s">
        <v>99</v>
      </c>
      <c r="W528" s="126" t="s">
        <v>99</v>
      </c>
      <c r="X528" s="126" t="s">
        <v>99</v>
      </c>
    </row>
    <row r="529" spans="14:24" ht="15.75" x14ac:dyDescent="0.25">
      <c r="N529" s="122">
        <v>52596</v>
      </c>
      <c r="O529" s="123" t="s">
        <v>99</v>
      </c>
      <c r="P529" s="123" t="s">
        <v>99</v>
      </c>
      <c r="Q529" s="123" t="s">
        <v>99</v>
      </c>
      <c r="R529" s="123" t="s">
        <v>99</v>
      </c>
      <c r="S529" s="124" t="s">
        <v>99</v>
      </c>
      <c r="T529" s="124" t="s">
        <v>99</v>
      </c>
      <c r="U529" s="125" t="s">
        <v>99</v>
      </c>
      <c r="V529" s="125" t="s">
        <v>99</v>
      </c>
      <c r="W529" s="126" t="s">
        <v>99</v>
      </c>
      <c r="X529" s="126" t="s">
        <v>99</v>
      </c>
    </row>
    <row r="530" spans="14:24" ht="15.75" x14ac:dyDescent="0.25">
      <c r="N530" s="122">
        <v>52627</v>
      </c>
      <c r="O530" s="123" t="s">
        <v>99</v>
      </c>
      <c r="P530" s="123" t="s">
        <v>99</v>
      </c>
      <c r="Q530" s="123" t="s">
        <v>99</v>
      </c>
      <c r="R530" s="123" t="s">
        <v>99</v>
      </c>
      <c r="S530" s="124" t="s">
        <v>99</v>
      </c>
      <c r="T530" s="124" t="s">
        <v>99</v>
      </c>
      <c r="U530" s="125" t="s">
        <v>99</v>
      </c>
      <c r="V530" s="125" t="s">
        <v>99</v>
      </c>
      <c r="W530" s="126" t="s">
        <v>99</v>
      </c>
      <c r="X530" s="126" t="s">
        <v>99</v>
      </c>
    </row>
    <row r="531" spans="14:24" ht="15.75" x14ac:dyDescent="0.25">
      <c r="N531" s="122">
        <v>52656</v>
      </c>
      <c r="O531" s="123" t="s">
        <v>99</v>
      </c>
      <c r="P531" s="123" t="s">
        <v>99</v>
      </c>
      <c r="Q531" s="123" t="s">
        <v>99</v>
      </c>
      <c r="R531" s="123" t="s">
        <v>99</v>
      </c>
      <c r="S531" s="124" t="s">
        <v>99</v>
      </c>
      <c r="T531" s="124" t="s">
        <v>99</v>
      </c>
      <c r="U531" s="125" t="s">
        <v>99</v>
      </c>
      <c r="V531" s="125" t="s">
        <v>99</v>
      </c>
      <c r="W531" s="126" t="s">
        <v>99</v>
      </c>
      <c r="X531" s="126" t="s">
        <v>99</v>
      </c>
    </row>
    <row r="532" spans="14:24" ht="15.75" x14ac:dyDescent="0.25">
      <c r="N532" s="122">
        <v>52687</v>
      </c>
      <c r="O532" s="123" t="s">
        <v>99</v>
      </c>
      <c r="P532" s="123" t="s">
        <v>99</v>
      </c>
      <c r="Q532" s="123" t="s">
        <v>99</v>
      </c>
      <c r="R532" s="123" t="s">
        <v>99</v>
      </c>
      <c r="S532" s="124" t="s">
        <v>99</v>
      </c>
      <c r="T532" s="124" t="s">
        <v>99</v>
      </c>
      <c r="U532" s="125" t="s">
        <v>99</v>
      </c>
      <c r="V532" s="125" t="s">
        <v>99</v>
      </c>
      <c r="W532" s="126" t="s">
        <v>99</v>
      </c>
      <c r="X532" s="126" t="s">
        <v>99</v>
      </c>
    </row>
    <row r="533" spans="14:24" ht="15.75" x14ac:dyDescent="0.25">
      <c r="N533" s="122">
        <v>52717</v>
      </c>
      <c r="O533" s="123" t="s">
        <v>99</v>
      </c>
      <c r="P533" s="123" t="s">
        <v>99</v>
      </c>
      <c r="Q533" s="123" t="s">
        <v>99</v>
      </c>
      <c r="R533" s="123" t="s">
        <v>99</v>
      </c>
      <c r="S533" s="124" t="s">
        <v>99</v>
      </c>
      <c r="T533" s="124" t="s">
        <v>99</v>
      </c>
      <c r="U533" s="125" t="s">
        <v>99</v>
      </c>
      <c r="V533" s="125" t="s">
        <v>99</v>
      </c>
      <c r="W533" s="126" t="s">
        <v>99</v>
      </c>
      <c r="X533" s="126" t="s">
        <v>99</v>
      </c>
    </row>
    <row r="534" spans="14:24" ht="15.75" x14ac:dyDescent="0.25">
      <c r="N534" s="122">
        <v>52748</v>
      </c>
      <c r="O534" s="123" t="s">
        <v>99</v>
      </c>
      <c r="P534" s="123" t="s">
        <v>99</v>
      </c>
      <c r="Q534" s="123" t="s">
        <v>99</v>
      </c>
      <c r="R534" s="123" t="s">
        <v>99</v>
      </c>
      <c r="S534" s="124" t="s">
        <v>99</v>
      </c>
      <c r="T534" s="124" t="s">
        <v>99</v>
      </c>
      <c r="U534" s="125" t="s">
        <v>99</v>
      </c>
      <c r="V534" s="125" t="s">
        <v>99</v>
      </c>
      <c r="W534" s="126" t="s">
        <v>99</v>
      </c>
      <c r="X534" s="126" t="s">
        <v>99</v>
      </c>
    </row>
    <row r="535" spans="14:24" ht="15.75" x14ac:dyDescent="0.25">
      <c r="N535" s="122">
        <v>52778</v>
      </c>
      <c r="O535" s="123" t="s">
        <v>99</v>
      </c>
      <c r="P535" s="123" t="s">
        <v>99</v>
      </c>
      <c r="Q535" s="123" t="s">
        <v>99</v>
      </c>
      <c r="R535" s="123" t="s">
        <v>99</v>
      </c>
      <c r="S535" s="124" t="s">
        <v>99</v>
      </c>
      <c r="T535" s="124" t="s">
        <v>99</v>
      </c>
      <c r="U535" s="125" t="s">
        <v>99</v>
      </c>
      <c r="V535" s="125" t="s">
        <v>99</v>
      </c>
      <c r="W535" s="126" t="s">
        <v>99</v>
      </c>
      <c r="X535" s="126" t="s">
        <v>99</v>
      </c>
    </row>
    <row r="536" spans="14:24" ht="15.75" x14ac:dyDescent="0.25">
      <c r="N536" s="122">
        <v>52809</v>
      </c>
      <c r="O536" s="123" t="s">
        <v>99</v>
      </c>
      <c r="P536" s="123" t="s">
        <v>99</v>
      </c>
      <c r="Q536" s="123" t="s">
        <v>99</v>
      </c>
      <c r="R536" s="123" t="s">
        <v>99</v>
      </c>
      <c r="S536" s="124" t="s">
        <v>99</v>
      </c>
      <c r="T536" s="124" t="s">
        <v>99</v>
      </c>
      <c r="U536" s="125" t="s">
        <v>99</v>
      </c>
      <c r="V536" s="125" t="s">
        <v>99</v>
      </c>
      <c r="W536" s="126" t="s">
        <v>99</v>
      </c>
      <c r="X536" s="126" t="s">
        <v>99</v>
      </c>
    </row>
    <row r="537" spans="14:24" ht="15.75" x14ac:dyDescent="0.25">
      <c r="N537" s="122">
        <v>52840</v>
      </c>
      <c r="O537" s="123" t="s">
        <v>99</v>
      </c>
      <c r="P537" s="123" t="s">
        <v>99</v>
      </c>
      <c r="Q537" s="123" t="s">
        <v>99</v>
      </c>
      <c r="R537" s="123" t="s">
        <v>99</v>
      </c>
      <c r="S537" s="124" t="s">
        <v>99</v>
      </c>
      <c r="T537" s="124" t="s">
        <v>99</v>
      </c>
      <c r="U537" s="125" t="s">
        <v>99</v>
      </c>
      <c r="V537" s="125" t="s">
        <v>99</v>
      </c>
      <c r="W537" s="126" t="s">
        <v>99</v>
      </c>
      <c r="X537" s="126" t="s">
        <v>99</v>
      </c>
    </row>
    <row r="538" spans="14:24" ht="15.75" x14ac:dyDescent="0.25">
      <c r="N538" s="122">
        <v>52870</v>
      </c>
      <c r="O538" s="123" t="s">
        <v>99</v>
      </c>
      <c r="P538" s="123" t="s">
        <v>99</v>
      </c>
      <c r="Q538" s="123" t="s">
        <v>99</v>
      </c>
      <c r="R538" s="123" t="s">
        <v>99</v>
      </c>
      <c r="S538" s="124" t="s">
        <v>99</v>
      </c>
      <c r="T538" s="124" t="s">
        <v>99</v>
      </c>
      <c r="U538" s="125" t="s">
        <v>99</v>
      </c>
      <c r="V538" s="125" t="s">
        <v>99</v>
      </c>
      <c r="W538" s="126" t="s">
        <v>99</v>
      </c>
      <c r="X538" s="126" t="s">
        <v>99</v>
      </c>
    </row>
    <row r="539" spans="14:24" ht="15.75" x14ac:dyDescent="0.25">
      <c r="N539" s="122">
        <v>52901</v>
      </c>
      <c r="O539" s="123" t="s">
        <v>99</v>
      </c>
      <c r="P539" s="123" t="s">
        <v>99</v>
      </c>
      <c r="Q539" s="123" t="s">
        <v>99</v>
      </c>
      <c r="R539" s="123" t="s">
        <v>99</v>
      </c>
      <c r="S539" s="124" t="s">
        <v>99</v>
      </c>
      <c r="T539" s="124" t="s">
        <v>99</v>
      </c>
      <c r="U539" s="125" t="s">
        <v>99</v>
      </c>
      <c r="V539" s="125" t="s">
        <v>99</v>
      </c>
      <c r="W539" s="126" t="s">
        <v>99</v>
      </c>
      <c r="X539" s="126" t="s">
        <v>99</v>
      </c>
    </row>
    <row r="540" spans="14:24" ht="15.75" x14ac:dyDescent="0.25">
      <c r="N540" s="122">
        <v>52931</v>
      </c>
      <c r="O540" s="123" t="s">
        <v>99</v>
      </c>
      <c r="P540" s="123" t="s">
        <v>99</v>
      </c>
      <c r="Q540" s="123" t="s">
        <v>99</v>
      </c>
      <c r="R540" s="123" t="s">
        <v>99</v>
      </c>
      <c r="S540" s="124" t="s">
        <v>99</v>
      </c>
      <c r="T540" s="124" t="s">
        <v>99</v>
      </c>
      <c r="U540" s="125" t="s">
        <v>99</v>
      </c>
      <c r="V540" s="125" t="s">
        <v>99</v>
      </c>
      <c r="W540" s="126" t="s">
        <v>99</v>
      </c>
      <c r="X540" s="126" t="s">
        <v>99</v>
      </c>
    </row>
    <row r="541" spans="14:24" ht="15.75" x14ac:dyDescent="0.25">
      <c r="N541" s="122">
        <v>52962</v>
      </c>
      <c r="O541" s="123" t="s">
        <v>99</v>
      </c>
      <c r="P541" s="123" t="s">
        <v>99</v>
      </c>
      <c r="Q541" s="123" t="s">
        <v>99</v>
      </c>
      <c r="R541" s="123" t="s">
        <v>99</v>
      </c>
      <c r="S541" s="124" t="s">
        <v>99</v>
      </c>
      <c r="T541" s="124" t="s">
        <v>99</v>
      </c>
      <c r="U541" s="125" t="s">
        <v>99</v>
      </c>
      <c r="V541" s="125" t="s">
        <v>99</v>
      </c>
      <c r="W541" s="126" t="s">
        <v>99</v>
      </c>
      <c r="X541" s="126" t="s">
        <v>99</v>
      </c>
    </row>
    <row r="542" spans="14:24" ht="15.75" x14ac:dyDescent="0.25">
      <c r="N542" s="122">
        <v>52993</v>
      </c>
      <c r="O542" s="123" t="s">
        <v>99</v>
      </c>
      <c r="P542" s="123" t="s">
        <v>99</v>
      </c>
      <c r="Q542" s="123" t="s">
        <v>99</v>
      </c>
      <c r="R542" s="123" t="s">
        <v>99</v>
      </c>
      <c r="S542" s="124" t="s">
        <v>99</v>
      </c>
      <c r="T542" s="124" t="s">
        <v>99</v>
      </c>
      <c r="U542" s="125" t="s">
        <v>99</v>
      </c>
      <c r="V542" s="125" t="s">
        <v>99</v>
      </c>
      <c r="W542" s="126" t="s">
        <v>99</v>
      </c>
      <c r="X542" s="126" t="s">
        <v>99</v>
      </c>
    </row>
    <row r="543" spans="14:24" ht="15.75" x14ac:dyDescent="0.25">
      <c r="N543" s="122">
        <v>53021</v>
      </c>
      <c r="O543" s="123" t="s">
        <v>99</v>
      </c>
      <c r="P543" s="123" t="s">
        <v>99</v>
      </c>
      <c r="Q543" s="123" t="s">
        <v>99</v>
      </c>
      <c r="R543" s="123" t="s">
        <v>99</v>
      </c>
      <c r="S543" s="124" t="s">
        <v>99</v>
      </c>
      <c r="T543" s="124" t="s">
        <v>99</v>
      </c>
      <c r="U543" s="125" t="s">
        <v>99</v>
      </c>
      <c r="V543" s="125" t="s">
        <v>99</v>
      </c>
      <c r="W543" s="126" t="s">
        <v>99</v>
      </c>
      <c r="X543" s="126" t="s">
        <v>99</v>
      </c>
    </row>
    <row r="544" spans="14:24" ht="15.75" x14ac:dyDescent="0.25">
      <c r="N544" s="122">
        <v>53052</v>
      </c>
      <c r="O544" s="123" t="s">
        <v>99</v>
      </c>
      <c r="P544" s="123" t="s">
        <v>99</v>
      </c>
      <c r="Q544" s="123" t="s">
        <v>99</v>
      </c>
      <c r="R544" s="123" t="s">
        <v>99</v>
      </c>
      <c r="S544" s="124" t="s">
        <v>99</v>
      </c>
      <c r="T544" s="124" t="s">
        <v>99</v>
      </c>
      <c r="U544" s="125" t="s">
        <v>99</v>
      </c>
      <c r="V544" s="125" t="s">
        <v>99</v>
      </c>
      <c r="W544" s="126" t="s">
        <v>99</v>
      </c>
      <c r="X544" s="126" t="s">
        <v>99</v>
      </c>
    </row>
    <row r="545" spans="14:24" ht="15.75" x14ac:dyDescent="0.25">
      <c r="N545" s="122">
        <v>53082</v>
      </c>
      <c r="O545" s="123" t="s">
        <v>99</v>
      </c>
      <c r="P545" s="123" t="s">
        <v>99</v>
      </c>
      <c r="Q545" s="123" t="s">
        <v>99</v>
      </c>
      <c r="R545" s="123" t="s">
        <v>99</v>
      </c>
      <c r="S545" s="124" t="s">
        <v>99</v>
      </c>
      <c r="T545" s="124" t="s">
        <v>99</v>
      </c>
      <c r="U545" s="125" t="s">
        <v>99</v>
      </c>
      <c r="V545" s="125" t="s">
        <v>99</v>
      </c>
      <c r="W545" s="126" t="s">
        <v>99</v>
      </c>
      <c r="X545" s="126" t="s">
        <v>99</v>
      </c>
    </row>
    <row r="546" spans="14:24" ht="15.75" x14ac:dyDescent="0.25">
      <c r="N546" s="122">
        <v>53113</v>
      </c>
      <c r="O546" s="123" t="s">
        <v>99</v>
      </c>
      <c r="P546" s="123" t="s">
        <v>99</v>
      </c>
      <c r="Q546" s="123" t="s">
        <v>99</v>
      </c>
      <c r="R546" s="123" t="s">
        <v>99</v>
      </c>
      <c r="S546" s="124" t="s">
        <v>99</v>
      </c>
      <c r="T546" s="124" t="s">
        <v>99</v>
      </c>
      <c r="U546" s="125" t="s">
        <v>99</v>
      </c>
      <c r="V546" s="125" t="s">
        <v>99</v>
      </c>
      <c r="W546" s="126" t="s">
        <v>99</v>
      </c>
      <c r="X546" s="126" t="s">
        <v>99</v>
      </c>
    </row>
    <row r="547" spans="14:24" ht="15.75" x14ac:dyDescent="0.25">
      <c r="N547" s="122">
        <v>53143</v>
      </c>
      <c r="O547" s="123" t="s">
        <v>99</v>
      </c>
      <c r="P547" s="123" t="s">
        <v>99</v>
      </c>
      <c r="Q547" s="123" t="s">
        <v>99</v>
      </c>
      <c r="R547" s="123" t="s">
        <v>99</v>
      </c>
      <c r="S547" s="124" t="s">
        <v>99</v>
      </c>
      <c r="T547" s="124" t="s">
        <v>99</v>
      </c>
      <c r="U547" s="125" t="s">
        <v>99</v>
      </c>
      <c r="V547" s="125" t="s">
        <v>99</v>
      </c>
      <c r="W547" s="126" t="s">
        <v>99</v>
      </c>
      <c r="X547" s="126" t="s">
        <v>99</v>
      </c>
    </row>
    <row r="548" spans="14:24" ht="15.75" x14ac:dyDescent="0.25">
      <c r="N548" s="122">
        <v>53174</v>
      </c>
      <c r="O548" s="123" t="s">
        <v>99</v>
      </c>
      <c r="P548" s="123" t="s">
        <v>99</v>
      </c>
      <c r="Q548" s="123" t="s">
        <v>99</v>
      </c>
      <c r="R548" s="123" t="s">
        <v>99</v>
      </c>
      <c r="S548" s="124" t="s">
        <v>99</v>
      </c>
      <c r="T548" s="124" t="s">
        <v>99</v>
      </c>
      <c r="U548" s="125" t="s">
        <v>99</v>
      </c>
      <c r="V548" s="125" t="s">
        <v>99</v>
      </c>
      <c r="W548" s="126" t="s">
        <v>99</v>
      </c>
      <c r="X548" s="126" t="s">
        <v>99</v>
      </c>
    </row>
    <row r="549" spans="14:24" ht="15.75" x14ac:dyDescent="0.25">
      <c r="N549" s="122">
        <v>53205</v>
      </c>
      <c r="O549" s="123" t="s">
        <v>99</v>
      </c>
      <c r="P549" s="123" t="s">
        <v>99</v>
      </c>
      <c r="Q549" s="123" t="s">
        <v>99</v>
      </c>
      <c r="R549" s="123" t="s">
        <v>99</v>
      </c>
      <c r="S549" s="124" t="s">
        <v>99</v>
      </c>
      <c r="T549" s="124" t="s">
        <v>99</v>
      </c>
      <c r="U549" s="125" t="s">
        <v>99</v>
      </c>
      <c r="V549" s="125" t="s">
        <v>99</v>
      </c>
      <c r="W549" s="126" t="s">
        <v>99</v>
      </c>
      <c r="X549" s="126" t="s">
        <v>99</v>
      </c>
    </row>
    <row r="550" spans="14:24" ht="15.75" x14ac:dyDescent="0.25">
      <c r="N550" s="122">
        <v>53235</v>
      </c>
      <c r="O550" s="123" t="s">
        <v>99</v>
      </c>
      <c r="P550" s="123" t="s">
        <v>99</v>
      </c>
      <c r="Q550" s="123" t="s">
        <v>99</v>
      </c>
      <c r="R550" s="123" t="s">
        <v>99</v>
      </c>
      <c r="S550" s="124" t="s">
        <v>99</v>
      </c>
      <c r="T550" s="124" t="s">
        <v>99</v>
      </c>
      <c r="U550" s="125" t="s">
        <v>99</v>
      </c>
      <c r="V550" s="125" t="s">
        <v>99</v>
      </c>
      <c r="W550" s="126" t="s">
        <v>99</v>
      </c>
      <c r="X550" s="126" t="s">
        <v>99</v>
      </c>
    </row>
    <row r="551" spans="14:24" ht="15.75" x14ac:dyDescent="0.25">
      <c r="N551" s="122">
        <v>53266</v>
      </c>
      <c r="O551" s="123" t="s">
        <v>99</v>
      </c>
      <c r="P551" s="123" t="s">
        <v>99</v>
      </c>
      <c r="Q551" s="123" t="s">
        <v>99</v>
      </c>
      <c r="R551" s="123" t="s">
        <v>99</v>
      </c>
      <c r="S551" s="124" t="s">
        <v>99</v>
      </c>
      <c r="T551" s="124" t="s">
        <v>99</v>
      </c>
      <c r="U551" s="125" t="s">
        <v>99</v>
      </c>
      <c r="V551" s="125" t="s">
        <v>99</v>
      </c>
      <c r="W551" s="126" t="s">
        <v>99</v>
      </c>
      <c r="X551" s="126" t="s">
        <v>99</v>
      </c>
    </row>
    <row r="552" spans="14:24" ht="15.75" x14ac:dyDescent="0.25">
      <c r="N552" s="122">
        <v>53296</v>
      </c>
      <c r="O552" s="123" t="s">
        <v>99</v>
      </c>
      <c r="P552" s="123" t="s">
        <v>99</v>
      </c>
      <c r="Q552" s="123" t="s">
        <v>99</v>
      </c>
      <c r="R552" s="123" t="s">
        <v>99</v>
      </c>
      <c r="S552" s="124" t="s">
        <v>99</v>
      </c>
      <c r="T552" s="124" t="s">
        <v>99</v>
      </c>
      <c r="U552" s="125" t="s">
        <v>99</v>
      </c>
      <c r="V552" s="125" t="s">
        <v>99</v>
      </c>
      <c r="W552" s="126" t="s">
        <v>99</v>
      </c>
      <c r="X552" s="126" t="s">
        <v>99</v>
      </c>
    </row>
    <row r="553" spans="14:24" ht="15.75" x14ac:dyDescent="0.25">
      <c r="N553" s="122">
        <v>53327</v>
      </c>
      <c r="O553" s="123" t="s">
        <v>99</v>
      </c>
      <c r="P553" s="123" t="s">
        <v>99</v>
      </c>
      <c r="Q553" s="123" t="s">
        <v>99</v>
      </c>
      <c r="R553" s="123" t="s">
        <v>99</v>
      </c>
      <c r="S553" s="124" t="s">
        <v>99</v>
      </c>
      <c r="T553" s="124" t="s">
        <v>99</v>
      </c>
      <c r="U553" s="125" t="s">
        <v>99</v>
      </c>
      <c r="V553" s="125" t="s">
        <v>99</v>
      </c>
      <c r="W553" s="126" t="s">
        <v>99</v>
      </c>
      <c r="X553" s="126" t="s">
        <v>99</v>
      </c>
    </row>
    <row r="554" spans="14:24" ht="15.75" x14ac:dyDescent="0.25">
      <c r="N554" s="122">
        <v>53358</v>
      </c>
      <c r="O554" s="123" t="s">
        <v>99</v>
      </c>
      <c r="P554" s="123" t="s">
        <v>99</v>
      </c>
      <c r="Q554" s="123" t="s">
        <v>99</v>
      </c>
      <c r="R554" s="123" t="s">
        <v>99</v>
      </c>
      <c r="S554" s="124" t="s">
        <v>99</v>
      </c>
      <c r="T554" s="124" t="s">
        <v>99</v>
      </c>
      <c r="U554" s="125" t="s">
        <v>99</v>
      </c>
      <c r="V554" s="125" t="s">
        <v>99</v>
      </c>
      <c r="W554" s="126" t="s">
        <v>99</v>
      </c>
      <c r="X554" s="126" t="s">
        <v>99</v>
      </c>
    </row>
    <row r="555" spans="14:24" ht="15.75" x14ac:dyDescent="0.25">
      <c r="N555" s="122">
        <v>53386</v>
      </c>
      <c r="O555" s="123" t="s">
        <v>99</v>
      </c>
      <c r="P555" s="123" t="s">
        <v>99</v>
      </c>
      <c r="Q555" s="123" t="s">
        <v>99</v>
      </c>
      <c r="R555" s="123" t="s">
        <v>99</v>
      </c>
      <c r="S555" s="124" t="s">
        <v>99</v>
      </c>
      <c r="T555" s="124" t="s">
        <v>99</v>
      </c>
      <c r="U555" s="125" t="s">
        <v>99</v>
      </c>
      <c r="V555" s="125" t="s">
        <v>99</v>
      </c>
      <c r="W555" s="126" t="s">
        <v>99</v>
      </c>
      <c r="X555" s="126" t="s">
        <v>99</v>
      </c>
    </row>
    <row r="556" spans="14:24" ht="15.75" x14ac:dyDescent="0.25">
      <c r="N556" s="122">
        <v>53417</v>
      </c>
      <c r="O556" s="123" t="s">
        <v>99</v>
      </c>
      <c r="P556" s="123" t="s">
        <v>99</v>
      </c>
      <c r="Q556" s="123" t="s">
        <v>99</v>
      </c>
      <c r="R556" s="123" t="s">
        <v>99</v>
      </c>
      <c r="S556" s="124" t="s">
        <v>99</v>
      </c>
      <c r="T556" s="124" t="s">
        <v>99</v>
      </c>
      <c r="U556" s="125" t="s">
        <v>99</v>
      </c>
      <c r="V556" s="125" t="s">
        <v>99</v>
      </c>
      <c r="W556" s="126" t="s">
        <v>99</v>
      </c>
      <c r="X556" s="126" t="s">
        <v>99</v>
      </c>
    </row>
    <row r="557" spans="14:24" ht="15.75" x14ac:dyDescent="0.25">
      <c r="N557" s="122">
        <v>53447</v>
      </c>
      <c r="O557" s="123" t="s">
        <v>99</v>
      </c>
      <c r="P557" s="123" t="s">
        <v>99</v>
      </c>
      <c r="Q557" s="123" t="s">
        <v>99</v>
      </c>
      <c r="R557" s="123" t="s">
        <v>99</v>
      </c>
      <c r="S557" s="124" t="s">
        <v>99</v>
      </c>
      <c r="T557" s="124" t="s">
        <v>99</v>
      </c>
      <c r="U557" s="125" t="s">
        <v>99</v>
      </c>
      <c r="V557" s="125" t="s">
        <v>99</v>
      </c>
      <c r="W557" s="126" t="s">
        <v>99</v>
      </c>
      <c r="X557" s="126" t="s">
        <v>99</v>
      </c>
    </row>
    <row r="558" spans="14:24" ht="15.75" x14ac:dyDescent="0.25">
      <c r="N558" s="122">
        <v>53478</v>
      </c>
      <c r="O558" s="123" t="s">
        <v>99</v>
      </c>
      <c r="P558" s="123" t="s">
        <v>99</v>
      </c>
      <c r="Q558" s="123" t="s">
        <v>99</v>
      </c>
      <c r="R558" s="123" t="s">
        <v>99</v>
      </c>
      <c r="S558" s="124" t="s">
        <v>99</v>
      </c>
      <c r="T558" s="124" t="s">
        <v>99</v>
      </c>
      <c r="U558" s="125" t="s">
        <v>99</v>
      </c>
      <c r="V558" s="125" t="s">
        <v>99</v>
      </c>
      <c r="W558" s="126" t="s">
        <v>99</v>
      </c>
      <c r="X558" s="126" t="s">
        <v>99</v>
      </c>
    </row>
    <row r="559" spans="14:24" ht="15.75" x14ac:dyDescent="0.25">
      <c r="N559" s="122">
        <v>53508</v>
      </c>
      <c r="O559" s="123" t="s">
        <v>99</v>
      </c>
      <c r="P559" s="123" t="s">
        <v>99</v>
      </c>
      <c r="Q559" s="123" t="s">
        <v>99</v>
      </c>
      <c r="R559" s="123" t="s">
        <v>99</v>
      </c>
      <c r="S559" s="124" t="s">
        <v>99</v>
      </c>
      <c r="T559" s="124" t="s">
        <v>99</v>
      </c>
      <c r="U559" s="125" t="s">
        <v>99</v>
      </c>
      <c r="V559" s="125" t="s">
        <v>99</v>
      </c>
      <c r="W559" s="126" t="s">
        <v>99</v>
      </c>
      <c r="X559" s="126" t="s">
        <v>99</v>
      </c>
    </row>
    <row r="560" spans="14:24" ht="15.75" x14ac:dyDescent="0.25">
      <c r="N560" s="122">
        <v>53539</v>
      </c>
      <c r="O560" s="123" t="s">
        <v>99</v>
      </c>
      <c r="P560" s="123" t="s">
        <v>99</v>
      </c>
      <c r="Q560" s="123" t="s">
        <v>99</v>
      </c>
      <c r="R560" s="123" t="s">
        <v>99</v>
      </c>
      <c r="S560" s="124" t="s">
        <v>99</v>
      </c>
      <c r="T560" s="124" t="s">
        <v>99</v>
      </c>
      <c r="U560" s="125" t="s">
        <v>99</v>
      </c>
      <c r="V560" s="125" t="s">
        <v>99</v>
      </c>
      <c r="W560" s="126" t="s">
        <v>99</v>
      </c>
      <c r="X560" s="126" t="s">
        <v>99</v>
      </c>
    </row>
    <row r="561" spans="14:24" ht="15.75" x14ac:dyDescent="0.25">
      <c r="N561" s="122">
        <v>53570</v>
      </c>
      <c r="O561" s="123" t="s">
        <v>99</v>
      </c>
      <c r="P561" s="123" t="s">
        <v>99</v>
      </c>
      <c r="Q561" s="123" t="s">
        <v>99</v>
      </c>
      <c r="R561" s="123" t="s">
        <v>99</v>
      </c>
      <c r="S561" s="124" t="s">
        <v>99</v>
      </c>
      <c r="T561" s="124" t="s">
        <v>99</v>
      </c>
      <c r="U561" s="125" t="s">
        <v>99</v>
      </c>
      <c r="V561" s="125" t="s">
        <v>99</v>
      </c>
      <c r="W561" s="126" t="s">
        <v>99</v>
      </c>
      <c r="X561" s="126" t="s">
        <v>99</v>
      </c>
    </row>
    <row r="562" spans="14:24" ht="15.75" x14ac:dyDescent="0.25">
      <c r="N562" s="122">
        <v>53600</v>
      </c>
      <c r="O562" s="123" t="s">
        <v>99</v>
      </c>
      <c r="P562" s="123" t="s">
        <v>99</v>
      </c>
      <c r="Q562" s="123" t="s">
        <v>99</v>
      </c>
      <c r="R562" s="123" t="s">
        <v>99</v>
      </c>
      <c r="S562" s="124" t="s">
        <v>99</v>
      </c>
      <c r="T562" s="124" t="s">
        <v>99</v>
      </c>
      <c r="U562" s="125" t="s">
        <v>99</v>
      </c>
      <c r="V562" s="125" t="s">
        <v>99</v>
      </c>
      <c r="W562" s="126" t="s">
        <v>99</v>
      </c>
      <c r="X562" s="126" t="s">
        <v>99</v>
      </c>
    </row>
    <row r="563" spans="14:24" ht="15.75" x14ac:dyDescent="0.25">
      <c r="N563" s="122">
        <v>53631</v>
      </c>
      <c r="O563" s="123" t="s">
        <v>99</v>
      </c>
      <c r="P563" s="123" t="s">
        <v>99</v>
      </c>
      <c r="Q563" s="123" t="s">
        <v>99</v>
      </c>
      <c r="R563" s="123" t="s">
        <v>99</v>
      </c>
      <c r="S563" s="124" t="s">
        <v>99</v>
      </c>
      <c r="T563" s="124" t="s">
        <v>99</v>
      </c>
      <c r="U563" s="125" t="s">
        <v>99</v>
      </c>
      <c r="V563" s="125" t="s">
        <v>99</v>
      </c>
      <c r="W563" s="126" t="s">
        <v>99</v>
      </c>
      <c r="X563" s="126" t="s">
        <v>99</v>
      </c>
    </row>
    <row r="564" spans="14:24" ht="15.75" x14ac:dyDescent="0.25">
      <c r="N564" s="122">
        <v>53661</v>
      </c>
      <c r="O564" s="123" t="s">
        <v>99</v>
      </c>
      <c r="P564" s="123" t="s">
        <v>99</v>
      </c>
      <c r="Q564" s="123" t="s">
        <v>99</v>
      </c>
      <c r="R564" s="123" t="s">
        <v>99</v>
      </c>
      <c r="S564" s="124" t="s">
        <v>99</v>
      </c>
      <c r="T564" s="124" t="s">
        <v>99</v>
      </c>
      <c r="U564" s="125" t="s">
        <v>99</v>
      </c>
      <c r="V564" s="125" t="s">
        <v>99</v>
      </c>
      <c r="W564" s="126" t="s">
        <v>99</v>
      </c>
      <c r="X564" s="126" t="s">
        <v>99</v>
      </c>
    </row>
    <row r="565" spans="14:24" ht="15.75" x14ac:dyDescent="0.25">
      <c r="N565" s="122">
        <v>53692</v>
      </c>
      <c r="O565" s="123" t="s">
        <v>99</v>
      </c>
      <c r="P565" s="123" t="s">
        <v>99</v>
      </c>
      <c r="Q565" s="123" t="s">
        <v>99</v>
      </c>
      <c r="R565" s="123" t="s">
        <v>99</v>
      </c>
      <c r="S565" s="124" t="s">
        <v>99</v>
      </c>
      <c r="T565" s="124" t="s">
        <v>99</v>
      </c>
      <c r="U565" s="125" t="s">
        <v>99</v>
      </c>
      <c r="V565" s="125" t="s">
        <v>99</v>
      </c>
      <c r="W565" s="126" t="s">
        <v>99</v>
      </c>
      <c r="X565" s="126" t="s">
        <v>99</v>
      </c>
    </row>
    <row r="566" spans="14:24" ht="15.75" x14ac:dyDescent="0.25">
      <c r="N566" s="122">
        <v>53723</v>
      </c>
      <c r="O566" s="123" t="s">
        <v>99</v>
      </c>
      <c r="P566" s="123" t="s">
        <v>99</v>
      </c>
      <c r="Q566" s="123" t="s">
        <v>99</v>
      </c>
      <c r="R566" s="123" t="s">
        <v>99</v>
      </c>
      <c r="S566" s="124" t="s">
        <v>99</v>
      </c>
      <c r="T566" s="124" t="s">
        <v>99</v>
      </c>
      <c r="U566" s="125" t="s">
        <v>99</v>
      </c>
      <c r="V566" s="125" t="s">
        <v>99</v>
      </c>
      <c r="W566" s="126" t="s">
        <v>99</v>
      </c>
      <c r="X566" s="126" t="s">
        <v>99</v>
      </c>
    </row>
    <row r="567" spans="14:24" ht="15.75" x14ac:dyDescent="0.25">
      <c r="N567" s="122">
        <v>53751</v>
      </c>
      <c r="O567" s="123" t="s">
        <v>99</v>
      </c>
      <c r="P567" s="123" t="s">
        <v>99</v>
      </c>
      <c r="Q567" s="123" t="s">
        <v>99</v>
      </c>
      <c r="R567" s="123" t="s">
        <v>99</v>
      </c>
      <c r="S567" s="124" t="s">
        <v>99</v>
      </c>
      <c r="T567" s="124" t="s">
        <v>99</v>
      </c>
      <c r="U567" s="125" t="s">
        <v>99</v>
      </c>
      <c r="V567" s="125" t="s">
        <v>99</v>
      </c>
      <c r="W567" s="126" t="s">
        <v>99</v>
      </c>
      <c r="X567" s="126" t="s">
        <v>99</v>
      </c>
    </row>
    <row r="568" spans="14:24" ht="15.75" x14ac:dyDescent="0.25">
      <c r="N568" s="122">
        <v>53782</v>
      </c>
      <c r="O568" s="123" t="s">
        <v>99</v>
      </c>
      <c r="P568" s="123" t="s">
        <v>99</v>
      </c>
      <c r="Q568" s="123" t="s">
        <v>99</v>
      </c>
      <c r="R568" s="123" t="s">
        <v>99</v>
      </c>
      <c r="S568" s="124" t="s">
        <v>99</v>
      </c>
      <c r="T568" s="124" t="s">
        <v>99</v>
      </c>
      <c r="U568" s="125" t="s">
        <v>99</v>
      </c>
      <c r="V568" s="125" t="s">
        <v>99</v>
      </c>
      <c r="W568" s="126" t="s">
        <v>99</v>
      </c>
      <c r="X568" s="126" t="s">
        <v>99</v>
      </c>
    </row>
    <row r="569" spans="14:24" ht="15.75" x14ac:dyDescent="0.25">
      <c r="N569" s="122">
        <v>53812</v>
      </c>
      <c r="O569" s="123" t="s">
        <v>99</v>
      </c>
      <c r="P569" s="123" t="s">
        <v>99</v>
      </c>
      <c r="Q569" s="123" t="s">
        <v>99</v>
      </c>
      <c r="R569" s="123" t="s">
        <v>99</v>
      </c>
      <c r="S569" s="124" t="s">
        <v>99</v>
      </c>
      <c r="T569" s="124" t="s">
        <v>99</v>
      </c>
      <c r="U569" s="125" t="s">
        <v>99</v>
      </c>
      <c r="V569" s="125" t="s">
        <v>99</v>
      </c>
      <c r="W569" s="126" t="s">
        <v>99</v>
      </c>
      <c r="X569" s="126" t="s">
        <v>99</v>
      </c>
    </row>
    <row r="570" spans="14:24" ht="15.75" x14ac:dyDescent="0.25">
      <c r="N570" s="122">
        <v>53843</v>
      </c>
      <c r="O570" s="123" t="s">
        <v>99</v>
      </c>
      <c r="P570" s="123" t="s">
        <v>99</v>
      </c>
      <c r="Q570" s="123" t="s">
        <v>99</v>
      </c>
      <c r="R570" s="123" t="s">
        <v>99</v>
      </c>
      <c r="S570" s="124" t="s">
        <v>99</v>
      </c>
      <c r="T570" s="124" t="s">
        <v>99</v>
      </c>
      <c r="U570" s="125" t="s">
        <v>99</v>
      </c>
      <c r="V570" s="125" t="s">
        <v>99</v>
      </c>
      <c r="W570" s="126" t="s">
        <v>99</v>
      </c>
      <c r="X570" s="126" t="s">
        <v>99</v>
      </c>
    </row>
    <row r="571" spans="14:24" ht="15.75" x14ac:dyDescent="0.25">
      <c r="N571" s="122">
        <v>53873</v>
      </c>
      <c r="O571" s="123" t="s">
        <v>99</v>
      </c>
      <c r="P571" s="123" t="s">
        <v>99</v>
      </c>
      <c r="Q571" s="123" t="s">
        <v>99</v>
      </c>
      <c r="R571" s="123" t="s">
        <v>99</v>
      </c>
      <c r="S571" s="124" t="s">
        <v>99</v>
      </c>
      <c r="T571" s="124" t="s">
        <v>99</v>
      </c>
      <c r="U571" s="125" t="s">
        <v>99</v>
      </c>
      <c r="V571" s="125" t="s">
        <v>99</v>
      </c>
      <c r="W571" s="126" t="s">
        <v>99</v>
      </c>
      <c r="X571" s="126" t="s">
        <v>99</v>
      </c>
    </row>
    <row r="572" spans="14:24" ht="15.75" x14ac:dyDescent="0.25">
      <c r="N572" s="122">
        <v>53904</v>
      </c>
      <c r="O572" s="123" t="s">
        <v>99</v>
      </c>
      <c r="P572" s="123" t="s">
        <v>99</v>
      </c>
      <c r="Q572" s="123" t="s">
        <v>99</v>
      </c>
      <c r="R572" s="123" t="s">
        <v>99</v>
      </c>
      <c r="S572" s="124" t="s">
        <v>99</v>
      </c>
      <c r="T572" s="124" t="s">
        <v>99</v>
      </c>
      <c r="U572" s="125" t="s">
        <v>99</v>
      </c>
      <c r="V572" s="125" t="s">
        <v>99</v>
      </c>
      <c r="W572" s="126" t="s">
        <v>99</v>
      </c>
      <c r="X572" s="126" t="s">
        <v>99</v>
      </c>
    </row>
    <row r="573" spans="14:24" ht="15.75" x14ac:dyDescent="0.25">
      <c r="N573" s="122">
        <v>53935</v>
      </c>
      <c r="O573" s="123" t="s">
        <v>99</v>
      </c>
      <c r="P573" s="123" t="s">
        <v>99</v>
      </c>
      <c r="Q573" s="123" t="s">
        <v>99</v>
      </c>
      <c r="R573" s="123" t="s">
        <v>99</v>
      </c>
      <c r="S573" s="124" t="s">
        <v>99</v>
      </c>
      <c r="T573" s="124" t="s">
        <v>99</v>
      </c>
      <c r="U573" s="125" t="s">
        <v>99</v>
      </c>
      <c r="V573" s="125" t="s">
        <v>99</v>
      </c>
      <c r="W573" s="126" t="s">
        <v>99</v>
      </c>
      <c r="X573" s="126" t="s">
        <v>99</v>
      </c>
    </row>
    <row r="574" spans="14:24" ht="15.75" x14ac:dyDescent="0.25">
      <c r="N574" s="122">
        <v>53965</v>
      </c>
      <c r="O574" s="123" t="s">
        <v>99</v>
      </c>
      <c r="P574" s="123" t="s">
        <v>99</v>
      </c>
      <c r="Q574" s="123" t="s">
        <v>99</v>
      </c>
      <c r="R574" s="123" t="s">
        <v>99</v>
      </c>
      <c r="S574" s="124" t="s">
        <v>99</v>
      </c>
      <c r="T574" s="124" t="s">
        <v>99</v>
      </c>
      <c r="U574" s="125" t="s">
        <v>99</v>
      </c>
      <c r="V574" s="125" t="s">
        <v>99</v>
      </c>
      <c r="W574" s="126" t="s">
        <v>99</v>
      </c>
      <c r="X574" s="126" t="s">
        <v>99</v>
      </c>
    </row>
    <row r="575" spans="14:24" ht="15.75" x14ac:dyDescent="0.25">
      <c r="N575" s="122">
        <v>53996</v>
      </c>
      <c r="O575" s="123" t="s">
        <v>99</v>
      </c>
      <c r="P575" s="123" t="s">
        <v>99</v>
      </c>
      <c r="Q575" s="123" t="s">
        <v>99</v>
      </c>
      <c r="R575" s="123" t="s">
        <v>99</v>
      </c>
      <c r="S575" s="124" t="s">
        <v>99</v>
      </c>
      <c r="T575" s="124" t="s">
        <v>99</v>
      </c>
      <c r="U575" s="125" t="s">
        <v>99</v>
      </c>
      <c r="V575" s="125" t="s">
        <v>99</v>
      </c>
      <c r="W575" s="126" t="s">
        <v>99</v>
      </c>
      <c r="X575" s="126" t="s">
        <v>99</v>
      </c>
    </row>
    <row r="576" spans="14:24" ht="15.75" x14ac:dyDescent="0.25">
      <c r="N576" s="122">
        <v>54026</v>
      </c>
      <c r="O576" s="123" t="s">
        <v>99</v>
      </c>
      <c r="P576" s="123" t="s">
        <v>99</v>
      </c>
      <c r="Q576" s="123" t="s">
        <v>99</v>
      </c>
      <c r="R576" s="123" t="s">
        <v>99</v>
      </c>
      <c r="S576" s="124" t="s">
        <v>99</v>
      </c>
      <c r="T576" s="124" t="s">
        <v>99</v>
      </c>
      <c r="U576" s="125" t="s">
        <v>99</v>
      </c>
      <c r="V576" s="125" t="s">
        <v>99</v>
      </c>
      <c r="W576" s="126" t="s">
        <v>99</v>
      </c>
      <c r="X576" s="126" t="s">
        <v>99</v>
      </c>
    </row>
    <row r="577" spans="14:24" ht="15.75" x14ac:dyDescent="0.25">
      <c r="N577" s="122">
        <v>54057</v>
      </c>
      <c r="O577" s="123" t="s">
        <v>99</v>
      </c>
      <c r="P577" s="123" t="s">
        <v>99</v>
      </c>
      <c r="Q577" s="123" t="s">
        <v>99</v>
      </c>
      <c r="R577" s="123" t="s">
        <v>99</v>
      </c>
      <c r="S577" s="124" t="s">
        <v>99</v>
      </c>
      <c r="T577" s="124" t="s">
        <v>99</v>
      </c>
      <c r="U577" s="125" t="s">
        <v>99</v>
      </c>
      <c r="V577" s="125" t="s">
        <v>99</v>
      </c>
      <c r="W577" s="126" t="s">
        <v>99</v>
      </c>
      <c r="X577" s="126" t="s">
        <v>99</v>
      </c>
    </row>
    <row r="578" spans="14:24" ht="15.75" x14ac:dyDescent="0.25">
      <c r="N578" s="122">
        <v>54088</v>
      </c>
      <c r="O578" s="123" t="s">
        <v>99</v>
      </c>
      <c r="P578" s="123" t="s">
        <v>99</v>
      </c>
      <c r="Q578" s="123" t="s">
        <v>99</v>
      </c>
      <c r="R578" s="123" t="s">
        <v>99</v>
      </c>
      <c r="S578" s="124" t="s">
        <v>99</v>
      </c>
      <c r="T578" s="124" t="s">
        <v>99</v>
      </c>
      <c r="U578" s="125" t="s">
        <v>99</v>
      </c>
      <c r="V578" s="125" t="s">
        <v>99</v>
      </c>
      <c r="W578" s="126" t="s">
        <v>99</v>
      </c>
      <c r="X578" s="126" t="s">
        <v>99</v>
      </c>
    </row>
    <row r="579" spans="14:24" ht="15.75" x14ac:dyDescent="0.25">
      <c r="N579" s="122">
        <v>54117</v>
      </c>
      <c r="O579" s="123" t="s">
        <v>99</v>
      </c>
      <c r="P579" s="123" t="s">
        <v>99</v>
      </c>
      <c r="Q579" s="123" t="s">
        <v>99</v>
      </c>
      <c r="R579" s="123" t="s">
        <v>99</v>
      </c>
      <c r="S579" s="124" t="s">
        <v>99</v>
      </c>
      <c r="T579" s="124" t="s">
        <v>99</v>
      </c>
      <c r="U579" s="125" t="s">
        <v>99</v>
      </c>
      <c r="V579" s="125" t="s">
        <v>99</v>
      </c>
      <c r="W579" s="126" t="s">
        <v>99</v>
      </c>
      <c r="X579" s="126" t="s">
        <v>99</v>
      </c>
    </row>
    <row r="580" spans="14:24" ht="15.75" x14ac:dyDescent="0.25">
      <c r="N580" s="122">
        <v>54148</v>
      </c>
      <c r="O580" s="123" t="s">
        <v>99</v>
      </c>
      <c r="P580" s="123" t="s">
        <v>99</v>
      </c>
      <c r="Q580" s="123" t="s">
        <v>99</v>
      </c>
      <c r="R580" s="123" t="s">
        <v>99</v>
      </c>
      <c r="S580" s="124" t="s">
        <v>99</v>
      </c>
      <c r="T580" s="124" t="s">
        <v>99</v>
      </c>
      <c r="U580" s="125" t="s">
        <v>99</v>
      </c>
      <c r="V580" s="125" t="s">
        <v>99</v>
      </c>
      <c r="W580" s="126" t="s">
        <v>99</v>
      </c>
      <c r="X580" s="126" t="s">
        <v>99</v>
      </c>
    </row>
    <row r="581" spans="14:24" ht="15.75" x14ac:dyDescent="0.25">
      <c r="N581" s="122">
        <v>54178</v>
      </c>
      <c r="O581" s="123" t="s">
        <v>99</v>
      </c>
      <c r="P581" s="123" t="s">
        <v>99</v>
      </c>
      <c r="Q581" s="123" t="s">
        <v>99</v>
      </c>
      <c r="R581" s="123" t="s">
        <v>99</v>
      </c>
      <c r="S581" s="124" t="s">
        <v>99</v>
      </c>
      <c r="T581" s="124" t="s">
        <v>99</v>
      </c>
      <c r="U581" s="125" t="s">
        <v>99</v>
      </c>
      <c r="V581" s="125" t="s">
        <v>99</v>
      </c>
      <c r="W581" s="126" t="s">
        <v>99</v>
      </c>
      <c r="X581" s="126" t="s">
        <v>99</v>
      </c>
    </row>
    <row r="582" spans="14:24" ht="15.75" x14ac:dyDescent="0.25">
      <c r="N582" s="122">
        <v>54209</v>
      </c>
      <c r="O582" s="123" t="s">
        <v>99</v>
      </c>
      <c r="P582" s="123" t="s">
        <v>99</v>
      </c>
      <c r="Q582" s="123" t="s">
        <v>99</v>
      </c>
      <c r="R582" s="123" t="s">
        <v>99</v>
      </c>
      <c r="S582" s="124" t="s">
        <v>99</v>
      </c>
      <c r="T582" s="124" t="s">
        <v>99</v>
      </c>
      <c r="U582" s="125" t="s">
        <v>99</v>
      </c>
      <c r="V582" s="125" t="s">
        <v>99</v>
      </c>
      <c r="W582" s="126" t="s">
        <v>99</v>
      </c>
      <c r="X582" s="126" t="s">
        <v>99</v>
      </c>
    </row>
    <row r="583" spans="14:24" ht="15.75" x14ac:dyDescent="0.25">
      <c r="N583" s="122">
        <v>54239</v>
      </c>
      <c r="O583" s="123" t="s">
        <v>99</v>
      </c>
      <c r="P583" s="123" t="s">
        <v>99</v>
      </c>
      <c r="Q583" s="123" t="s">
        <v>99</v>
      </c>
      <c r="R583" s="123" t="s">
        <v>99</v>
      </c>
      <c r="S583" s="124" t="s">
        <v>99</v>
      </c>
      <c r="T583" s="124" t="s">
        <v>99</v>
      </c>
      <c r="U583" s="125" t="s">
        <v>99</v>
      </c>
      <c r="V583" s="125" t="s">
        <v>99</v>
      </c>
      <c r="W583" s="126" t="s">
        <v>99</v>
      </c>
      <c r="X583" s="126" t="s">
        <v>99</v>
      </c>
    </row>
    <row r="584" spans="14:24" ht="15.75" x14ac:dyDescent="0.25">
      <c r="N584" s="122">
        <v>54270</v>
      </c>
      <c r="O584" s="123" t="s">
        <v>99</v>
      </c>
      <c r="P584" s="123" t="s">
        <v>99</v>
      </c>
      <c r="Q584" s="123" t="s">
        <v>99</v>
      </c>
      <c r="R584" s="123" t="s">
        <v>99</v>
      </c>
      <c r="S584" s="124" t="s">
        <v>99</v>
      </c>
      <c r="T584" s="124" t="s">
        <v>99</v>
      </c>
      <c r="U584" s="125" t="s">
        <v>99</v>
      </c>
      <c r="V584" s="125" t="s">
        <v>99</v>
      </c>
      <c r="W584" s="126" t="s">
        <v>99</v>
      </c>
      <c r="X584" s="126" t="s">
        <v>99</v>
      </c>
    </row>
    <row r="585" spans="14:24" ht="15.75" x14ac:dyDescent="0.25">
      <c r="N585" s="122">
        <v>54301</v>
      </c>
      <c r="O585" s="123" t="s">
        <v>99</v>
      </c>
      <c r="P585" s="123" t="s">
        <v>99</v>
      </c>
      <c r="Q585" s="123" t="s">
        <v>99</v>
      </c>
      <c r="R585" s="123" t="s">
        <v>99</v>
      </c>
      <c r="S585" s="124" t="s">
        <v>99</v>
      </c>
      <c r="T585" s="124" t="s">
        <v>99</v>
      </c>
      <c r="U585" s="125" t="s">
        <v>99</v>
      </c>
      <c r="V585" s="125" t="s">
        <v>99</v>
      </c>
      <c r="W585" s="126" t="s">
        <v>99</v>
      </c>
      <c r="X585" s="126" t="s">
        <v>99</v>
      </c>
    </row>
    <row r="586" spans="14:24" ht="15.75" x14ac:dyDescent="0.25">
      <c r="N586" s="122">
        <v>54331</v>
      </c>
      <c r="O586" s="123" t="s">
        <v>99</v>
      </c>
      <c r="P586" s="123" t="s">
        <v>99</v>
      </c>
      <c r="Q586" s="123" t="s">
        <v>99</v>
      </c>
      <c r="R586" s="123" t="s">
        <v>99</v>
      </c>
      <c r="S586" s="124" t="s">
        <v>99</v>
      </c>
      <c r="T586" s="124" t="s">
        <v>99</v>
      </c>
      <c r="U586" s="125" t="s">
        <v>99</v>
      </c>
      <c r="V586" s="125" t="s">
        <v>99</v>
      </c>
      <c r="W586" s="126" t="s">
        <v>99</v>
      </c>
      <c r="X586" s="126" t="s">
        <v>99</v>
      </c>
    </row>
    <row r="587" spans="14:24" ht="15.75" x14ac:dyDescent="0.25">
      <c r="N587" s="122">
        <v>54362</v>
      </c>
      <c r="O587" s="123" t="s">
        <v>99</v>
      </c>
      <c r="P587" s="123" t="s">
        <v>99</v>
      </c>
      <c r="Q587" s="123" t="s">
        <v>99</v>
      </c>
      <c r="R587" s="123" t="s">
        <v>99</v>
      </c>
      <c r="S587" s="124" t="s">
        <v>99</v>
      </c>
      <c r="T587" s="124" t="s">
        <v>99</v>
      </c>
      <c r="U587" s="125" t="s">
        <v>99</v>
      </c>
      <c r="V587" s="125" t="s">
        <v>99</v>
      </c>
      <c r="W587" s="126" t="s">
        <v>99</v>
      </c>
      <c r="X587" s="126" t="s">
        <v>99</v>
      </c>
    </row>
    <row r="588" spans="14:24" ht="15.75" x14ac:dyDescent="0.25">
      <c r="N588" s="122">
        <v>54392</v>
      </c>
      <c r="O588" s="123" t="s">
        <v>99</v>
      </c>
      <c r="P588" s="123" t="s">
        <v>99</v>
      </c>
      <c r="Q588" s="123" t="s">
        <v>99</v>
      </c>
      <c r="R588" s="123" t="s">
        <v>99</v>
      </c>
      <c r="S588" s="124" t="s">
        <v>99</v>
      </c>
      <c r="T588" s="124" t="s">
        <v>99</v>
      </c>
      <c r="U588" s="125" t="s">
        <v>99</v>
      </c>
      <c r="V588" s="125" t="s">
        <v>99</v>
      </c>
      <c r="W588" s="126" t="s">
        <v>99</v>
      </c>
      <c r="X588" s="126" t="s">
        <v>99</v>
      </c>
    </row>
    <row r="589" spans="14:24" ht="15.75" x14ac:dyDescent="0.25">
      <c r="N589" s="122">
        <v>54423</v>
      </c>
      <c r="O589" s="123" t="s">
        <v>99</v>
      </c>
      <c r="P589" s="123" t="s">
        <v>99</v>
      </c>
      <c r="Q589" s="123" t="s">
        <v>99</v>
      </c>
      <c r="R589" s="123" t="s">
        <v>99</v>
      </c>
      <c r="S589" s="124" t="s">
        <v>99</v>
      </c>
      <c r="T589" s="124" t="s">
        <v>99</v>
      </c>
      <c r="U589" s="125" t="s">
        <v>99</v>
      </c>
      <c r="V589" s="125" t="s">
        <v>99</v>
      </c>
      <c r="W589" s="126" t="s">
        <v>99</v>
      </c>
      <c r="X589" s="126" t="s">
        <v>99</v>
      </c>
    </row>
    <row r="590" spans="14:24" ht="15.75" x14ac:dyDescent="0.25">
      <c r="N590" s="122">
        <v>54454</v>
      </c>
      <c r="O590" s="123" t="s">
        <v>99</v>
      </c>
      <c r="P590" s="123" t="s">
        <v>99</v>
      </c>
      <c r="Q590" s="123" t="s">
        <v>99</v>
      </c>
      <c r="R590" s="123" t="s">
        <v>99</v>
      </c>
      <c r="S590" s="124" t="s">
        <v>99</v>
      </c>
      <c r="T590" s="124" t="s">
        <v>99</v>
      </c>
      <c r="U590" s="125" t="s">
        <v>99</v>
      </c>
      <c r="V590" s="125" t="s">
        <v>99</v>
      </c>
      <c r="W590" s="126" t="s">
        <v>99</v>
      </c>
      <c r="X590" s="126" t="s">
        <v>99</v>
      </c>
    </row>
    <row r="591" spans="14:24" ht="15.75" x14ac:dyDescent="0.25">
      <c r="N591" s="122">
        <v>54482</v>
      </c>
      <c r="O591" s="123" t="s">
        <v>99</v>
      </c>
      <c r="P591" s="123" t="s">
        <v>99</v>
      </c>
      <c r="Q591" s="123" t="s">
        <v>99</v>
      </c>
      <c r="R591" s="123" t="s">
        <v>99</v>
      </c>
      <c r="S591" s="124" t="s">
        <v>99</v>
      </c>
      <c r="T591" s="124" t="s">
        <v>99</v>
      </c>
      <c r="U591" s="125" t="s">
        <v>99</v>
      </c>
      <c r="V591" s="125" t="s">
        <v>99</v>
      </c>
      <c r="W591" s="126" t="s">
        <v>99</v>
      </c>
      <c r="X591" s="126" t="s">
        <v>99</v>
      </c>
    </row>
    <row r="592" spans="14:24" ht="15.75" x14ac:dyDescent="0.25">
      <c r="N592" s="122">
        <v>54513</v>
      </c>
      <c r="O592" s="123" t="s">
        <v>99</v>
      </c>
      <c r="P592" s="123" t="s">
        <v>99</v>
      </c>
      <c r="Q592" s="123" t="s">
        <v>99</v>
      </c>
      <c r="R592" s="123" t="s">
        <v>99</v>
      </c>
      <c r="S592" s="124" t="s">
        <v>99</v>
      </c>
      <c r="T592" s="124" t="s">
        <v>99</v>
      </c>
      <c r="U592" s="125" t="s">
        <v>99</v>
      </c>
      <c r="V592" s="125" t="s">
        <v>99</v>
      </c>
      <c r="W592" s="126" t="s">
        <v>99</v>
      </c>
      <c r="X592" s="126" t="s">
        <v>99</v>
      </c>
    </row>
    <row r="593" spans="14:24" ht="15.75" x14ac:dyDescent="0.25">
      <c r="N593" s="122">
        <v>54543</v>
      </c>
      <c r="O593" s="123" t="s">
        <v>99</v>
      </c>
      <c r="P593" s="123" t="s">
        <v>99</v>
      </c>
      <c r="Q593" s="123" t="s">
        <v>99</v>
      </c>
      <c r="R593" s="123" t="s">
        <v>99</v>
      </c>
      <c r="S593" s="124" t="s">
        <v>99</v>
      </c>
      <c r="T593" s="124" t="s">
        <v>99</v>
      </c>
      <c r="U593" s="125" t="s">
        <v>99</v>
      </c>
      <c r="V593" s="125" t="s">
        <v>99</v>
      </c>
      <c r="W593" s="126" t="s">
        <v>99</v>
      </c>
      <c r="X593" s="126" t="s">
        <v>99</v>
      </c>
    </row>
    <row r="594" spans="14:24" ht="15.75" x14ac:dyDescent="0.25">
      <c r="N594" s="122">
        <v>54574</v>
      </c>
      <c r="O594" s="123" t="s">
        <v>99</v>
      </c>
      <c r="P594" s="123" t="s">
        <v>99</v>
      </c>
      <c r="Q594" s="123" t="s">
        <v>99</v>
      </c>
      <c r="R594" s="123" t="s">
        <v>99</v>
      </c>
      <c r="S594" s="124" t="s">
        <v>99</v>
      </c>
      <c r="T594" s="124" t="s">
        <v>99</v>
      </c>
      <c r="U594" s="125" t="s">
        <v>99</v>
      </c>
      <c r="V594" s="125" t="s">
        <v>99</v>
      </c>
      <c r="W594" s="126" t="s">
        <v>99</v>
      </c>
      <c r="X594" s="126" t="s">
        <v>99</v>
      </c>
    </row>
    <row r="595" spans="14:24" ht="15.75" x14ac:dyDescent="0.25">
      <c r="N595" s="122">
        <v>54604</v>
      </c>
      <c r="O595" s="123" t="s">
        <v>99</v>
      </c>
      <c r="P595" s="123" t="s">
        <v>99</v>
      </c>
      <c r="Q595" s="123" t="s">
        <v>99</v>
      </c>
      <c r="R595" s="123" t="s">
        <v>99</v>
      </c>
      <c r="S595" s="124" t="s">
        <v>99</v>
      </c>
      <c r="T595" s="124" t="s">
        <v>99</v>
      </c>
      <c r="U595" s="125" t="s">
        <v>99</v>
      </c>
      <c r="V595" s="125" t="s">
        <v>99</v>
      </c>
      <c r="W595" s="126" t="s">
        <v>99</v>
      </c>
      <c r="X595" s="126" t="s">
        <v>99</v>
      </c>
    </row>
    <row r="596" spans="14:24" ht="15.75" x14ac:dyDescent="0.25">
      <c r="N596" s="122">
        <v>54635</v>
      </c>
      <c r="O596" s="123" t="s">
        <v>99</v>
      </c>
      <c r="P596" s="123" t="s">
        <v>99</v>
      </c>
      <c r="Q596" s="123" t="s">
        <v>99</v>
      </c>
      <c r="R596" s="123" t="s">
        <v>99</v>
      </c>
      <c r="S596" s="124" t="s">
        <v>99</v>
      </c>
      <c r="T596" s="124" t="s">
        <v>99</v>
      </c>
      <c r="U596" s="125" t="s">
        <v>99</v>
      </c>
      <c r="V596" s="125" t="s">
        <v>99</v>
      </c>
      <c r="W596" s="126" t="s">
        <v>99</v>
      </c>
      <c r="X596" s="126" t="s">
        <v>99</v>
      </c>
    </row>
    <row r="597" spans="14:24" ht="15.75" x14ac:dyDescent="0.25">
      <c r="N597" s="122">
        <v>54666</v>
      </c>
      <c r="O597" s="123" t="s">
        <v>99</v>
      </c>
      <c r="P597" s="123" t="s">
        <v>99</v>
      </c>
      <c r="Q597" s="123" t="s">
        <v>99</v>
      </c>
      <c r="R597" s="123" t="s">
        <v>99</v>
      </c>
      <c r="S597" s="124" t="s">
        <v>99</v>
      </c>
      <c r="T597" s="124" t="s">
        <v>99</v>
      </c>
      <c r="U597" s="125" t="s">
        <v>99</v>
      </c>
      <c r="V597" s="125" t="s">
        <v>99</v>
      </c>
      <c r="W597" s="126" t="s">
        <v>99</v>
      </c>
      <c r="X597" s="126" t="s">
        <v>99</v>
      </c>
    </row>
    <row r="598" spans="14:24" ht="15.75" x14ac:dyDescent="0.25">
      <c r="N598" s="122">
        <v>54696</v>
      </c>
      <c r="O598" s="123" t="s">
        <v>99</v>
      </c>
      <c r="P598" s="123" t="s">
        <v>99</v>
      </c>
      <c r="Q598" s="123" t="s">
        <v>99</v>
      </c>
      <c r="R598" s="123" t="s">
        <v>99</v>
      </c>
      <c r="S598" s="124" t="s">
        <v>99</v>
      </c>
      <c r="T598" s="124" t="s">
        <v>99</v>
      </c>
      <c r="U598" s="125" t="s">
        <v>99</v>
      </c>
      <c r="V598" s="125" t="s">
        <v>99</v>
      </c>
      <c r="W598" s="126" t="s">
        <v>99</v>
      </c>
      <c r="X598" s="126" t="s">
        <v>99</v>
      </c>
    </row>
    <row r="599" spans="14:24" ht="15.75" x14ac:dyDescent="0.25">
      <c r="N599" s="122">
        <v>54727</v>
      </c>
      <c r="O599" s="123" t="s">
        <v>99</v>
      </c>
      <c r="P599" s="123" t="s">
        <v>99</v>
      </c>
      <c r="Q599" s="123" t="s">
        <v>99</v>
      </c>
      <c r="R599" s="123" t="s">
        <v>99</v>
      </c>
      <c r="S599" s="124" t="s">
        <v>99</v>
      </c>
      <c r="T599" s="124" t="s">
        <v>99</v>
      </c>
      <c r="U599" s="125" t="s">
        <v>99</v>
      </c>
      <c r="V599" s="125" t="s">
        <v>99</v>
      </c>
      <c r="W599" s="126" t="s">
        <v>99</v>
      </c>
      <c r="X599" s="126" t="s">
        <v>99</v>
      </c>
    </row>
    <row r="600" spans="14:24" ht="15.75" x14ac:dyDescent="0.25">
      <c r="N600" s="122">
        <v>54757</v>
      </c>
      <c r="O600" s="123" t="s">
        <v>99</v>
      </c>
      <c r="P600" s="123" t="s">
        <v>99</v>
      </c>
      <c r="Q600" s="123" t="s">
        <v>99</v>
      </c>
      <c r="R600" s="123" t="s">
        <v>99</v>
      </c>
      <c r="S600" s="124" t="s">
        <v>99</v>
      </c>
      <c r="T600" s="124" t="s">
        <v>99</v>
      </c>
      <c r="U600" s="125" t="s">
        <v>99</v>
      </c>
      <c r="V600" s="125" t="s">
        <v>99</v>
      </c>
      <c r="W600" s="126" t="s">
        <v>99</v>
      </c>
      <c r="X600" s="126" t="s">
        <v>99</v>
      </c>
    </row>
    <row r="601" spans="14:24" ht="15.75" x14ac:dyDescent="0.25">
      <c r="N601" s="122">
        <v>54788</v>
      </c>
      <c r="O601" s="123" t="s">
        <v>99</v>
      </c>
      <c r="P601" s="123" t="s">
        <v>99</v>
      </c>
      <c r="Q601" s="123" t="s">
        <v>99</v>
      </c>
      <c r="R601" s="123" t="s">
        <v>99</v>
      </c>
      <c r="S601" s="124" t="s">
        <v>99</v>
      </c>
      <c r="T601" s="124" t="s">
        <v>99</v>
      </c>
      <c r="U601" s="125" t="s">
        <v>99</v>
      </c>
      <c r="V601" s="125" t="s">
        <v>99</v>
      </c>
      <c r="W601" s="126" t="s">
        <v>99</v>
      </c>
      <c r="X601" s="126" t="s">
        <v>99</v>
      </c>
    </row>
    <row r="602" spans="14:24" ht="15.75" x14ac:dyDescent="0.25">
      <c r="N602" s="122">
        <v>54819</v>
      </c>
      <c r="O602" s="123" t="s">
        <v>99</v>
      </c>
      <c r="P602" s="123" t="s">
        <v>99</v>
      </c>
      <c r="Q602" s="123" t="s">
        <v>99</v>
      </c>
      <c r="R602" s="123" t="s">
        <v>99</v>
      </c>
      <c r="S602" s="124" t="s">
        <v>99</v>
      </c>
      <c r="T602" s="124" t="s">
        <v>99</v>
      </c>
      <c r="U602" s="125" t="s">
        <v>99</v>
      </c>
      <c r="V602" s="125" t="s">
        <v>99</v>
      </c>
      <c r="W602" s="126" t="s">
        <v>99</v>
      </c>
      <c r="X602" s="126" t="s">
        <v>99</v>
      </c>
    </row>
    <row r="603" spans="14:24" ht="15.75" x14ac:dyDescent="0.25">
      <c r="N603" s="122">
        <v>54847</v>
      </c>
      <c r="O603" s="123" t="s">
        <v>99</v>
      </c>
      <c r="P603" s="123" t="s">
        <v>99</v>
      </c>
      <c r="Q603" s="123" t="s">
        <v>99</v>
      </c>
      <c r="R603" s="123" t="s">
        <v>99</v>
      </c>
      <c r="S603" s="124" t="s">
        <v>99</v>
      </c>
      <c r="T603" s="124" t="s">
        <v>99</v>
      </c>
      <c r="U603" s="125" t="s">
        <v>99</v>
      </c>
      <c r="V603" s="125" t="s">
        <v>99</v>
      </c>
      <c r="W603" s="126" t="s">
        <v>99</v>
      </c>
      <c r="X603" s="126" t="s">
        <v>99</v>
      </c>
    </row>
    <row r="604" spans="14:24" ht="15.75" x14ac:dyDescent="0.25">
      <c r="N604" s="122">
        <v>54878</v>
      </c>
      <c r="O604" s="123" t="s">
        <v>99</v>
      </c>
      <c r="P604" s="123" t="s">
        <v>99</v>
      </c>
      <c r="Q604" s="123" t="s">
        <v>99</v>
      </c>
      <c r="R604" s="123" t="s">
        <v>99</v>
      </c>
      <c r="S604" s="124" t="s">
        <v>99</v>
      </c>
      <c r="T604" s="124" t="s">
        <v>99</v>
      </c>
      <c r="U604" s="125" t="s">
        <v>99</v>
      </c>
      <c r="V604" s="125" t="s">
        <v>99</v>
      </c>
      <c r="W604" s="126" t="s">
        <v>99</v>
      </c>
      <c r="X604" s="126" t="s">
        <v>99</v>
      </c>
    </row>
    <row r="605" spans="14:24" ht="15.75" x14ac:dyDescent="0.25">
      <c r="N605" s="122">
        <v>54908</v>
      </c>
      <c r="O605" s="123" t="s">
        <v>99</v>
      </c>
      <c r="P605" s="123" t="s">
        <v>99</v>
      </c>
      <c r="Q605" s="123" t="s">
        <v>99</v>
      </c>
      <c r="R605" s="123" t="s">
        <v>99</v>
      </c>
      <c r="S605" s="124" t="s">
        <v>99</v>
      </c>
      <c r="T605" s="124" t="s">
        <v>99</v>
      </c>
      <c r="U605" s="125" t="s">
        <v>99</v>
      </c>
      <c r="V605" s="125" t="s">
        <v>99</v>
      </c>
      <c r="W605" s="126" t="s">
        <v>99</v>
      </c>
      <c r="X605" s="126" t="s">
        <v>99</v>
      </c>
    </row>
    <row r="606" spans="14:24" ht="15.75" x14ac:dyDescent="0.25">
      <c r="N606" s="122">
        <v>54939</v>
      </c>
      <c r="O606" s="123" t="s">
        <v>99</v>
      </c>
      <c r="P606" s="123" t="s">
        <v>99</v>
      </c>
      <c r="Q606" s="123" t="s">
        <v>99</v>
      </c>
      <c r="R606" s="123" t="s">
        <v>99</v>
      </c>
      <c r="S606" s="124" t="s">
        <v>99</v>
      </c>
      <c r="T606" s="124" t="s">
        <v>99</v>
      </c>
      <c r="U606" s="125" t="s">
        <v>99</v>
      </c>
      <c r="V606" s="125" t="s">
        <v>99</v>
      </c>
      <c r="W606" s="126" t="s">
        <v>99</v>
      </c>
      <c r="X606" s="126" t="s">
        <v>99</v>
      </c>
    </row>
    <row r="607" spans="14:24" ht="15.75" x14ac:dyDescent="0.25">
      <c r="N607" s="122">
        <v>54969</v>
      </c>
      <c r="O607" s="123" t="s">
        <v>99</v>
      </c>
      <c r="P607" s="123" t="s">
        <v>99</v>
      </c>
      <c r="Q607" s="123" t="s">
        <v>99</v>
      </c>
      <c r="R607" s="123" t="s">
        <v>99</v>
      </c>
      <c r="S607" s="124" t="s">
        <v>99</v>
      </c>
      <c r="T607" s="124" t="s">
        <v>99</v>
      </c>
      <c r="U607" s="125" t="s">
        <v>99</v>
      </c>
      <c r="V607" s="125" t="s">
        <v>99</v>
      </c>
      <c r="W607" s="126" t="s">
        <v>99</v>
      </c>
      <c r="X607" s="126" t="s">
        <v>99</v>
      </c>
    </row>
    <row r="608" spans="14:24" ht="15.75" x14ac:dyDescent="0.25">
      <c r="N608" s="122">
        <v>55000</v>
      </c>
      <c r="O608" s="123" t="s">
        <v>99</v>
      </c>
      <c r="P608" s="123" t="s">
        <v>99</v>
      </c>
      <c r="Q608" s="123" t="s">
        <v>99</v>
      </c>
      <c r="R608" s="123" t="s">
        <v>99</v>
      </c>
      <c r="S608" s="124" t="s">
        <v>99</v>
      </c>
      <c r="T608" s="124" t="s">
        <v>99</v>
      </c>
      <c r="U608" s="125" t="s">
        <v>99</v>
      </c>
      <c r="V608" s="125" t="s">
        <v>99</v>
      </c>
      <c r="W608" s="126" t="s">
        <v>99</v>
      </c>
      <c r="X608" s="126" t="s">
        <v>99</v>
      </c>
    </row>
    <row r="609" spans="14:24" ht="15.75" x14ac:dyDescent="0.25">
      <c r="N609" s="122">
        <v>55031</v>
      </c>
      <c r="O609" s="123" t="s">
        <v>99</v>
      </c>
      <c r="P609" s="123" t="s">
        <v>99</v>
      </c>
      <c r="Q609" s="123" t="s">
        <v>99</v>
      </c>
      <c r="R609" s="123" t="s">
        <v>99</v>
      </c>
      <c r="S609" s="124" t="s">
        <v>99</v>
      </c>
      <c r="T609" s="124" t="s">
        <v>99</v>
      </c>
      <c r="U609" s="125" t="s">
        <v>99</v>
      </c>
      <c r="V609" s="125" t="s">
        <v>99</v>
      </c>
      <c r="W609" s="126" t="s">
        <v>99</v>
      </c>
      <c r="X609" s="126" t="s">
        <v>99</v>
      </c>
    </row>
    <row r="610" spans="14:24" ht="15.75" x14ac:dyDescent="0.25">
      <c r="N610" s="122">
        <v>55061</v>
      </c>
      <c r="O610" s="123" t="s">
        <v>99</v>
      </c>
      <c r="P610" s="123" t="s">
        <v>99</v>
      </c>
      <c r="Q610" s="123" t="s">
        <v>99</v>
      </c>
      <c r="R610" s="123" t="s">
        <v>99</v>
      </c>
      <c r="S610" s="124" t="s">
        <v>99</v>
      </c>
      <c r="T610" s="124" t="s">
        <v>99</v>
      </c>
      <c r="U610" s="125" t="s">
        <v>99</v>
      </c>
      <c r="V610" s="125" t="s">
        <v>99</v>
      </c>
      <c r="W610" s="126" t="s">
        <v>99</v>
      </c>
      <c r="X610" s="126" t="s">
        <v>99</v>
      </c>
    </row>
    <row r="611" spans="14:24" ht="15.75" x14ac:dyDescent="0.25">
      <c r="N611" s="122">
        <v>55092</v>
      </c>
      <c r="O611" s="123" t="s">
        <v>99</v>
      </c>
      <c r="P611" s="123" t="s">
        <v>99</v>
      </c>
      <c r="Q611" s="123" t="s">
        <v>99</v>
      </c>
      <c r="R611" s="123" t="s">
        <v>99</v>
      </c>
      <c r="S611" s="124" t="s">
        <v>99</v>
      </c>
      <c r="T611" s="124" t="s">
        <v>99</v>
      </c>
      <c r="U611" s="125" t="s">
        <v>99</v>
      </c>
      <c r="V611" s="125" t="s">
        <v>99</v>
      </c>
      <c r="W611" s="126" t="s">
        <v>99</v>
      </c>
      <c r="X611" s="126" t="s">
        <v>99</v>
      </c>
    </row>
    <row r="612" spans="14:24" ht="15.75" x14ac:dyDescent="0.25">
      <c r="N612" s="122">
        <v>55122</v>
      </c>
      <c r="O612" s="123" t="s">
        <v>99</v>
      </c>
      <c r="P612" s="123" t="s">
        <v>99</v>
      </c>
      <c r="Q612" s="123" t="s">
        <v>99</v>
      </c>
      <c r="R612" s="123" t="s">
        <v>99</v>
      </c>
      <c r="S612" s="124" t="s">
        <v>99</v>
      </c>
      <c r="T612" s="124" t="s">
        <v>99</v>
      </c>
      <c r="U612" s="125" t="s">
        <v>99</v>
      </c>
      <c r="V612" s="125" t="s">
        <v>99</v>
      </c>
      <c r="W612" s="126" t="s">
        <v>99</v>
      </c>
      <c r="X612" s="126" t="s">
        <v>99</v>
      </c>
    </row>
    <row r="613" spans="14:24" ht="15.75" x14ac:dyDescent="0.25">
      <c r="N613" s="122">
        <v>55153</v>
      </c>
      <c r="O613" s="123" t="s">
        <v>99</v>
      </c>
      <c r="P613" s="123" t="s">
        <v>99</v>
      </c>
      <c r="Q613" s="123" t="s">
        <v>99</v>
      </c>
      <c r="R613" s="123" t="s">
        <v>99</v>
      </c>
      <c r="S613" s="124" t="s">
        <v>99</v>
      </c>
      <c r="T613" s="124" t="s">
        <v>99</v>
      </c>
      <c r="U613" s="125" t="s">
        <v>99</v>
      </c>
      <c r="V613" s="125" t="s">
        <v>99</v>
      </c>
      <c r="W613" s="126" t="s">
        <v>99</v>
      </c>
      <c r="X613" s="126" t="s">
        <v>99</v>
      </c>
    </row>
    <row r="614" spans="14:24" ht="15.75" x14ac:dyDescent="0.25">
      <c r="N614" s="122">
        <v>55184</v>
      </c>
      <c r="O614" s="123" t="s">
        <v>99</v>
      </c>
      <c r="P614" s="123" t="s">
        <v>99</v>
      </c>
      <c r="Q614" s="123" t="s">
        <v>99</v>
      </c>
      <c r="R614" s="123" t="s">
        <v>99</v>
      </c>
      <c r="S614" s="124" t="s">
        <v>99</v>
      </c>
      <c r="T614" s="124" t="s">
        <v>99</v>
      </c>
      <c r="U614" s="125" t="s">
        <v>99</v>
      </c>
      <c r="V614" s="125" t="s">
        <v>99</v>
      </c>
      <c r="W614" s="126" t="s">
        <v>99</v>
      </c>
      <c r="X614" s="126" t="s">
        <v>99</v>
      </c>
    </row>
    <row r="615" spans="14:24" ht="15.75" x14ac:dyDescent="0.25">
      <c r="N615" s="122">
        <v>55212</v>
      </c>
      <c r="O615" s="123" t="s">
        <v>99</v>
      </c>
      <c r="P615" s="123" t="s">
        <v>99</v>
      </c>
      <c r="Q615" s="123" t="s">
        <v>99</v>
      </c>
      <c r="R615" s="123" t="s">
        <v>99</v>
      </c>
      <c r="S615" s="124" t="s">
        <v>99</v>
      </c>
      <c r="T615" s="124" t="s">
        <v>99</v>
      </c>
      <c r="U615" s="125" t="s">
        <v>99</v>
      </c>
      <c r="V615" s="125" t="s">
        <v>99</v>
      </c>
      <c r="W615" s="126" t="s">
        <v>99</v>
      </c>
      <c r="X615" s="126" t="s">
        <v>99</v>
      </c>
    </row>
    <row r="616" spans="14:24" ht="15.75" x14ac:dyDescent="0.25">
      <c r="N616" s="122">
        <v>55243</v>
      </c>
      <c r="O616" s="123" t="s">
        <v>99</v>
      </c>
      <c r="P616" s="123" t="s">
        <v>99</v>
      </c>
      <c r="Q616" s="123" t="s">
        <v>99</v>
      </c>
      <c r="R616" s="123" t="s">
        <v>99</v>
      </c>
      <c r="S616" s="124" t="s">
        <v>99</v>
      </c>
      <c r="T616" s="124" t="s">
        <v>99</v>
      </c>
      <c r="U616" s="125" t="s">
        <v>99</v>
      </c>
      <c r="V616" s="125" t="s">
        <v>99</v>
      </c>
      <c r="W616" s="126" t="s">
        <v>99</v>
      </c>
      <c r="X616" s="126" t="s">
        <v>99</v>
      </c>
    </row>
    <row r="617" spans="14:24" ht="15.75" x14ac:dyDescent="0.25">
      <c r="N617" s="122">
        <v>55273</v>
      </c>
      <c r="O617" s="123" t="s">
        <v>99</v>
      </c>
      <c r="P617" s="123" t="s">
        <v>99</v>
      </c>
      <c r="Q617" s="123" t="s">
        <v>99</v>
      </c>
      <c r="R617" s="123" t="s">
        <v>99</v>
      </c>
      <c r="S617" s="124" t="s">
        <v>99</v>
      </c>
      <c r="T617" s="124" t="s">
        <v>99</v>
      </c>
      <c r="U617" s="125" t="s">
        <v>99</v>
      </c>
      <c r="V617" s="125" t="s">
        <v>99</v>
      </c>
      <c r="W617" s="126" t="s">
        <v>99</v>
      </c>
      <c r="X617" s="126" t="s">
        <v>99</v>
      </c>
    </row>
    <row r="618" spans="14:24" ht="15.75" x14ac:dyDescent="0.25">
      <c r="N618" s="122">
        <v>55304</v>
      </c>
      <c r="O618" s="123" t="s">
        <v>99</v>
      </c>
      <c r="P618" s="123" t="s">
        <v>99</v>
      </c>
      <c r="Q618" s="123" t="s">
        <v>99</v>
      </c>
      <c r="R618" s="123" t="s">
        <v>99</v>
      </c>
      <c r="S618" s="124" t="s">
        <v>99</v>
      </c>
      <c r="T618" s="124" t="s">
        <v>99</v>
      </c>
      <c r="U618" s="125" t="s">
        <v>99</v>
      </c>
      <c r="V618" s="125" t="s">
        <v>99</v>
      </c>
      <c r="W618" s="126" t="s">
        <v>99</v>
      </c>
      <c r="X618" s="126" t="s">
        <v>99</v>
      </c>
    </row>
    <row r="619" spans="14:24" ht="15.75" x14ac:dyDescent="0.25">
      <c r="N619" s="122">
        <v>55334</v>
      </c>
      <c r="O619" s="123" t="s">
        <v>99</v>
      </c>
      <c r="P619" s="123" t="s">
        <v>99</v>
      </c>
      <c r="Q619" s="123" t="s">
        <v>99</v>
      </c>
      <c r="R619" s="123" t="s">
        <v>99</v>
      </c>
      <c r="S619" s="124" t="s">
        <v>99</v>
      </c>
      <c r="T619" s="124" t="s">
        <v>99</v>
      </c>
      <c r="U619" s="125" t="s">
        <v>99</v>
      </c>
      <c r="V619" s="125" t="s">
        <v>99</v>
      </c>
      <c r="W619" s="126" t="s">
        <v>99</v>
      </c>
      <c r="X619" s="126" t="s">
        <v>99</v>
      </c>
    </row>
    <row r="620" spans="14:24" ht="15.75" x14ac:dyDescent="0.25">
      <c r="N620" s="122">
        <v>55365</v>
      </c>
      <c r="O620" s="123" t="s">
        <v>99</v>
      </c>
      <c r="P620" s="123" t="s">
        <v>99</v>
      </c>
      <c r="Q620" s="123" t="s">
        <v>99</v>
      </c>
      <c r="R620" s="123" t="s">
        <v>99</v>
      </c>
      <c r="S620" s="124" t="s">
        <v>99</v>
      </c>
      <c r="T620" s="124" t="s">
        <v>99</v>
      </c>
      <c r="U620" s="125" t="s">
        <v>99</v>
      </c>
      <c r="V620" s="125" t="s">
        <v>99</v>
      </c>
      <c r="W620" s="126" t="s">
        <v>99</v>
      </c>
      <c r="X620" s="126" t="s">
        <v>99</v>
      </c>
    </row>
    <row r="621" spans="14:24" ht="15.75" x14ac:dyDescent="0.25">
      <c r="N621" s="122">
        <v>55396</v>
      </c>
      <c r="O621" s="123" t="s">
        <v>99</v>
      </c>
      <c r="P621" s="123" t="s">
        <v>99</v>
      </c>
      <c r="Q621" s="123" t="s">
        <v>99</v>
      </c>
      <c r="R621" s="123" t="s">
        <v>99</v>
      </c>
      <c r="S621" s="124" t="s">
        <v>99</v>
      </c>
      <c r="T621" s="124" t="s">
        <v>99</v>
      </c>
      <c r="U621" s="125" t="s">
        <v>99</v>
      </c>
      <c r="V621" s="125" t="s">
        <v>99</v>
      </c>
      <c r="W621" s="126" t="s">
        <v>99</v>
      </c>
      <c r="X621" s="126" t="s">
        <v>99</v>
      </c>
    </row>
    <row r="622" spans="14:24" ht="15.75" x14ac:dyDescent="0.25">
      <c r="N622" s="122">
        <v>55426</v>
      </c>
      <c r="O622" s="123" t="s">
        <v>99</v>
      </c>
      <c r="P622" s="123" t="s">
        <v>99</v>
      </c>
      <c r="Q622" s="123" t="s">
        <v>99</v>
      </c>
      <c r="R622" s="123" t="s">
        <v>99</v>
      </c>
      <c r="S622" s="124" t="s">
        <v>99</v>
      </c>
      <c r="T622" s="124" t="s">
        <v>99</v>
      </c>
      <c r="U622" s="125" t="s">
        <v>99</v>
      </c>
      <c r="V622" s="125" t="s">
        <v>99</v>
      </c>
      <c r="W622" s="126" t="s">
        <v>99</v>
      </c>
      <c r="X622" s="126" t="s">
        <v>99</v>
      </c>
    </row>
    <row r="623" spans="14:24" ht="15.75" x14ac:dyDescent="0.25">
      <c r="N623" s="122">
        <v>55457</v>
      </c>
      <c r="O623" s="123" t="s">
        <v>99</v>
      </c>
      <c r="P623" s="123" t="s">
        <v>99</v>
      </c>
      <c r="Q623" s="123" t="s">
        <v>99</v>
      </c>
      <c r="R623" s="123" t="s">
        <v>99</v>
      </c>
      <c r="S623" s="124" t="s">
        <v>99</v>
      </c>
      <c r="T623" s="124" t="s">
        <v>99</v>
      </c>
      <c r="U623" s="125" t="s">
        <v>99</v>
      </c>
      <c r="V623" s="125" t="s">
        <v>99</v>
      </c>
      <c r="W623" s="126" t="s">
        <v>99</v>
      </c>
      <c r="X623" s="126" t="s">
        <v>99</v>
      </c>
    </row>
    <row r="624" spans="14:24" ht="15.75" x14ac:dyDescent="0.25">
      <c r="N624" s="122">
        <v>55487</v>
      </c>
      <c r="O624" s="123" t="s">
        <v>99</v>
      </c>
      <c r="P624" s="123" t="s">
        <v>99</v>
      </c>
      <c r="Q624" s="123" t="s">
        <v>99</v>
      </c>
      <c r="R624" s="123" t="s">
        <v>99</v>
      </c>
      <c r="S624" s="124" t="s">
        <v>99</v>
      </c>
      <c r="T624" s="124" t="s">
        <v>99</v>
      </c>
      <c r="U624" s="125" t="s">
        <v>99</v>
      </c>
      <c r="V624" s="125" t="s">
        <v>99</v>
      </c>
      <c r="W624" s="126" t="s">
        <v>99</v>
      </c>
      <c r="X624" s="126" t="s">
        <v>99</v>
      </c>
    </row>
    <row r="625" spans="14:24" ht="15.75" x14ac:dyDescent="0.25">
      <c r="N625" s="122">
        <v>55518</v>
      </c>
      <c r="O625" s="123" t="s">
        <v>99</v>
      </c>
      <c r="P625" s="123" t="s">
        <v>99</v>
      </c>
      <c r="Q625" s="123" t="s">
        <v>99</v>
      </c>
      <c r="R625" s="123" t="s">
        <v>99</v>
      </c>
      <c r="S625" s="124" t="s">
        <v>99</v>
      </c>
      <c r="T625" s="124" t="s">
        <v>99</v>
      </c>
      <c r="U625" s="125" t="s">
        <v>99</v>
      </c>
      <c r="V625" s="125" t="s">
        <v>99</v>
      </c>
      <c r="W625" s="126" t="s">
        <v>99</v>
      </c>
      <c r="X625" s="126" t="s">
        <v>99</v>
      </c>
    </row>
    <row r="626" spans="14:24" ht="15.75" x14ac:dyDescent="0.25">
      <c r="N626" s="122">
        <v>55549</v>
      </c>
      <c r="O626" s="123" t="s">
        <v>99</v>
      </c>
      <c r="P626" s="123" t="s">
        <v>99</v>
      </c>
      <c r="Q626" s="123" t="s">
        <v>99</v>
      </c>
      <c r="R626" s="123" t="s">
        <v>99</v>
      </c>
      <c r="S626" s="124" t="s">
        <v>99</v>
      </c>
      <c r="T626" s="124" t="s">
        <v>99</v>
      </c>
      <c r="U626" s="125" t="s">
        <v>99</v>
      </c>
      <c r="V626" s="125" t="s">
        <v>99</v>
      </c>
      <c r="W626" s="126" t="s">
        <v>99</v>
      </c>
      <c r="X626" s="126" t="s">
        <v>99</v>
      </c>
    </row>
    <row r="627" spans="14:24" ht="15.75" x14ac:dyDescent="0.25">
      <c r="N627" s="122">
        <v>55578</v>
      </c>
      <c r="O627" s="123" t="s">
        <v>99</v>
      </c>
      <c r="P627" s="123" t="s">
        <v>99</v>
      </c>
      <c r="Q627" s="123" t="s">
        <v>99</v>
      </c>
      <c r="R627" s="123" t="s">
        <v>99</v>
      </c>
      <c r="S627" s="124" t="s">
        <v>99</v>
      </c>
      <c r="T627" s="124" t="s">
        <v>99</v>
      </c>
      <c r="U627" s="125" t="s">
        <v>99</v>
      </c>
      <c r="V627" s="125" t="s">
        <v>99</v>
      </c>
      <c r="W627" s="126" t="s">
        <v>99</v>
      </c>
      <c r="X627" s="126" t="s">
        <v>99</v>
      </c>
    </row>
    <row r="628" spans="14:24" ht="15.75" x14ac:dyDescent="0.25">
      <c r="N628" s="122">
        <v>55609</v>
      </c>
      <c r="O628" s="123" t="s">
        <v>99</v>
      </c>
      <c r="P628" s="123" t="s">
        <v>99</v>
      </c>
      <c r="Q628" s="123" t="s">
        <v>99</v>
      </c>
      <c r="R628" s="123" t="s">
        <v>99</v>
      </c>
      <c r="S628" s="124" t="s">
        <v>99</v>
      </c>
      <c r="T628" s="124" t="s">
        <v>99</v>
      </c>
      <c r="U628" s="125" t="s">
        <v>99</v>
      </c>
      <c r="V628" s="125" t="s">
        <v>99</v>
      </c>
      <c r="W628" s="126" t="s">
        <v>99</v>
      </c>
      <c r="X628" s="126" t="s">
        <v>99</v>
      </c>
    </row>
    <row r="629" spans="14:24" ht="15.75" x14ac:dyDescent="0.25">
      <c r="N629" s="122">
        <v>55639</v>
      </c>
      <c r="O629" s="123" t="s">
        <v>99</v>
      </c>
      <c r="P629" s="123" t="s">
        <v>99</v>
      </c>
      <c r="Q629" s="123" t="s">
        <v>99</v>
      </c>
      <c r="R629" s="123" t="s">
        <v>99</v>
      </c>
      <c r="S629" s="124" t="s">
        <v>99</v>
      </c>
      <c r="T629" s="124" t="s">
        <v>99</v>
      </c>
      <c r="U629" s="125" t="s">
        <v>99</v>
      </c>
      <c r="V629" s="125" t="s">
        <v>99</v>
      </c>
      <c r="W629" s="126" t="s">
        <v>99</v>
      </c>
      <c r="X629" s="126" t="s">
        <v>99</v>
      </c>
    </row>
    <row r="630" spans="14:24" ht="15.75" x14ac:dyDescent="0.25">
      <c r="N630" s="122">
        <v>55670</v>
      </c>
      <c r="O630" s="123" t="s">
        <v>99</v>
      </c>
      <c r="P630" s="123" t="s">
        <v>99</v>
      </c>
      <c r="Q630" s="123" t="s">
        <v>99</v>
      </c>
      <c r="R630" s="123" t="s">
        <v>99</v>
      </c>
      <c r="S630" s="124" t="s">
        <v>99</v>
      </c>
      <c r="T630" s="124" t="s">
        <v>99</v>
      </c>
      <c r="U630" s="125" t="s">
        <v>99</v>
      </c>
      <c r="V630" s="125" t="s">
        <v>99</v>
      </c>
      <c r="W630" s="126" t="s">
        <v>99</v>
      </c>
      <c r="X630" s="126" t="s">
        <v>99</v>
      </c>
    </row>
    <row r="631" spans="14:24" ht="15.75" x14ac:dyDescent="0.25">
      <c r="N631" s="122">
        <v>55700</v>
      </c>
      <c r="O631" s="123" t="s">
        <v>99</v>
      </c>
      <c r="P631" s="123" t="s">
        <v>99</v>
      </c>
      <c r="Q631" s="123" t="s">
        <v>99</v>
      </c>
      <c r="R631" s="123" t="s">
        <v>99</v>
      </c>
      <c r="S631" s="124" t="s">
        <v>99</v>
      </c>
      <c r="T631" s="124" t="s">
        <v>99</v>
      </c>
      <c r="U631" s="125" t="s">
        <v>99</v>
      </c>
      <c r="V631" s="125" t="s">
        <v>99</v>
      </c>
      <c r="W631" s="126" t="s">
        <v>99</v>
      </c>
      <c r="X631" s="126" t="s">
        <v>99</v>
      </c>
    </row>
    <row r="632" spans="14:24" ht="15.75" x14ac:dyDescent="0.25">
      <c r="N632" s="122">
        <v>55731</v>
      </c>
      <c r="O632" s="123" t="s">
        <v>99</v>
      </c>
      <c r="P632" s="123" t="s">
        <v>99</v>
      </c>
      <c r="Q632" s="123" t="s">
        <v>99</v>
      </c>
      <c r="R632" s="123" t="s">
        <v>99</v>
      </c>
      <c r="S632" s="124" t="s">
        <v>99</v>
      </c>
      <c r="T632" s="124" t="s">
        <v>99</v>
      </c>
      <c r="U632" s="125" t="s">
        <v>99</v>
      </c>
      <c r="V632" s="125" t="s">
        <v>99</v>
      </c>
      <c r="W632" s="126" t="s">
        <v>99</v>
      </c>
      <c r="X632" s="126" t="s">
        <v>99</v>
      </c>
    </row>
    <row r="633" spans="14:24" ht="15.75" x14ac:dyDescent="0.25">
      <c r="N633" s="122">
        <v>55762</v>
      </c>
      <c r="O633" s="123" t="s">
        <v>99</v>
      </c>
      <c r="P633" s="123" t="s">
        <v>99</v>
      </c>
      <c r="Q633" s="123" t="s">
        <v>99</v>
      </c>
      <c r="R633" s="123" t="s">
        <v>99</v>
      </c>
      <c r="S633" s="124" t="s">
        <v>99</v>
      </c>
      <c r="T633" s="124" t="s">
        <v>99</v>
      </c>
      <c r="U633" s="125" t="s">
        <v>99</v>
      </c>
      <c r="V633" s="125" t="s">
        <v>99</v>
      </c>
      <c r="W633" s="126" t="s">
        <v>99</v>
      </c>
      <c r="X633" s="126" t="s">
        <v>99</v>
      </c>
    </row>
  </sheetData>
  <mergeCells count="3">
    <mergeCell ref="A7:F7"/>
    <mergeCell ref="H7:M7"/>
    <mergeCell ref="A27:F27"/>
  </mergeCells>
  <conditionalFormatting sqref="N2:N633">
    <cfRule type="expression" dxfId="2" priority="1">
      <formula>$O2=""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151B3-8FBE-4627-8A2E-1D8F3784AC9D}">
  <sheetPr codeName="Sheet12"/>
  <dimension ref="A1:V466"/>
  <sheetViews>
    <sheetView workbookViewId="0">
      <selection activeCell="D28" sqref="D28"/>
    </sheetView>
  </sheetViews>
  <sheetFormatPr defaultColWidth="9.140625" defaultRowHeight="15.75" x14ac:dyDescent="0.25"/>
  <cols>
    <col min="1" max="15" width="13.7109375" style="50" customWidth="1"/>
    <col min="16" max="16" width="23.85546875" style="140" bestFit="1" customWidth="1"/>
    <col min="17" max="17" width="18.28515625" style="20" customWidth="1"/>
    <col min="18" max="18" width="22.28515625" style="20" customWidth="1"/>
    <col min="19" max="19" width="12.5703125" style="20" customWidth="1"/>
    <col min="20" max="20" width="16.7109375" style="140" customWidth="1"/>
    <col min="21" max="21" width="19.28515625" style="20" customWidth="1"/>
    <col min="22" max="22" width="16" style="20" customWidth="1"/>
    <col min="23" max="16384" width="9.140625" style="50"/>
  </cols>
  <sheetData>
    <row r="1" spans="1:22" s="2" customFormat="1" ht="15.95" customHeight="1" x14ac:dyDescent="0.25">
      <c r="P1" s="127"/>
      <c r="Q1" s="1"/>
      <c r="R1" s="1"/>
      <c r="S1" s="1"/>
      <c r="T1" s="1"/>
      <c r="U1" s="1"/>
      <c r="V1" s="1"/>
    </row>
    <row r="2" spans="1:22" s="6" customFormat="1" ht="15.95" customHeight="1" x14ac:dyDescent="0.25">
      <c r="P2" s="5"/>
      <c r="Q2" s="128"/>
      <c r="R2" s="128"/>
      <c r="S2" s="128"/>
      <c r="T2" s="128"/>
      <c r="U2" s="128"/>
      <c r="V2" s="128"/>
    </row>
    <row r="3" spans="1:22" s="6" customFormat="1" ht="15.95" customHeight="1" x14ac:dyDescent="0.25">
      <c r="P3" s="5"/>
      <c r="Q3" s="128"/>
      <c r="R3" s="128"/>
      <c r="S3" s="128"/>
      <c r="T3" s="128"/>
      <c r="U3" s="128"/>
      <c r="V3" s="128"/>
    </row>
    <row r="4" spans="1:22" s="10" customFormat="1" ht="15.95" customHeight="1" x14ac:dyDescent="0.25">
      <c r="P4" s="9"/>
      <c r="Q4" s="129"/>
      <c r="R4" s="129"/>
      <c r="S4" s="129"/>
      <c r="T4" s="129"/>
      <c r="U4" s="129"/>
      <c r="V4" s="129"/>
    </row>
    <row r="5" spans="1:22" s="45" customFormat="1" ht="43.5" customHeight="1" x14ac:dyDescent="0.25">
      <c r="P5" s="130" t="s">
        <v>0</v>
      </c>
      <c r="Q5" s="131" t="s">
        <v>1</v>
      </c>
      <c r="R5" s="132" t="s">
        <v>10</v>
      </c>
      <c r="S5" s="133"/>
      <c r="T5" s="134" t="s">
        <v>0</v>
      </c>
      <c r="U5" s="135" t="s">
        <v>72</v>
      </c>
      <c r="V5" s="135" t="s">
        <v>73</v>
      </c>
    </row>
    <row r="6" spans="1:22" x14ac:dyDescent="0.25">
      <c r="P6" s="136">
        <v>35826</v>
      </c>
      <c r="Q6" s="137">
        <v>78.227292831078401</v>
      </c>
      <c r="R6" s="138">
        <v>83.731676540935098</v>
      </c>
      <c r="T6" s="136">
        <v>35155</v>
      </c>
      <c r="U6" s="139">
        <v>63.904207779373202</v>
      </c>
      <c r="V6" s="139">
        <v>64.237367341388193</v>
      </c>
    </row>
    <row r="7" spans="1:22" x14ac:dyDescent="0.25">
      <c r="A7" s="180" t="s">
        <v>113</v>
      </c>
      <c r="B7" s="180"/>
      <c r="C7" s="180"/>
      <c r="D7" s="180"/>
      <c r="E7" s="180"/>
      <c r="F7" s="180"/>
      <c r="G7" s="180"/>
      <c r="H7" s="96"/>
      <c r="I7" s="180" t="s">
        <v>114</v>
      </c>
      <c r="J7" s="180"/>
      <c r="K7" s="180"/>
      <c r="L7" s="180"/>
      <c r="M7" s="180"/>
      <c r="N7" s="180"/>
      <c r="O7" s="180"/>
      <c r="P7" s="136">
        <v>35854</v>
      </c>
      <c r="Q7" s="137">
        <v>78.010187657866098</v>
      </c>
      <c r="R7" s="138">
        <v>83.146212954985302</v>
      </c>
      <c r="T7" s="136">
        <v>35246</v>
      </c>
      <c r="U7" s="139">
        <v>64.231246365703797</v>
      </c>
      <c r="V7" s="139">
        <v>63.4029430858225</v>
      </c>
    </row>
    <row r="8" spans="1:22" x14ac:dyDescent="0.25">
      <c r="A8" s="180" t="s">
        <v>93</v>
      </c>
      <c r="B8" s="180"/>
      <c r="C8" s="180"/>
      <c r="D8" s="180"/>
      <c r="E8" s="180"/>
      <c r="F8" s="180"/>
      <c r="G8" s="180"/>
      <c r="H8" s="96"/>
      <c r="I8" s="180" t="s">
        <v>93</v>
      </c>
      <c r="J8" s="180"/>
      <c r="K8" s="180"/>
      <c r="L8" s="180"/>
      <c r="M8" s="180"/>
      <c r="N8" s="180"/>
      <c r="O8" s="180"/>
      <c r="P8" s="136">
        <v>35885</v>
      </c>
      <c r="Q8" s="137">
        <v>77.9322201527186</v>
      </c>
      <c r="R8" s="138">
        <v>83.661508512589194</v>
      </c>
      <c r="T8" s="136">
        <v>35338</v>
      </c>
      <c r="U8" s="139">
        <v>66.365122346682895</v>
      </c>
      <c r="V8" s="139">
        <v>70.601538999136693</v>
      </c>
    </row>
    <row r="9" spans="1:22" x14ac:dyDescent="0.25">
      <c r="P9" s="136">
        <v>35915</v>
      </c>
      <c r="Q9" s="137">
        <v>78.881839283332397</v>
      </c>
      <c r="R9" s="138">
        <v>85.418407185934598</v>
      </c>
      <c r="T9" s="136">
        <v>35430</v>
      </c>
      <c r="U9" s="139">
        <v>68.797374753049994</v>
      </c>
      <c r="V9" s="139">
        <v>72.057454356460298</v>
      </c>
    </row>
    <row r="10" spans="1:22" x14ac:dyDescent="0.25">
      <c r="P10" s="136">
        <v>35946</v>
      </c>
      <c r="Q10" s="137">
        <v>79.990542883659103</v>
      </c>
      <c r="R10" s="138">
        <v>86.654816736735995</v>
      </c>
      <c r="T10" s="136">
        <v>35520</v>
      </c>
      <c r="U10" s="139">
        <v>68.952821819550095</v>
      </c>
      <c r="V10" s="139">
        <v>71.773058979968894</v>
      </c>
    </row>
    <row r="11" spans="1:22" x14ac:dyDescent="0.25">
      <c r="P11" s="136">
        <v>35976</v>
      </c>
      <c r="Q11" s="137">
        <v>81.050438507381699</v>
      </c>
      <c r="R11" s="138">
        <v>86.173881800316096</v>
      </c>
      <c r="T11" s="136">
        <v>35611</v>
      </c>
      <c r="U11" s="139">
        <v>71.512051859967698</v>
      </c>
      <c r="V11" s="139">
        <v>74.003135259222404</v>
      </c>
    </row>
    <row r="12" spans="1:22" x14ac:dyDescent="0.25">
      <c r="P12" s="136">
        <v>36007</v>
      </c>
      <c r="Q12" s="137">
        <v>80.7200596816065</v>
      </c>
      <c r="R12" s="138">
        <v>85.159367078954105</v>
      </c>
      <c r="T12" s="136">
        <v>35703</v>
      </c>
      <c r="U12" s="139">
        <v>73.401464155217397</v>
      </c>
      <c r="V12" s="139">
        <v>80.150647360360693</v>
      </c>
    </row>
    <row r="13" spans="1:22" x14ac:dyDescent="0.25">
      <c r="P13" s="136">
        <v>36038</v>
      </c>
      <c r="Q13" s="137">
        <v>79.973052641191003</v>
      </c>
      <c r="R13" s="138">
        <v>83.3603020635246</v>
      </c>
      <c r="T13" s="136">
        <v>35795</v>
      </c>
      <c r="U13" s="139">
        <v>78.108261526445204</v>
      </c>
      <c r="V13" s="139">
        <v>83.732160785929906</v>
      </c>
    </row>
    <row r="14" spans="1:22" x14ac:dyDescent="0.25">
      <c r="P14" s="136">
        <v>36068</v>
      </c>
      <c r="Q14" s="137">
        <v>79.689343241018193</v>
      </c>
      <c r="R14" s="138">
        <v>84.736958500008896</v>
      </c>
      <c r="T14" s="136">
        <v>35885</v>
      </c>
      <c r="U14" s="139">
        <v>77.429235601522905</v>
      </c>
      <c r="V14" s="139">
        <v>83.379405373293295</v>
      </c>
    </row>
    <row r="15" spans="1:22" x14ac:dyDescent="0.25">
      <c r="P15" s="136">
        <v>36099</v>
      </c>
      <c r="Q15" s="137">
        <v>80.740448810953396</v>
      </c>
      <c r="R15" s="138">
        <v>85.967462329947196</v>
      </c>
      <c r="T15" s="136">
        <v>35976</v>
      </c>
      <c r="U15" s="139">
        <v>80.706420266155305</v>
      </c>
      <c r="V15" s="139">
        <v>86.197181488191902</v>
      </c>
    </row>
    <row r="16" spans="1:22" x14ac:dyDescent="0.25">
      <c r="P16" s="136">
        <v>36129</v>
      </c>
      <c r="Q16" s="137">
        <v>82.529753304793402</v>
      </c>
      <c r="R16" s="138">
        <v>89.712656759847704</v>
      </c>
      <c r="T16" s="136">
        <v>36068</v>
      </c>
      <c r="U16" s="139">
        <v>79.573601241782697</v>
      </c>
      <c r="V16" s="139">
        <v>84.2217636176875</v>
      </c>
    </row>
    <row r="17" spans="16:22" x14ac:dyDescent="0.25">
      <c r="P17" s="136">
        <v>36160</v>
      </c>
      <c r="Q17" s="137">
        <v>83.762007304928005</v>
      </c>
      <c r="R17" s="138">
        <v>90.781185637493905</v>
      </c>
      <c r="T17" s="136">
        <v>36160</v>
      </c>
      <c r="U17" s="139">
        <v>83.992995243124298</v>
      </c>
      <c r="V17" s="139">
        <v>91.334732499673393</v>
      </c>
    </row>
    <row r="18" spans="16:22" x14ac:dyDescent="0.25">
      <c r="P18" s="136">
        <v>36191</v>
      </c>
      <c r="Q18" s="137">
        <v>83.958172050730099</v>
      </c>
      <c r="R18" s="138">
        <v>90.823274197790099</v>
      </c>
      <c r="T18" s="136">
        <v>36250</v>
      </c>
      <c r="U18" s="139">
        <v>83.355972785425905</v>
      </c>
      <c r="V18" s="139">
        <v>85.896664543668905</v>
      </c>
    </row>
    <row r="19" spans="16:22" x14ac:dyDescent="0.25">
      <c r="P19" s="136">
        <v>36219</v>
      </c>
      <c r="Q19" s="137">
        <v>83.624215289247104</v>
      </c>
      <c r="R19" s="138">
        <v>87.399335674939493</v>
      </c>
      <c r="T19" s="136">
        <v>36341</v>
      </c>
      <c r="U19" s="139">
        <v>87.444081628827206</v>
      </c>
      <c r="V19" s="139">
        <v>93.477446478986707</v>
      </c>
    </row>
    <row r="20" spans="16:22" x14ac:dyDescent="0.25">
      <c r="P20" s="136">
        <v>36250</v>
      </c>
      <c r="Q20" s="137">
        <v>83.912650259698395</v>
      </c>
      <c r="R20" s="138">
        <v>86.460997647557704</v>
      </c>
      <c r="T20" s="136">
        <v>36433</v>
      </c>
      <c r="U20" s="139">
        <v>88.953003878035204</v>
      </c>
      <c r="V20" s="139">
        <v>95.356103939526804</v>
      </c>
    </row>
    <row r="21" spans="16:22" x14ac:dyDescent="0.25">
      <c r="P21" s="136">
        <v>36280</v>
      </c>
      <c r="Q21" s="137">
        <v>85.147664717455299</v>
      </c>
      <c r="R21" s="138">
        <v>87.030721575290499</v>
      </c>
      <c r="T21" s="136">
        <v>36525</v>
      </c>
      <c r="U21" s="139">
        <v>90.764501280939697</v>
      </c>
      <c r="V21" s="139">
        <v>94.725704336956596</v>
      </c>
    </row>
    <row r="22" spans="16:22" x14ac:dyDescent="0.25">
      <c r="P22" s="136">
        <v>36311</v>
      </c>
      <c r="Q22" s="137">
        <v>86.674747530002094</v>
      </c>
      <c r="R22" s="138">
        <v>91.875261337384501</v>
      </c>
      <c r="T22" s="136">
        <v>36616</v>
      </c>
      <c r="U22" s="139">
        <v>92.788406117729394</v>
      </c>
      <c r="V22" s="139">
        <v>97.248672498753507</v>
      </c>
    </row>
    <row r="23" spans="16:22" x14ac:dyDescent="0.25">
      <c r="P23" s="136">
        <v>36341</v>
      </c>
      <c r="Q23" s="137">
        <v>87.9168840628776</v>
      </c>
      <c r="R23" s="138">
        <v>94.188056182139505</v>
      </c>
      <c r="T23" s="136">
        <v>36707</v>
      </c>
      <c r="U23" s="139">
        <v>96.959530002996502</v>
      </c>
      <c r="V23" s="139">
        <v>100.709772736445</v>
      </c>
    </row>
    <row r="24" spans="16:22" x14ac:dyDescent="0.25">
      <c r="P24" s="136">
        <v>36372</v>
      </c>
      <c r="Q24" s="137">
        <v>88.379443541434796</v>
      </c>
      <c r="R24" s="138">
        <v>96.606146012913797</v>
      </c>
      <c r="T24" s="136">
        <v>36799</v>
      </c>
      <c r="U24" s="139">
        <v>96.841618057742494</v>
      </c>
      <c r="V24" s="139">
        <v>103.40938256450001</v>
      </c>
    </row>
    <row r="25" spans="16:22" x14ac:dyDescent="0.25">
      <c r="P25" s="136">
        <v>36403</v>
      </c>
      <c r="Q25" s="137">
        <v>88.6976768517886</v>
      </c>
      <c r="R25" s="138">
        <v>95.166071502144803</v>
      </c>
      <c r="T25" s="136">
        <v>36891</v>
      </c>
      <c r="U25" s="139">
        <v>100</v>
      </c>
      <c r="V25" s="139">
        <v>100</v>
      </c>
    </row>
    <row r="26" spans="16:22" x14ac:dyDescent="0.25">
      <c r="P26" s="136">
        <v>36433</v>
      </c>
      <c r="Q26" s="137">
        <v>89.159704114098304</v>
      </c>
      <c r="R26" s="138">
        <v>95.5557422470185</v>
      </c>
      <c r="T26" s="136">
        <v>36981</v>
      </c>
      <c r="U26" s="139">
        <v>100.03053786447001</v>
      </c>
      <c r="V26" s="139">
        <v>104.38266342421301</v>
      </c>
    </row>
    <row r="27" spans="16:22" x14ac:dyDescent="0.25">
      <c r="P27" s="136">
        <v>36464</v>
      </c>
      <c r="Q27" s="137">
        <v>89.876224783541602</v>
      </c>
      <c r="R27" s="138">
        <v>94.326993843941295</v>
      </c>
      <c r="T27" s="136">
        <v>37072</v>
      </c>
      <c r="U27" s="139">
        <v>101.654833262241</v>
      </c>
      <c r="V27" s="139">
        <v>102.03480981485301</v>
      </c>
    </row>
    <row r="28" spans="16:22" x14ac:dyDescent="0.25">
      <c r="P28" s="136">
        <v>36494</v>
      </c>
      <c r="Q28" s="137">
        <v>90.848159412008798</v>
      </c>
      <c r="R28" s="138">
        <v>95.961313856255202</v>
      </c>
      <c r="T28" s="136">
        <v>37164</v>
      </c>
      <c r="U28" s="139">
        <v>106.500506819086</v>
      </c>
      <c r="V28" s="139">
        <v>107.219140333185</v>
      </c>
    </row>
    <row r="29" spans="16:22" x14ac:dyDescent="0.25">
      <c r="P29" s="136">
        <v>36525</v>
      </c>
      <c r="Q29" s="137">
        <v>91.304219891397693</v>
      </c>
      <c r="R29" s="138">
        <v>95.469509329683603</v>
      </c>
      <c r="T29" s="136">
        <v>37256</v>
      </c>
      <c r="U29" s="139">
        <v>103.214427528841</v>
      </c>
      <c r="V29" s="139">
        <v>100.81816012989501</v>
      </c>
    </row>
    <row r="30" spans="16:22" x14ac:dyDescent="0.25">
      <c r="P30" s="136">
        <v>36556</v>
      </c>
      <c r="Q30" s="137">
        <v>92.222416029048702</v>
      </c>
      <c r="R30" s="138">
        <v>97.525808217300906</v>
      </c>
      <c r="T30" s="136">
        <v>37346</v>
      </c>
      <c r="U30" s="139">
        <v>107.129904402405</v>
      </c>
      <c r="V30" s="139">
        <v>101.783172498741</v>
      </c>
    </row>
    <row r="31" spans="16:22" x14ac:dyDescent="0.25">
      <c r="P31" s="136">
        <v>36585</v>
      </c>
      <c r="Q31" s="137">
        <v>92.616773732744093</v>
      </c>
      <c r="R31" s="138">
        <v>97.458703169566803</v>
      </c>
      <c r="T31" s="136">
        <v>37437</v>
      </c>
      <c r="U31" s="139">
        <v>109.186013969527</v>
      </c>
      <c r="V31" s="139">
        <v>100.693787568297</v>
      </c>
    </row>
    <row r="32" spans="16:22" x14ac:dyDescent="0.25">
      <c r="P32" s="136">
        <v>36616</v>
      </c>
      <c r="Q32" s="137">
        <v>93.334313333760903</v>
      </c>
      <c r="R32" s="138">
        <v>98.719082368266996</v>
      </c>
      <c r="T32" s="136">
        <v>37529</v>
      </c>
      <c r="U32" s="139">
        <v>112.833707909708</v>
      </c>
      <c r="V32" s="139">
        <v>106.618750761984</v>
      </c>
    </row>
    <row r="33" spans="16:22" x14ac:dyDescent="0.25">
      <c r="P33" s="136">
        <v>36646</v>
      </c>
      <c r="Q33" s="137">
        <v>94.049928094089395</v>
      </c>
      <c r="R33" s="138">
        <v>97.154674638025995</v>
      </c>
      <c r="T33" s="136">
        <v>37621</v>
      </c>
      <c r="U33" s="139">
        <v>116.82651134459699</v>
      </c>
      <c r="V33" s="139">
        <v>108.076177425152</v>
      </c>
    </row>
    <row r="34" spans="16:22" x14ac:dyDescent="0.25">
      <c r="P34" s="136">
        <v>36677</v>
      </c>
      <c r="Q34" s="137">
        <v>95.753420476692099</v>
      </c>
      <c r="R34" s="138">
        <v>98.422324558710002</v>
      </c>
      <c r="T34" s="136">
        <v>37711</v>
      </c>
      <c r="U34" s="139">
        <v>118.122967554086</v>
      </c>
      <c r="V34" s="139">
        <v>111.078093950213</v>
      </c>
    </row>
    <row r="35" spans="16:22" x14ac:dyDescent="0.25">
      <c r="P35" s="136">
        <v>36707</v>
      </c>
      <c r="Q35" s="137">
        <v>97.646843489325306</v>
      </c>
      <c r="R35" s="138">
        <v>100.94483338075899</v>
      </c>
      <c r="T35" s="136">
        <v>37802</v>
      </c>
      <c r="U35" s="139">
        <v>122.000981965782</v>
      </c>
      <c r="V35" s="139">
        <v>113.25186002634</v>
      </c>
    </row>
    <row r="36" spans="16:22" x14ac:dyDescent="0.25">
      <c r="P36" s="136">
        <v>36738</v>
      </c>
      <c r="Q36" s="137">
        <v>98.112041422255501</v>
      </c>
      <c r="R36" s="138">
        <v>105.194977705178</v>
      </c>
      <c r="T36" s="136">
        <v>37894</v>
      </c>
      <c r="U36" s="139">
        <v>125.919373850095</v>
      </c>
      <c r="V36" s="139">
        <v>113.28432232492101</v>
      </c>
    </row>
    <row r="37" spans="16:22" x14ac:dyDescent="0.25">
      <c r="P37" s="136">
        <v>36769</v>
      </c>
      <c r="Q37" s="137">
        <v>97.759052166863697</v>
      </c>
      <c r="R37" s="138">
        <v>106.413962010639</v>
      </c>
      <c r="T37" s="136">
        <v>37986</v>
      </c>
      <c r="U37" s="139">
        <v>128.372792872801</v>
      </c>
      <c r="V37" s="139">
        <v>116.254052406407</v>
      </c>
    </row>
    <row r="38" spans="16:22" x14ac:dyDescent="0.25">
      <c r="P38" s="136">
        <v>36799</v>
      </c>
      <c r="Q38" s="137">
        <v>97.237146903968096</v>
      </c>
      <c r="R38" s="138">
        <v>104.507302486718</v>
      </c>
      <c r="T38" s="136">
        <v>38077</v>
      </c>
      <c r="U38" s="139">
        <v>133.61507963853899</v>
      </c>
      <c r="V38" s="139">
        <v>121.132091895412</v>
      </c>
    </row>
    <row r="39" spans="16:22" x14ac:dyDescent="0.25">
      <c r="P39" s="136">
        <v>36830</v>
      </c>
      <c r="Q39" s="137">
        <v>98.289163674583193</v>
      </c>
      <c r="R39" s="138">
        <v>101.830553914631</v>
      </c>
      <c r="T39" s="136">
        <v>38168</v>
      </c>
      <c r="U39" s="139">
        <v>140.34401252828999</v>
      </c>
      <c r="V39" s="139">
        <v>124.463540828384</v>
      </c>
    </row>
    <row r="40" spans="16:22" x14ac:dyDescent="0.25">
      <c r="P40" s="136">
        <v>36860</v>
      </c>
      <c r="Q40" s="137">
        <v>99.333692415773498</v>
      </c>
      <c r="R40" s="138">
        <v>100.047886000579</v>
      </c>
      <c r="T40" s="136">
        <v>38260</v>
      </c>
      <c r="U40" s="139">
        <v>144.699051163105</v>
      </c>
      <c r="V40" s="139">
        <v>128.70673636756101</v>
      </c>
    </row>
    <row r="41" spans="16:22" x14ac:dyDescent="0.25">
      <c r="P41" s="136">
        <v>36891</v>
      </c>
      <c r="Q41" s="137">
        <v>100</v>
      </c>
      <c r="R41" s="138">
        <v>100</v>
      </c>
      <c r="T41" s="136">
        <v>38352</v>
      </c>
      <c r="U41" s="139">
        <v>145.18487439390699</v>
      </c>
      <c r="V41" s="139">
        <v>129.48343441521499</v>
      </c>
    </row>
    <row r="42" spans="16:22" x14ac:dyDescent="0.25">
      <c r="P42" s="136">
        <v>36922</v>
      </c>
      <c r="Q42" s="137">
        <v>100.16477879164199</v>
      </c>
      <c r="R42" s="138">
        <v>101.347454201342</v>
      </c>
      <c r="T42" s="136">
        <v>38442</v>
      </c>
      <c r="U42" s="139">
        <v>155.514221527632</v>
      </c>
      <c r="V42" s="139">
        <v>135.058995500554</v>
      </c>
    </row>
    <row r="43" spans="16:22" x14ac:dyDescent="0.25">
      <c r="P43" s="136">
        <v>36950</v>
      </c>
      <c r="Q43" s="137">
        <v>100.403862300176</v>
      </c>
      <c r="R43" s="138">
        <v>103.764051780084</v>
      </c>
      <c r="T43" s="136">
        <v>38533</v>
      </c>
      <c r="U43" s="139">
        <v>160.56783586908799</v>
      </c>
      <c r="V43" s="139">
        <v>138.86774421420799</v>
      </c>
    </row>
    <row r="44" spans="16:22" x14ac:dyDescent="0.25">
      <c r="P44" s="136">
        <v>36981</v>
      </c>
      <c r="Q44" s="137">
        <v>100.533870003549</v>
      </c>
      <c r="R44" s="138">
        <v>104.831870962624</v>
      </c>
      <c r="T44" s="136">
        <v>38625</v>
      </c>
      <c r="U44" s="139">
        <v>164.817569615335</v>
      </c>
      <c r="V44" s="139">
        <v>149.430841124517</v>
      </c>
    </row>
    <row r="45" spans="16:22" x14ac:dyDescent="0.25">
      <c r="P45" s="136">
        <v>37011</v>
      </c>
      <c r="Q45" s="137">
        <v>100.60165197453</v>
      </c>
      <c r="R45" s="138">
        <v>103.82201319741201</v>
      </c>
      <c r="T45" s="136">
        <v>38717</v>
      </c>
      <c r="U45" s="139">
        <v>167.41135244066101</v>
      </c>
      <c r="V45" s="139">
        <v>148.41066528067</v>
      </c>
    </row>
    <row r="46" spans="16:22" x14ac:dyDescent="0.25">
      <c r="P46" s="136">
        <v>37042</v>
      </c>
      <c r="Q46" s="137">
        <v>100.908368141816</v>
      </c>
      <c r="R46" s="138">
        <v>102.911349944424</v>
      </c>
      <c r="T46" s="136">
        <v>38807</v>
      </c>
      <c r="U46" s="139">
        <v>171.79812747869801</v>
      </c>
      <c r="V46" s="139">
        <v>151.01162367394099</v>
      </c>
    </row>
    <row r="47" spans="16:22" x14ac:dyDescent="0.25">
      <c r="P47" s="136">
        <v>37072</v>
      </c>
      <c r="Q47" s="137">
        <v>102.286028286868</v>
      </c>
      <c r="R47" s="138">
        <v>103.145315318168</v>
      </c>
      <c r="T47" s="136">
        <v>38898</v>
      </c>
      <c r="U47" s="139">
        <v>176.09129880056599</v>
      </c>
      <c r="V47" s="139">
        <v>153.79567288894901</v>
      </c>
    </row>
    <row r="48" spans="16:22" x14ac:dyDescent="0.25">
      <c r="P48" s="136">
        <v>37103</v>
      </c>
      <c r="Q48" s="137">
        <v>103.997187096375</v>
      </c>
      <c r="R48" s="138">
        <v>105.496101507776</v>
      </c>
      <c r="T48" s="136">
        <v>38990</v>
      </c>
      <c r="U48" s="139">
        <v>175.45063377282</v>
      </c>
      <c r="V48" s="139">
        <v>156.79796502976399</v>
      </c>
    </row>
    <row r="49" spans="16:22" x14ac:dyDescent="0.25">
      <c r="P49" s="136">
        <v>37134</v>
      </c>
      <c r="Q49" s="137">
        <v>105.977399403086</v>
      </c>
      <c r="R49" s="138">
        <v>107.486688015025</v>
      </c>
      <c r="T49" s="136">
        <v>39082</v>
      </c>
      <c r="U49" s="139">
        <v>175.07772452105601</v>
      </c>
      <c r="V49" s="139">
        <v>160.21296481541299</v>
      </c>
    </row>
    <row r="50" spans="16:22" x14ac:dyDescent="0.25">
      <c r="P50" s="136">
        <v>37164</v>
      </c>
      <c r="Q50" s="137">
        <v>106.953197841164</v>
      </c>
      <c r="R50" s="138">
        <v>107.718111465809</v>
      </c>
      <c r="T50" s="136">
        <v>39172</v>
      </c>
      <c r="U50" s="139">
        <v>181.21832556427901</v>
      </c>
      <c r="V50" s="139">
        <v>165.17529047788301</v>
      </c>
    </row>
    <row r="51" spans="16:22" x14ac:dyDescent="0.25">
      <c r="P51" s="136">
        <v>37195</v>
      </c>
      <c r="Q51" s="137">
        <v>106.56631949809</v>
      </c>
      <c r="R51" s="138">
        <v>104.25449698531099</v>
      </c>
      <c r="T51" s="136">
        <v>39263</v>
      </c>
      <c r="U51" s="139">
        <v>184.16216796134</v>
      </c>
      <c r="V51" s="139">
        <v>170.07485251950001</v>
      </c>
    </row>
    <row r="52" spans="16:22" x14ac:dyDescent="0.25">
      <c r="P52" s="136">
        <v>37225</v>
      </c>
      <c r="Q52" s="137">
        <v>105.443722072559</v>
      </c>
      <c r="R52" s="138">
        <v>102.695759242259</v>
      </c>
      <c r="T52" s="136">
        <v>39355</v>
      </c>
      <c r="U52" s="139">
        <v>184.70301250131101</v>
      </c>
      <c r="V52" s="139">
        <v>166.80134172092801</v>
      </c>
    </row>
    <row r="53" spans="16:22" x14ac:dyDescent="0.25">
      <c r="P53" s="136">
        <v>37256</v>
      </c>
      <c r="Q53" s="137">
        <v>104.109229056836</v>
      </c>
      <c r="R53" s="138">
        <v>101.921905708943</v>
      </c>
      <c r="T53" s="136">
        <v>39447</v>
      </c>
      <c r="U53" s="139">
        <v>178.42815690255401</v>
      </c>
      <c r="V53" s="139">
        <v>157.69995446636099</v>
      </c>
    </row>
    <row r="54" spans="16:22" x14ac:dyDescent="0.25">
      <c r="P54" s="136">
        <v>37287</v>
      </c>
      <c r="Q54" s="137">
        <v>104.411810654112</v>
      </c>
      <c r="R54" s="138">
        <v>103.512499361035</v>
      </c>
      <c r="T54" s="136">
        <v>39538</v>
      </c>
      <c r="U54" s="139">
        <v>179.42198714526401</v>
      </c>
      <c r="V54" s="139">
        <v>161.34789750741299</v>
      </c>
    </row>
    <row r="55" spans="16:22" x14ac:dyDescent="0.25">
      <c r="P55" s="136">
        <v>37315</v>
      </c>
      <c r="Q55" s="137">
        <v>105.612340181943</v>
      </c>
      <c r="R55" s="138">
        <v>102.743002792044</v>
      </c>
      <c r="T55" s="136">
        <v>39629</v>
      </c>
      <c r="U55" s="139">
        <v>175.17580777838401</v>
      </c>
      <c r="V55" s="139">
        <v>158.75882358469801</v>
      </c>
    </row>
    <row r="56" spans="16:22" x14ac:dyDescent="0.25">
      <c r="P56" s="136">
        <v>37346</v>
      </c>
      <c r="Q56" s="137">
        <v>107.56584171201</v>
      </c>
      <c r="R56" s="138">
        <v>102.107378033538</v>
      </c>
      <c r="T56" s="136">
        <v>39721</v>
      </c>
      <c r="U56" s="139">
        <v>172.081366000477</v>
      </c>
      <c r="V56" s="139">
        <v>164.31765456360901</v>
      </c>
    </row>
    <row r="57" spans="16:22" x14ac:dyDescent="0.25">
      <c r="P57" s="136">
        <v>37376</v>
      </c>
      <c r="Q57" s="137">
        <v>108.578067262608</v>
      </c>
      <c r="R57" s="138">
        <v>101.252195542447</v>
      </c>
      <c r="T57" s="136">
        <v>39813</v>
      </c>
      <c r="U57" s="139">
        <v>159.553030314533</v>
      </c>
      <c r="V57" s="139">
        <v>134.44262900057501</v>
      </c>
    </row>
    <row r="58" spans="16:22" x14ac:dyDescent="0.25">
      <c r="P58" s="136">
        <v>37407</v>
      </c>
      <c r="Q58" s="137">
        <v>109.270963566437</v>
      </c>
      <c r="R58" s="138">
        <v>101.082694476863</v>
      </c>
      <c r="T58" s="136">
        <v>39903</v>
      </c>
      <c r="U58" s="139">
        <v>147.29508362139001</v>
      </c>
      <c r="V58" s="139">
        <v>119.52835140137999</v>
      </c>
    </row>
    <row r="59" spans="16:22" x14ac:dyDescent="0.25">
      <c r="P59" s="136">
        <v>37437</v>
      </c>
      <c r="Q59" s="137">
        <v>109.692257518112</v>
      </c>
      <c r="R59" s="138">
        <v>101.346376183129</v>
      </c>
      <c r="T59" s="136">
        <v>39994</v>
      </c>
      <c r="U59" s="139">
        <v>145.317473292101</v>
      </c>
      <c r="V59" s="139">
        <v>115.063799504023</v>
      </c>
    </row>
    <row r="60" spans="16:22" x14ac:dyDescent="0.25">
      <c r="P60" s="136">
        <v>37468</v>
      </c>
      <c r="Q60" s="137">
        <v>110.635381749754</v>
      </c>
      <c r="R60" s="138">
        <v>102.05280695930701</v>
      </c>
      <c r="T60" s="136">
        <v>40086</v>
      </c>
      <c r="U60" s="139">
        <v>138.97209216822</v>
      </c>
      <c r="V60" s="139">
        <v>104.76330902894399</v>
      </c>
    </row>
    <row r="61" spans="16:22" x14ac:dyDescent="0.25">
      <c r="P61" s="136">
        <v>37499</v>
      </c>
      <c r="Q61" s="137">
        <v>111.81494289794701</v>
      </c>
      <c r="R61" s="138">
        <v>104.714733193027</v>
      </c>
      <c r="T61" s="136">
        <v>40178</v>
      </c>
      <c r="U61" s="139">
        <v>134.98644902926199</v>
      </c>
      <c r="V61" s="139">
        <v>107.804191387955</v>
      </c>
    </row>
    <row r="62" spans="16:22" x14ac:dyDescent="0.25">
      <c r="P62" s="136">
        <v>37529</v>
      </c>
      <c r="Q62" s="137">
        <v>113.32422413874799</v>
      </c>
      <c r="R62" s="138">
        <v>106.905332244679</v>
      </c>
      <c r="T62" s="136">
        <v>40268</v>
      </c>
      <c r="U62" s="139">
        <v>136.845106900312</v>
      </c>
      <c r="V62" s="139">
        <v>106.77815032562501</v>
      </c>
    </row>
    <row r="63" spans="16:22" x14ac:dyDescent="0.25">
      <c r="P63" s="136">
        <v>37560</v>
      </c>
      <c r="Q63" s="137">
        <v>115.12553943383701</v>
      </c>
      <c r="R63" s="138">
        <v>109.532961439564</v>
      </c>
      <c r="T63" s="136">
        <v>40359</v>
      </c>
      <c r="U63" s="139">
        <v>129.66906133631699</v>
      </c>
      <c r="V63" s="139">
        <v>115.448506361748</v>
      </c>
    </row>
    <row r="64" spans="16:22" x14ac:dyDescent="0.25">
      <c r="P64" s="136">
        <v>37590</v>
      </c>
      <c r="Q64" s="137">
        <v>116.857062508057</v>
      </c>
      <c r="R64" s="138">
        <v>109.506304807742</v>
      </c>
      <c r="T64" s="136">
        <v>40451</v>
      </c>
      <c r="U64" s="139">
        <v>130.36031866880299</v>
      </c>
      <c r="V64" s="139">
        <v>110.274332038962</v>
      </c>
    </row>
    <row r="65" spans="16:22" x14ac:dyDescent="0.25">
      <c r="P65" s="136">
        <v>37621</v>
      </c>
      <c r="Q65" s="137">
        <v>117.80465930838901</v>
      </c>
      <c r="R65" s="138">
        <v>109.074585365733</v>
      </c>
      <c r="T65" s="136">
        <v>40543</v>
      </c>
      <c r="U65" s="139">
        <v>130.74730734281599</v>
      </c>
      <c r="V65" s="139">
        <v>123.49710034106801</v>
      </c>
    </row>
    <row r="66" spans="16:22" x14ac:dyDescent="0.25">
      <c r="P66" s="136">
        <v>37652</v>
      </c>
      <c r="Q66" s="137">
        <v>117.647596920175</v>
      </c>
      <c r="R66" s="138">
        <v>107.80310626703201</v>
      </c>
      <c r="T66" s="136">
        <v>40633</v>
      </c>
      <c r="U66" s="139">
        <v>126.42578685471599</v>
      </c>
      <c r="V66" s="139">
        <v>109.48937476194899</v>
      </c>
    </row>
    <row r="67" spans="16:22" x14ac:dyDescent="0.25">
      <c r="P67" s="136">
        <v>37680</v>
      </c>
      <c r="Q67" s="137">
        <v>117.572345434404</v>
      </c>
      <c r="R67" s="138">
        <v>108.59252247065901</v>
      </c>
      <c r="T67" s="136">
        <v>40724</v>
      </c>
      <c r="U67" s="139">
        <v>128.56518497863101</v>
      </c>
      <c r="V67" s="139">
        <v>116.498006538021</v>
      </c>
    </row>
    <row r="68" spans="16:22" x14ac:dyDescent="0.25">
      <c r="P68" s="136">
        <v>37711</v>
      </c>
      <c r="Q68" s="137">
        <v>118.51156658242699</v>
      </c>
      <c r="R68" s="138">
        <v>110.80093519562099</v>
      </c>
      <c r="T68" s="136">
        <v>40816</v>
      </c>
      <c r="U68" s="139">
        <v>130.44585891017999</v>
      </c>
      <c r="V68" s="139">
        <v>120.144147479239</v>
      </c>
    </row>
    <row r="69" spans="16:22" x14ac:dyDescent="0.25">
      <c r="P69" s="136">
        <v>37741</v>
      </c>
      <c r="Q69" s="137">
        <v>120.25050729524899</v>
      </c>
      <c r="R69" s="138">
        <v>113.03846940527499</v>
      </c>
      <c r="T69" s="136">
        <v>40908</v>
      </c>
      <c r="U69" s="139">
        <v>131.807224519421</v>
      </c>
      <c r="V69" s="139">
        <v>123.392606629071</v>
      </c>
    </row>
    <row r="70" spans="16:22" x14ac:dyDescent="0.25">
      <c r="P70" s="136">
        <v>37772</v>
      </c>
      <c r="Q70" s="137">
        <v>121.79769044538899</v>
      </c>
      <c r="R70" s="138">
        <v>114.148742506422</v>
      </c>
      <c r="T70" s="136">
        <v>40999</v>
      </c>
      <c r="U70" s="139">
        <v>128.477610604365</v>
      </c>
      <c r="V70" s="139">
        <v>116.893260593005</v>
      </c>
    </row>
    <row r="71" spans="16:22" x14ac:dyDescent="0.25">
      <c r="P71" s="136">
        <v>37802</v>
      </c>
      <c r="Q71" s="137">
        <v>122.579798427903</v>
      </c>
      <c r="R71" s="138">
        <v>113.62061833927901</v>
      </c>
      <c r="T71" s="136">
        <v>41090</v>
      </c>
      <c r="U71" s="139">
        <v>132.47334621394799</v>
      </c>
      <c r="V71" s="139">
        <v>123.778269599269</v>
      </c>
    </row>
    <row r="72" spans="16:22" x14ac:dyDescent="0.25">
      <c r="P72" s="136">
        <v>37833</v>
      </c>
      <c r="Q72" s="137">
        <v>123.595900870075</v>
      </c>
      <c r="R72" s="138">
        <v>113.042972726681</v>
      </c>
      <c r="T72" s="136">
        <v>41182</v>
      </c>
      <c r="U72" s="139">
        <v>135.00806702958101</v>
      </c>
      <c r="V72" s="139">
        <v>126.300448800776</v>
      </c>
    </row>
    <row r="73" spans="16:22" x14ac:dyDescent="0.25">
      <c r="P73" s="136">
        <v>37864</v>
      </c>
      <c r="Q73" s="137">
        <v>124.92408448204699</v>
      </c>
      <c r="R73" s="138">
        <v>112.46962565232</v>
      </c>
      <c r="T73" s="136">
        <v>41274</v>
      </c>
      <c r="U73" s="139">
        <v>140.18417955060701</v>
      </c>
      <c r="V73" s="139">
        <v>130.699826401504</v>
      </c>
    </row>
    <row r="74" spans="16:22" x14ac:dyDescent="0.25">
      <c r="P74" s="136">
        <v>37894</v>
      </c>
      <c r="Q74" s="137">
        <v>126.612843541006</v>
      </c>
      <c r="R74" s="138">
        <v>113.112953721764</v>
      </c>
      <c r="T74" s="136">
        <v>41364</v>
      </c>
      <c r="U74" s="139">
        <v>134.26668040999601</v>
      </c>
      <c r="V74" s="139">
        <v>128.74802275486999</v>
      </c>
    </row>
    <row r="75" spans="16:22" x14ac:dyDescent="0.25">
      <c r="P75" s="136">
        <v>37925</v>
      </c>
      <c r="Q75" s="137">
        <v>127.64278155013</v>
      </c>
      <c r="R75" s="138">
        <v>114.345423269336</v>
      </c>
      <c r="T75" s="136">
        <v>41455</v>
      </c>
      <c r="U75" s="139">
        <v>144.61664519398801</v>
      </c>
      <c r="V75" s="139">
        <v>135.54939938358399</v>
      </c>
    </row>
    <row r="76" spans="16:22" x14ac:dyDescent="0.25">
      <c r="P76" s="136">
        <v>37955</v>
      </c>
      <c r="Q76" s="137">
        <v>128.03577478210599</v>
      </c>
      <c r="R76" s="138">
        <v>115.79788256342</v>
      </c>
      <c r="T76" s="136">
        <v>41547</v>
      </c>
      <c r="U76" s="139">
        <v>146.056604147954</v>
      </c>
      <c r="V76" s="139">
        <v>136.68784211447701</v>
      </c>
    </row>
    <row r="77" spans="16:22" x14ac:dyDescent="0.25">
      <c r="P77" s="136">
        <v>37986</v>
      </c>
      <c r="Q77" s="137">
        <v>128.50122049205899</v>
      </c>
      <c r="R77" s="138">
        <v>116.514079954346</v>
      </c>
      <c r="T77" s="136">
        <v>41639</v>
      </c>
      <c r="U77" s="139">
        <v>151.09566852254099</v>
      </c>
      <c r="V77" s="139">
        <v>141.557131375496</v>
      </c>
    </row>
    <row r="78" spans="16:22" x14ac:dyDescent="0.25">
      <c r="P78" s="136">
        <v>38017</v>
      </c>
      <c r="Q78" s="137">
        <v>129.69469793187801</v>
      </c>
      <c r="R78" s="138">
        <v>117.195704211878</v>
      </c>
      <c r="T78" s="136">
        <v>41729</v>
      </c>
      <c r="U78" s="139">
        <v>153.50193533644801</v>
      </c>
      <c r="V78" s="139">
        <v>144.790540911661</v>
      </c>
    </row>
    <row r="79" spans="16:22" x14ac:dyDescent="0.25">
      <c r="P79" s="136">
        <v>38046</v>
      </c>
      <c r="Q79" s="137">
        <v>132.22808176628999</v>
      </c>
      <c r="R79" s="138">
        <v>119.109520480314</v>
      </c>
      <c r="T79" s="136">
        <v>41820</v>
      </c>
      <c r="U79" s="139">
        <v>158.02315035131701</v>
      </c>
      <c r="V79" s="139">
        <v>149.453429177641</v>
      </c>
    </row>
    <row r="80" spans="16:22" x14ac:dyDescent="0.25">
      <c r="P80" s="136">
        <v>38077</v>
      </c>
      <c r="Q80" s="137">
        <v>134.734777778211</v>
      </c>
      <c r="R80" s="138">
        <v>121.324841153642</v>
      </c>
      <c r="T80" s="136">
        <v>41912</v>
      </c>
      <c r="U80" s="139">
        <v>162.779149100458</v>
      </c>
      <c r="V80" s="139">
        <v>152.627762604829</v>
      </c>
    </row>
    <row r="81" spans="16:22" x14ac:dyDescent="0.25">
      <c r="P81" s="136">
        <v>38107</v>
      </c>
      <c r="Q81" s="137">
        <v>137.29473630337301</v>
      </c>
      <c r="R81" s="138">
        <v>123.30645600793299</v>
      </c>
      <c r="T81" s="136">
        <v>42004</v>
      </c>
      <c r="U81" s="139">
        <v>165.861397723491</v>
      </c>
      <c r="V81" s="139">
        <v>157.76606963824199</v>
      </c>
    </row>
    <row r="82" spans="16:22" x14ac:dyDescent="0.25">
      <c r="P82" s="136">
        <v>38138</v>
      </c>
      <c r="Q82" s="137">
        <v>138.76465494659701</v>
      </c>
      <c r="R82" s="138">
        <v>123.67973191235799</v>
      </c>
      <c r="T82" s="136">
        <v>42094</v>
      </c>
      <c r="U82" s="139">
        <v>169.28576100247699</v>
      </c>
      <c r="V82" s="139">
        <v>162.65728635103699</v>
      </c>
    </row>
    <row r="83" spans="16:22" x14ac:dyDescent="0.25">
      <c r="P83" s="136">
        <v>38168</v>
      </c>
      <c r="Q83" s="137">
        <v>140.83950299294099</v>
      </c>
      <c r="R83" s="138">
        <v>124.54542448167599</v>
      </c>
      <c r="T83" s="136">
        <v>42185</v>
      </c>
      <c r="U83" s="139">
        <v>173.73272633982199</v>
      </c>
      <c r="V83" s="139">
        <v>165.09167255141699</v>
      </c>
    </row>
    <row r="84" spans="16:22" x14ac:dyDescent="0.25">
      <c r="P84" s="136">
        <v>38199</v>
      </c>
      <c r="Q84" s="137">
        <v>142.79717875035601</v>
      </c>
      <c r="R84" s="138">
        <v>125.24650738938401</v>
      </c>
      <c r="T84" s="136">
        <v>42277</v>
      </c>
      <c r="U84" s="139">
        <v>177.984789940073</v>
      </c>
      <c r="V84" s="139">
        <v>168.45983773671401</v>
      </c>
    </row>
    <row r="85" spans="16:22" x14ac:dyDescent="0.25">
      <c r="P85" s="136">
        <v>38230</v>
      </c>
      <c r="Q85" s="137">
        <v>145.19982623895299</v>
      </c>
      <c r="R85" s="138">
        <v>127.442527515554</v>
      </c>
      <c r="T85" s="136">
        <v>42369</v>
      </c>
      <c r="U85" s="139">
        <v>178.24099552018399</v>
      </c>
      <c r="V85" s="139">
        <v>169.12438914460401</v>
      </c>
    </row>
    <row r="86" spans="16:22" x14ac:dyDescent="0.25">
      <c r="P86" s="136">
        <v>38260</v>
      </c>
      <c r="Q86" s="137">
        <v>146.10978711482201</v>
      </c>
      <c r="R86" s="138">
        <v>129.16563955116999</v>
      </c>
      <c r="T86" s="136">
        <v>42460</v>
      </c>
      <c r="U86" s="139">
        <v>182.119155242593</v>
      </c>
      <c r="V86" s="139">
        <v>174.64541503653999</v>
      </c>
    </row>
    <row r="87" spans="16:22" x14ac:dyDescent="0.25">
      <c r="P87" s="136">
        <v>38291</v>
      </c>
      <c r="Q87" s="137">
        <v>145.78827380693099</v>
      </c>
      <c r="R87" s="138">
        <v>131.03705168714001</v>
      </c>
      <c r="T87" s="136">
        <v>42551</v>
      </c>
      <c r="U87" s="139">
        <v>186.098471924009</v>
      </c>
      <c r="V87" s="139">
        <v>176.29217358247601</v>
      </c>
    </row>
    <row r="88" spans="16:22" x14ac:dyDescent="0.25">
      <c r="P88" s="136">
        <v>38321</v>
      </c>
      <c r="Q88" s="137">
        <v>145.52483675328401</v>
      </c>
      <c r="R88" s="138">
        <v>130.969495706245</v>
      </c>
      <c r="T88" s="136">
        <v>42643</v>
      </c>
      <c r="U88" s="139">
        <v>192.85196255734101</v>
      </c>
      <c r="V88" s="139">
        <v>184.114332132573</v>
      </c>
    </row>
    <row r="89" spans="16:22" x14ac:dyDescent="0.25">
      <c r="P89" s="136">
        <v>38352</v>
      </c>
      <c r="Q89" s="137">
        <v>146.729952746295</v>
      </c>
      <c r="R89" s="138">
        <v>131.42668473428</v>
      </c>
      <c r="T89" s="136">
        <v>42735</v>
      </c>
      <c r="U89" s="139">
        <v>193.26846881934799</v>
      </c>
      <c r="V89" s="139">
        <v>180.35672163797599</v>
      </c>
    </row>
    <row r="90" spans="16:22" x14ac:dyDescent="0.25">
      <c r="P90" s="136">
        <v>38383</v>
      </c>
      <c r="Q90" s="137">
        <v>149.945441161845</v>
      </c>
      <c r="R90" s="138">
        <v>131.179667536799</v>
      </c>
      <c r="T90" s="136">
        <v>42825</v>
      </c>
      <c r="U90" s="139">
        <v>203.97172634602799</v>
      </c>
      <c r="V90" s="139">
        <v>187.50553069542801</v>
      </c>
    </row>
    <row r="91" spans="16:22" x14ac:dyDescent="0.25">
      <c r="P91" s="136">
        <v>38411</v>
      </c>
      <c r="Q91" s="137">
        <v>153.74511286978401</v>
      </c>
      <c r="R91" s="138">
        <v>133.78484946765499</v>
      </c>
      <c r="T91" s="136">
        <v>42916</v>
      </c>
      <c r="U91" s="139">
        <v>213.02095768649599</v>
      </c>
      <c r="V91" s="139">
        <v>191.696545156197</v>
      </c>
    </row>
    <row r="92" spans="16:22" x14ac:dyDescent="0.25">
      <c r="P92" s="136">
        <v>38442</v>
      </c>
      <c r="Q92" s="137">
        <v>157.05322081674899</v>
      </c>
      <c r="R92" s="138">
        <v>135.40034016794101</v>
      </c>
      <c r="T92" s="136">
        <v>43008</v>
      </c>
      <c r="U92" s="139">
        <v>213.38475583988301</v>
      </c>
      <c r="V92" s="139">
        <v>195.19995565160301</v>
      </c>
    </row>
    <row r="93" spans="16:22" x14ac:dyDescent="0.25">
      <c r="P93" s="136">
        <v>38472</v>
      </c>
      <c r="Q93" s="137">
        <v>159.16591232542601</v>
      </c>
      <c r="R93" s="138">
        <v>137.41839843160199</v>
      </c>
      <c r="T93" s="136">
        <v>43100</v>
      </c>
      <c r="U93" s="139">
        <v>219.392459436048</v>
      </c>
      <c r="V93" s="139">
        <v>196.78111010603899</v>
      </c>
    </row>
    <row r="94" spans="16:22" x14ac:dyDescent="0.25">
      <c r="P94" s="136">
        <v>38503</v>
      </c>
      <c r="Q94" s="137">
        <v>160.87667012195499</v>
      </c>
      <c r="R94" s="138">
        <v>138.75222163746</v>
      </c>
      <c r="T94" s="136">
        <v>43190</v>
      </c>
      <c r="U94" s="139">
        <v>216.637960005888</v>
      </c>
      <c r="V94" s="139">
        <v>206.264952924434</v>
      </c>
    </row>
    <row r="95" spans="16:22" x14ac:dyDescent="0.25">
      <c r="P95" s="136">
        <v>38533</v>
      </c>
      <c r="Q95" s="137">
        <v>162.32286809567501</v>
      </c>
      <c r="R95" s="138">
        <v>140.23000923582799</v>
      </c>
      <c r="T95" s="136">
        <v>43281</v>
      </c>
      <c r="U95" s="139">
        <v>223.601539308057</v>
      </c>
      <c r="V95" s="139">
        <v>205.34393464087401</v>
      </c>
    </row>
    <row r="96" spans="16:22" x14ac:dyDescent="0.25">
      <c r="P96" s="136">
        <v>38564</v>
      </c>
      <c r="Q96" s="137">
        <v>164.149914664877</v>
      </c>
      <c r="R96" s="138">
        <v>143.84131782380601</v>
      </c>
      <c r="T96" s="136">
        <v>43373</v>
      </c>
      <c r="U96" s="139">
        <v>225.01955628441601</v>
      </c>
      <c r="V96" s="139">
        <v>213.653324639321</v>
      </c>
    </row>
    <row r="97" spans="16:22" x14ac:dyDescent="0.25">
      <c r="P97" s="136">
        <v>38595</v>
      </c>
      <c r="Q97" s="137">
        <v>166.37174639644701</v>
      </c>
      <c r="R97" s="138">
        <v>147.42544692702899</v>
      </c>
      <c r="T97" s="136">
        <v>43465</v>
      </c>
      <c r="U97" s="139">
        <v>228.84054689456499</v>
      </c>
      <c r="V97" s="139">
        <v>210.210505430816</v>
      </c>
    </row>
    <row r="98" spans="16:22" x14ac:dyDescent="0.25">
      <c r="P98" s="136">
        <v>38625</v>
      </c>
      <c r="Q98" s="137">
        <v>168.04059497378501</v>
      </c>
      <c r="R98" s="138">
        <v>151.25601473094201</v>
      </c>
      <c r="T98" s="136">
        <v>43555</v>
      </c>
      <c r="U98" s="139">
        <v>231.950699151718</v>
      </c>
      <c r="V98" s="139">
        <v>221.89638553687999</v>
      </c>
    </row>
    <row r="99" spans="16:22" x14ac:dyDescent="0.25">
      <c r="P99" s="136">
        <v>38656</v>
      </c>
      <c r="Q99" s="137">
        <v>169.17128080704401</v>
      </c>
      <c r="R99" s="138">
        <v>151.68153324535399</v>
      </c>
      <c r="T99" s="136">
        <v>43646</v>
      </c>
      <c r="U99" s="139">
        <v>234.951364852523</v>
      </c>
      <c r="V99" s="139">
        <v>223.947472779327</v>
      </c>
    </row>
    <row r="100" spans="16:22" x14ac:dyDescent="0.25">
      <c r="P100" s="136">
        <v>38686</v>
      </c>
      <c r="Q100" s="137">
        <v>169.144528018199</v>
      </c>
      <c r="R100" s="138">
        <v>150.627999396126</v>
      </c>
      <c r="T100" s="136">
        <v>43738</v>
      </c>
      <c r="U100" s="139">
        <v>239.23400878797801</v>
      </c>
      <c r="V100" s="139">
        <v>219.964315694671</v>
      </c>
    </row>
    <row r="101" spans="16:22" x14ac:dyDescent="0.25">
      <c r="P101" s="136">
        <v>38717</v>
      </c>
      <c r="Q101" s="137">
        <v>170.66302895065999</v>
      </c>
      <c r="R101" s="138">
        <v>149.943540499444</v>
      </c>
      <c r="T101" s="136">
        <v>43830</v>
      </c>
      <c r="U101" s="139">
        <v>238.52819970095399</v>
      </c>
      <c r="V101" s="139">
        <v>228.208128255931</v>
      </c>
    </row>
    <row r="102" spans="16:22" x14ac:dyDescent="0.25">
      <c r="P102" s="136">
        <v>38748</v>
      </c>
      <c r="Q102" s="137">
        <v>172.41052804127</v>
      </c>
      <c r="R102" s="138">
        <v>150.568915576943</v>
      </c>
      <c r="T102" s="136">
        <v>43921</v>
      </c>
      <c r="U102" s="139">
        <v>246.26563891386601</v>
      </c>
      <c r="V102" s="139">
        <v>238.444530237923</v>
      </c>
    </row>
    <row r="103" spans="16:22" x14ac:dyDescent="0.25">
      <c r="P103" s="136">
        <v>38776</v>
      </c>
      <c r="Q103" s="137">
        <v>175.204060271457</v>
      </c>
      <c r="R103" s="138">
        <v>152.86605203341401</v>
      </c>
      <c r="T103" s="136">
        <v>44012</v>
      </c>
      <c r="U103" s="139">
        <v>241.70599992414</v>
      </c>
      <c r="V103" s="139">
        <v>222.50409461630699</v>
      </c>
    </row>
    <row r="104" spans="16:22" x14ac:dyDescent="0.25">
      <c r="P104" s="136">
        <v>38807</v>
      </c>
      <c r="Q104" s="137">
        <v>175.928317672503</v>
      </c>
      <c r="R104" s="138">
        <v>153.63010889255</v>
      </c>
      <c r="T104" s="136">
        <v>44104</v>
      </c>
      <c r="U104" s="139">
        <v>246.672487791441</v>
      </c>
      <c r="V104" s="139">
        <v>229.51190252108699</v>
      </c>
    </row>
    <row r="105" spans="16:22" x14ac:dyDescent="0.25">
      <c r="P105" s="136">
        <v>38837</v>
      </c>
      <c r="Q105" s="137">
        <v>177.15932958124301</v>
      </c>
      <c r="R105" s="138">
        <v>154.87466928402699</v>
      </c>
      <c r="T105" s="136">
        <v>44196</v>
      </c>
      <c r="U105" s="139">
        <v>259.92638628990301</v>
      </c>
      <c r="V105" s="139">
        <v>252.00557185785701</v>
      </c>
    </row>
    <row r="106" spans="16:22" x14ac:dyDescent="0.25">
      <c r="P106" s="136">
        <v>38868</v>
      </c>
      <c r="Q106" s="137">
        <v>177.689133125643</v>
      </c>
      <c r="R106" s="138">
        <v>154.77838045108899</v>
      </c>
      <c r="T106" s="136">
        <v>44286</v>
      </c>
      <c r="U106" s="139">
        <v>258.79816874027398</v>
      </c>
      <c r="V106" s="139">
        <v>247.157663766654</v>
      </c>
    </row>
    <row r="107" spans="16:22" x14ac:dyDescent="0.25">
      <c r="P107" s="136">
        <v>38898</v>
      </c>
      <c r="Q107" s="137">
        <v>179.208581224998</v>
      </c>
      <c r="R107" s="138">
        <v>155.87134418491101</v>
      </c>
      <c r="T107" s="136">
        <v>44377</v>
      </c>
      <c r="U107" s="139">
        <v>272.50910797256603</v>
      </c>
      <c r="V107" s="139">
        <v>260.43392337817198</v>
      </c>
    </row>
    <row r="108" spans="16:22" x14ac:dyDescent="0.25">
      <c r="P108" s="136">
        <v>38929</v>
      </c>
      <c r="Q108" s="137">
        <v>178.803977704744</v>
      </c>
      <c r="R108" s="138">
        <v>155.661729878454</v>
      </c>
      <c r="T108" s="136">
        <v>44469</v>
      </c>
      <c r="U108" s="139">
        <v>281.85554183050499</v>
      </c>
      <c r="V108" s="139">
        <v>278.61157495902398</v>
      </c>
    </row>
    <row r="109" spans="16:22" x14ac:dyDescent="0.25">
      <c r="P109" s="136">
        <v>38960</v>
      </c>
      <c r="Q109" s="137">
        <v>178.14112799227999</v>
      </c>
      <c r="R109" s="138">
        <v>156.64898124158199</v>
      </c>
      <c r="T109" s="136">
        <v>44561</v>
      </c>
      <c r="U109" s="139">
        <v>297.23712473558402</v>
      </c>
      <c r="V109" s="139">
        <v>292.51996920794198</v>
      </c>
    </row>
    <row r="110" spans="16:22" x14ac:dyDescent="0.25">
      <c r="P110" s="136">
        <v>38990</v>
      </c>
      <c r="Q110" s="137">
        <v>176.236481362917</v>
      </c>
      <c r="R110" s="138">
        <v>155.77945063285799</v>
      </c>
      <c r="T110" s="136">
        <v>44651</v>
      </c>
      <c r="U110" s="139">
        <v>298.75941403310202</v>
      </c>
      <c r="V110" s="139">
        <v>288.12978729483098</v>
      </c>
    </row>
    <row r="111" spans="16:22" x14ac:dyDescent="0.25">
      <c r="P111" s="136">
        <v>39021</v>
      </c>
      <c r="Q111" s="137">
        <v>175.168779950242</v>
      </c>
      <c r="R111" s="138">
        <v>156.81204792423</v>
      </c>
      <c r="T111" s="136">
        <v>44742</v>
      </c>
      <c r="U111" s="139">
        <v>316.028775968829</v>
      </c>
      <c r="V111" s="139">
        <v>319.90754271220698</v>
      </c>
    </row>
    <row r="112" spans="16:22" x14ac:dyDescent="0.25">
      <c r="P112" s="136">
        <v>39051</v>
      </c>
      <c r="Q112" s="137">
        <v>175.50814711362901</v>
      </c>
      <c r="R112" s="138">
        <v>157.85243771332699</v>
      </c>
      <c r="T112" s="136">
        <v>44834</v>
      </c>
      <c r="U112" s="139">
        <v>314.66677466359698</v>
      </c>
      <c r="V112" s="139">
        <v>303.702510807436</v>
      </c>
    </row>
    <row r="113" spans="16:22" x14ac:dyDescent="0.25">
      <c r="P113" s="136">
        <v>39082</v>
      </c>
      <c r="Q113" s="137">
        <v>176.96344359655399</v>
      </c>
      <c r="R113" s="138">
        <v>161.61325598027199</v>
      </c>
      <c r="T113" s="136">
        <v>44926</v>
      </c>
      <c r="U113" s="139">
        <v>314.10003574868603</v>
      </c>
      <c r="V113" s="139">
        <v>295.07557008849398</v>
      </c>
    </row>
    <row r="114" spans="16:22" x14ac:dyDescent="0.25">
      <c r="P114" s="136">
        <v>39113</v>
      </c>
      <c r="Q114" s="137">
        <v>179.62241305421901</v>
      </c>
      <c r="R114" s="138">
        <v>164.03293008479599</v>
      </c>
      <c r="T114" s="136">
        <v>45016</v>
      </c>
      <c r="U114" s="139">
        <v>312.72554987543299</v>
      </c>
      <c r="V114" s="139">
        <v>276.20801876508602</v>
      </c>
    </row>
    <row r="115" spans="16:22" x14ac:dyDescent="0.25">
      <c r="P115" s="136">
        <v>39141</v>
      </c>
      <c r="Q115" s="137">
        <v>181.878384915483</v>
      </c>
      <c r="R115" s="138">
        <v>166.781048017541</v>
      </c>
      <c r="T115" s="136">
        <v>45107</v>
      </c>
      <c r="U115" s="139">
        <v>317.31243387028201</v>
      </c>
      <c r="V115" s="139">
        <v>291.82042955333901</v>
      </c>
    </row>
    <row r="116" spans="16:22" x14ac:dyDescent="0.25">
      <c r="P116" s="136">
        <v>39172</v>
      </c>
      <c r="Q116" s="137">
        <v>183.54915960200799</v>
      </c>
      <c r="R116" s="138">
        <v>166.214726558124</v>
      </c>
      <c r="T116" s="136">
        <v>45199</v>
      </c>
      <c r="U116" s="139">
        <v>325.69938619971703</v>
      </c>
      <c r="V116" s="139">
        <v>279.67866778496301</v>
      </c>
    </row>
    <row r="117" spans="16:22" x14ac:dyDescent="0.25">
      <c r="P117" s="136">
        <v>39202</v>
      </c>
      <c r="Q117" s="137">
        <v>185.16029675169901</v>
      </c>
      <c r="R117" s="138">
        <v>167.64192805985101</v>
      </c>
      <c r="T117" s="136">
        <v>45291</v>
      </c>
      <c r="U117" s="139">
        <v>320.54626133683502</v>
      </c>
      <c r="V117" s="139">
        <v>265.33052765210698</v>
      </c>
    </row>
    <row r="118" spans="16:22" x14ac:dyDescent="0.25">
      <c r="P118" s="136">
        <v>39233</v>
      </c>
      <c r="Q118" s="137">
        <v>185.334080061419</v>
      </c>
      <c r="R118" s="138">
        <v>167.48057916474201</v>
      </c>
      <c r="T118" s="136">
        <v>45382</v>
      </c>
      <c r="U118" s="139">
        <v>326.92173407976099</v>
      </c>
      <c r="V118" s="139">
        <v>278.537870351349</v>
      </c>
    </row>
    <row r="119" spans="16:22" x14ac:dyDescent="0.25">
      <c r="P119" s="136">
        <v>39263</v>
      </c>
      <c r="Q119" s="137">
        <v>186.40675851529099</v>
      </c>
      <c r="R119" s="138">
        <v>169.85689274352799</v>
      </c>
      <c r="T119" s="136">
        <v>45473</v>
      </c>
      <c r="U119" s="139">
        <v>327.73755275790899</v>
      </c>
      <c r="V119" s="139">
        <v>285.49971596470198</v>
      </c>
    </row>
    <row r="120" spans="16:22" x14ac:dyDescent="0.25">
      <c r="P120" s="136">
        <v>39294</v>
      </c>
      <c r="Q120" s="137">
        <v>186.237409587065</v>
      </c>
      <c r="R120" s="138">
        <v>169.60631767568799</v>
      </c>
      <c r="T120" s="136">
        <v>45565</v>
      </c>
      <c r="U120" s="139">
        <v>332.93373516627798</v>
      </c>
      <c r="V120" s="139">
        <v>270.80105746719101</v>
      </c>
    </row>
    <row r="121" spans="16:22" x14ac:dyDescent="0.25">
      <c r="P121" s="136">
        <v>39325</v>
      </c>
      <c r="Q121" s="137">
        <v>187.14153217101099</v>
      </c>
      <c r="R121" s="138">
        <v>169.741270231426</v>
      </c>
      <c r="T121" s="136">
        <v>45657</v>
      </c>
      <c r="U121" s="139">
        <v>327.35960810880101</v>
      </c>
      <c r="V121" s="139">
        <v>260.77430167106797</v>
      </c>
    </row>
    <row r="122" spans="16:22" x14ac:dyDescent="0.25">
      <c r="P122" s="136">
        <v>39355</v>
      </c>
      <c r="Q122" s="137">
        <v>185.21559862531899</v>
      </c>
      <c r="R122" s="138">
        <v>165.52620930280699</v>
      </c>
      <c r="T122" s="136">
        <v>45747</v>
      </c>
      <c r="U122" s="139">
        <v>337.769078758104</v>
      </c>
      <c r="V122" s="139">
        <v>285.10727116148001</v>
      </c>
    </row>
    <row r="123" spans="16:22" x14ac:dyDescent="0.25">
      <c r="P123" s="136">
        <v>39386</v>
      </c>
      <c r="Q123" s="137">
        <v>182.15198135518199</v>
      </c>
      <c r="R123" s="138">
        <v>160.99344907071901</v>
      </c>
      <c r="T123" s="136">
        <v>45838</v>
      </c>
      <c r="U123" s="139">
        <v>330.909867562758</v>
      </c>
      <c r="V123" s="139">
        <v>257.32829577736402</v>
      </c>
    </row>
    <row r="124" spans="16:22" x14ac:dyDescent="0.25">
      <c r="P124" s="136">
        <v>39416</v>
      </c>
      <c r="Q124" s="137">
        <v>179.354531882461</v>
      </c>
      <c r="R124" s="138">
        <v>155.33967757182899</v>
      </c>
      <c r="T124" s="136">
        <v>45930</v>
      </c>
      <c r="U124" s="139">
        <v>332.508924097499</v>
      </c>
      <c r="V124" s="139">
        <v>275.37584923318599</v>
      </c>
    </row>
    <row r="125" spans="16:22" x14ac:dyDescent="0.25">
      <c r="P125" s="136">
        <v>39447</v>
      </c>
      <c r="Q125" s="137">
        <v>178.89549336626001</v>
      </c>
      <c r="R125" s="138">
        <v>153.45518004955301</v>
      </c>
      <c r="T125" s="136">
        <v>46022</v>
      </c>
      <c r="U125" s="139" t="s">
        <v>99</v>
      </c>
      <c r="V125" s="139" t="s">
        <v>99</v>
      </c>
    </row>
    <row r="126" spans="16:22" x14ac:dyDescent="0.25">
      <c r="P126" s="136">
        <v>39478</v>
      </c>
      <c r="Q126" s="137">
        <v>180.43315986006101</v>
      </c>
      <c r="R126" s="138">
        <v>153.66478222484699</v>
      </c>
      <c r="T126" s="136">
        <v>46112</v>
      </c>
      <c r="U126" s="139" t="s">
        <v>99</v>
      </c>
      <c r="V126" s="139" t="s">
        <v>99</v>
      </c>
    </row>
    <row r="127" spans="16:22" x14ac:dyDescent="0.25">
      <c r="P127" s="136">
        <v>39507</v>
      </c>
      <c r="Q127" s="137">
        <v>180.24198001531599</v>
      </c>
      <c r="R127" s="138">
        <v>158.10128364081001</v>
      </c>
      <c r="T127" s="136">
        <v>46203</v>
      </c>
      <c r="U127" s="139" t="s">
        <v>99</v>
      </c>
      <c r="V127" s="139" t="s">
        <v>99</v>
      </c>
    </row>
    <row r="128" spans="16:22" x14ac:dyDescent="0.25">
      <c r="P128" s="136">
        <v>39538</v>
      </c>
      <c r="Q128" s="137">
        <v>178.193618018179</v>
      </c>
      <c r="R128" s="138">
        <v>160.070850640553</v>
      </c>
      <c r="T128" s="136">
        <v>46295</v>
      </c>
      <c r="U128" s="139" t="s">
        <v>99</v>
      </c>
      <c r="V128" s="139" t="s">
        <v>99</v>
      </c>
    </row>
    <row r="129" spans="16:22" x14ac:dyDescent="0.25">
      <c r="P129" s="136">
        <v>39568</v>
      </c>
      <c r="Q129" s="137">
        <v>175.13498665978699</v>
      </c>
      <c r="R129" s="138">
        <v>159.86345097785201</v>
      </c>
      <c r="T129" s="136">
        <v>46387</v>
      </c>
      <c r="U129" s="139" t="s">
        <v>99</v>
      </c>
      <c r="V129" s="139" t="s">
        <v>99</v>
      </c>
    </row>
    <row r="130" spans="16:22" x14ac:dyDescent="0.25">
      <c r="P130" s="136">
        <v>39599</v>
      </c>
      <c r="Q130" s="137">
        <v>173.77144212470401</v>
      </c>
      <c r="R130" s="138">
        <v>155.72204077123999</v>
      </c>
      <c r="T130" s="136">
        <v>46477</v>
      </c>
      <c r="U130" s="139" t="s">
        <v>99</v>
      </c>
      <c r="V130" s="139" t="s">
        <v>99</v>
      </c>
    </row>
    <row r="131" spans="16:22" x14ac:dyDescent="0.25">
      <c r="P131" s="136">
        <v>39629</v>
      </c>
      <c r="Q131" s="137">
        <v>173.25760175444299</v>
      </c>
      <c r="R131" s="138">
        <v>153.38452315349599</v>
      </c>
      <c r="T131" s="136">
        <v>46568</v>
      </c>
      <c r="U131" s="139" t="s">
        <v>99</v>
      </c>
      <c r="V131" s="139" t="s">
        <v>99</v>
      </c>
    </row>
    <row r="132" spans="16:22" x14ac:dyDescent="0.25">
      <c r="P132" s="136">
        <v>39660</v>
      </c>
      <c r="Q132" s="137">
        <v>172.95611911869801</v>
      </c>
      <c r="R132" s="138">
        <v>153.93603052573701</v>
      </c>
      <c r="T132" s="136">
        <v>46660</v>
      </c>
      <c r="U132" s="139" t="s">
        <v>99</v>
      </c>
      <c r="V132" s="139" t="s">
        <v>99</v>
      </c>
    </row>
    <row r="133" spans="16:22" x14ac:dyDescent="0.25">
      <c r="P133" s="136">
        <v>39691</v>
      </c>
      <c r="Q133" s="137">
        <v>171.78445196769599</v>
      </c>
      <c r="R133" s="138">
        <v>156.49599190683199</v>
      </c>
      <c r="T133" s="136">
        <v>46752</v>
      </c>
      <c r="U133" s="139" t="s">
        <v>99</v>
      </c>
      <c r="V133" s="139" t="s">
        <v>99</v>
      </c>
    </row>
    <row r="134" spans="16:22" x14ac:dyDescent="0.25">
      <c r="P134" s="136">
        <v>39721</v>
      </c>
      <c r="Q134" s="137">
        <v>167.94876220716699</v>
      </c>
      <c r="R134" s="138">
        <v>154.12011676888099</v>
      </c>
      <c r="T134" s="136">
        <v>46843</v>
      </c>
      <c r="U134" s="139" t="s">
        <v>99</v>
      </c>
      <c r="V134" s="139" t="s">
        <v>99</v>
      </c>
    </row>
    <row r="135" spans="16:22" x14ac:dyDescent="0.25">
      <c r="P135" s="136">
        <v>39752</v>
      </c>
      <c r="Q135" s="137">
        <v>163.65389518730399</v>
      </c>
      <c r="R135" s="138">
        <v>145.03500323198401</v>
      </c>
      <c r="T135" s="136">
        <v>46934</v>
      </c>
      <c r="U135" s="139" t="s">
        <v>99</v>
      </c>
      <c r="V135" s="139" t="s">
        <v>99</v>
      </c>
    </row>
    <row r="136" spans="16:22" x14ac:dyDescent="0.25">
      <c r="P136" s="136">
        <v>39782</v>
      </c>
      <c r="Q136" s="137">
        <v>157.773632853176</v>
      </c>
      <c r="R136" s="138">
        <v>134.20359894171301</v>
      </c>
      <c r="T136" s="136">
        <v>47026</v>
      </c>
      <c r="U136" s="139" t="s">
        <v>99</v>
      </c>
      <c r="V136" s="139" t="s">
        <v>99</v>
      </c>
    </row>
    <row r="137" spans="16:22" x14ac:dyDescent="0.25">
      <c r="P137" s="136">
        <v>39813</v>
      </c>
      <c r="Q137" s="137">
        <v>155.04800407520099</v>
      </c>
      <c r="R137" s="138">
        <v>129.29154531851799</v>
      </c>
      <c r="T137" s="136">
        <v>47118</v>
      </c>
      <c r="U137" s="139" t="s">
        <v>99</v>
      </c>
      <c r="V137" s="139" t="s">
        <v>99</v>
      </c>
    </row>
    <row r="138" spans="16:22" x14ac:dyDescent="0.25">
      <c r="P138" s="136">
        <v>39844</v>
      </c>
      <c r="Q138" s="137">
        <v>151.56656503699199</v>
      </c>
      <c r="R138" s="138">
        <v>127.43727698851499</v>
      </c>
      <c r="T138" s="136">
        <v>47208</v>
      </c>
      <c r="U138" s="139" t="s">
        <v>99</v>
      </c>
      <c r="V138" s="139" t="s">
        <v>99</v>
      </c>
    </row>
    <row r="139" spans="16:22" x14ac:dyDescent="0.25">
      <c r="P139" s="136">
        <v>39872</v>
      </c>
      <c r="Q139" s="137">
        <v>149.38078101601101</v>
      </c>
      <c r="R139" s="138">
        <v>126.203558507145</v>
      </c>
      <c r="T139" s="136">
        <v>47299</v>
      </c>
      <c r="U139" s="139" t="s">
        <v>99</v>
      </c>
      <c r="V139" s="139" t="s">
        <v>99</v>
      </c>
    </row>
    <row r="140" spans="16:22" x14ac:dyDescent="0.25">
      <c r="P140" s="136">
        <v>39903</v>
      </c>
      <c r="Q140" s="137">
        <v>144.66332177735799</v>
      </c>
      <c r="R140" s="138">
        <v>119.092565691715</v>
      </c>
      <c r="T140" s="136">
        <v>47391</v>
      </c>
      <c r="U140" s="139" t="s">
        <v>99</v>
      </c>
      <c r="V140" s="139" t="s">
        <v>99</v>
      </c>
    </row>
    <row r="141" spans="16:22" x14ac:dyDescent="0.25">
      <c r="P141" s="136">
        <v>39933</v>
      </c>
      <c r="Q141" s="137">
        <v>141.419556867946</v>
      </c>
      <c r="R141" s="138">
        <v>114.955311215511</v>
      </c>
      <c r="T141" s="136">
        <v>47483</v>
      </c>
      <c r="U141" s="139" t="s">
        <v>99</v>
      </c>
      <c r="V141" s="139" t="s">
        <v>99</v>
      </c>
    </row>
    <row r="142" spans="16:22" x14ac:dyDescent="0.25">
      <c r="P142" s="136">
        <v>39964</v>
      </c>
      <c r="Q142" s="137">
        <v>139.20356150499899</v>
      </c>
      <c r="R142" s="138">
        <v>110.251387619475</v>
      </c>
      <c r="T142" s="136"/>
    </row>
    <row r="143" spans="16:22" x14ac:dyDescent="0.25">
      <c r="P143" s="136">
        <v>39994</v>
      </c>
      <c r="Q143" s="137">
        <v>139.435803881319</v>
      </c>
      <c r="R143" s="138">
        <v>110.619707856441</v>
      </c>
      <c r="T143" s="136"/>
    </row>
    <row r="144" spans="16:22" x14ac:dyDescent="0.25">
      <c r="P144" s="136">
        <v>40025</v>
      </c>
      <c r="Q144" s="137">
        <v>139.79232298784299</v>
      </c>
      <c r="R144" s="138">
        <v>108.749289574747</v>
      </c>
      <c r="T144" s="136"/>
    </row>
    <row r="145" spans="16:20" x14ac:dyDescent="0.25">
      <c r="P145" s="136">
        <v>40056</v>
      </c>
      <c r="Q145" s="137">
        <v>138.94737422808299</v>
      </c>
      <c r="R145" s="138">
        <v>107.91608775473701</v>
      </c>
      <c r="T145" s="136"/>
    </row>
    <row r="146" spans="16:20" x14ac:dyDescent="0.25">
      <c r="P146" s="136">
        <v>40086</v>
      </c>
      <c r="Q146" s="137">
        <v>135.19724619138901</v>
      </c>
      <c r="R146" s="138">
        <v>105.14623867632</v>
      </c>
      <c r="T146" s="136"/>
    </row>
    <row r="147" spans="16:20" x14ac:dyDescent="0.25">
      <c r="P147" s="136">
        <v>40117</v>
      </c>
      <c r="Q147" s="137">
        <v>130.64638390195401</v>
      </c>
      <c r="R147" s="138">
        <v>102.788734757467</v>
      </c>
      <c r="T147" s="136"/>
    </row>
    <row r="148" spans="16:20" x14ac:dyDescent="0.25">
      <c r="P148" s="136">
        <v>40147</v>
      </c>
      <c r="Q148" s="137">
        <v>128.73488848012599</v>
      </c>
      <c r="R148" s="138">
        <v>101.34610730695699</v>
      </c>
      <c r="T148" s="136"/>
    </row>
    <row r="149" spans="16:20" x14ac:dyDescent="0.25">
      <c r="P149" s="136">
        <v>40178</v>
      </c>
      <c r="Q149" s="137">
        <v>129.20249159911199</v>
      </c>
      <c r="R149" s="138">
        <v>100.83825084858201</v>
      </c>
      <c r="T149" s="136"/>
    </row>
    <row r="150" spans="16:20" x14ac:dyDescent="0.25">
      <c r="P150" s="136">
        <v>40209</v>
      </c>
      <c r="Q150" s="137">
        <v>131.42390495173001</v>
      </c>
      <c r="R150" s="138">
        <v>100.590781370691</v>
      </c>
      <c r="T150" s="136"/>
    </row>
    <row r="151" spans="16:20" x14ac:dyDescent="0.25">
      <c r="P151" s="136">
        <v>40237</v>
      </c>
      <c r="Q151" s="137">
        <v>132.60481009449899</v>
      </c>
      <c r="R151" s="138">
        <v>101.229462541827</v>
      </c>
      <c r="T151" s="136"/>
    </row>
    <row r="152" spans="16:20" x14ac:dyDescent="0.25">
      <c r="P152" s="136">
        <v>40268</v>
      </c>
      <c r="Q152" s="137">
        <v>131.922225671154</v>
      </c>
      <c r="R152" s="138">
        <v>102.892118780663</v>
      </c>
      <c r="T152" s="136"/>
    </row>
    <row r="153" spans="16:20" x14ac:dyDescent="0.25">
      <c r="P153" s="136">
        <v>40298</v>
      </c>
      <c r="Q153" s="137">
        <v>129.40712280927301</v>
      </c>
      <c r="R153" s="138">
        <v>106.66955265260501</v>
      </c>
      <c r="T153" s="136"/>
    </row>
    <row r="154" spans="16:20" x14ac:dyDescent="0.25">
      <c r="P154" s="136">
        <v>40329</v>
      </c>
      <c r="Q154" s="137">
        <v>125.98722207389601</v>
      </c>
      <c r="R154" s="138">
        <v>108.01449451359299</v>
      </c>
      <c r="T154" s="136"/>
    </row>
    <row r="155" spans="16:20" x14ac:dyDescent="0.25">
      <c r="P155" s="136">
        <v>40359</v>
      </c>
      <c r="Q155" s="137">
        <v>123.849556453963</v>
      </c>
      <c r="R155" s="138">
        <v>107.528196000636</v>
      </c>
      <c r="T155" s="136"/>
    </row>
    <row r="156" spans="16:20" x14ac:dyDescent="0.25">
      <c r="P156" s="136">
        <v>40390</v>
      </c>
      <c r="Q156" s="137">
        <v>123.559217618918</v>
      </c>
      <c r="R156" s="138">
        <v>103.98308547547801</v>
      </c>
      <c r="T156" s="136"/>
    </row>
    <row r="157" spans="16:20" x14ac:dyDescent="0.25">
      <c r="P157" s="136">
        <v>40421</v>
      </c>
      <c r="Q157" s="137">
        <v>124.357664866162</v>
      </c>
      <c r="R157" s="138">
        <v>103.05857040689899</v>
      </c>
      <c r="T157" s="136"/>
    </row>
    <row r="158" spans="16:20" x14ac:dyDescent="0.25">
      <c r="P158" s="136">
        <v>40451</v>
      </c>
      <c r="Q158" s="137">
        <v>124.118047751604</v>
      </c>
      <c r="R158" s="138">
        <v>103.25996482411</v>
      </c>
      <c r="T158" s="136"/>
    </row>
    <row r="159" spans="16:20" x14ac:dyDescent="0.25">
      <c r="P159" s="136">
        <v>40482</v>
      </c>
      <c r="Q159" s="137">
        <v>123.249970432507</v>
      </c>
      <c r="R159" s="138">
        <v>106.369704737756</v>
      </c>
      <c r="T159" s="136"/>
    </row>
    <row r="160" spans="16:20" x14ac:dyDescent="0.25">
      <c r="P160" s="136">
        <v>40512</v>
      </c>
      <c r="Q160" s="137">
        <v>122.70425355803199</v>
      </c>
      <c r="R160" s="138">
        <v>108.879953295215</v>
      </c>
      <c r="T160" s="136"/>
    </row>
    <row r="161" spans="16:20" x14ac:dyDescent="0.25">
      <c r="P161" s="136">
        <v>40543</v>
      </c>
      <c r="Q161" s="137">
        <v>123.189985015974</v>
      </c>
      <c r="R161" s="138">
        <v>111.40794765827</v>
      </c>
      <c r="T161" s="136"/>
    </row>
    <row r="162" spans="16:20" x14ac:dyDescent="0.25">
      <c r="P162" s="136">
        <v>40574</v>
      </c>
      <c r="Q162" s="137">
        <v>122.51873966460499</v>
      </c>
      <c r="R162" s="138">
        <v>110.16900697763199</v>
      </c>
      <c r="T162" s="136"/>
    </row>
    <row r="163" spans="16:20" x14ac:dyDescent="0.25">
      <c r="P163" s="136">
        <v>40602</v>
      </c>
      <c r="Q163" s="137">
        <v>120.99873777527201</v>
      </c>
      <c r="R163" s="138">
        <v>105.72626811006801</v>
      </c>
      <c r="T163" s="136"/>
    </row>
    <row r="164" spans="16:20" x14ac:dyDescent="0.25">
      <c r="P164" s="136">
        <v>40633</v>
      </c>
      <c r="Q164" s="137">
        <v>119.69268101597</v>
      </c>
      <c r="R164" s="138">
        <v>101.357691618247</v>
      </c>
      <c r="T164" s="136"/>
    </row>
    <row r="165" spans="16:20" x14ac:dyDescent="0.25">
      <c r="P165" s="136">
        <v>40663</v>
      </c>
      <c r="Q165" s="137">
        <v>120.207847351634</v>
      </c>
      <c r="R165" s="138">
        <v>100.727743087536</v>
      </c>
      <c r="T165" s="136"/>
    </row>
    <row r="166" spans="16:20" x14ac:dyDescent="0.25">
      <c r="P166" s="136">
        <v>40694</v>
      </c>
      <c r="Q166" s="137">
        <v>120.98354712342601</v>
      </c>
      <c r="R166" s="138">
        <v>103.171085297066</v>
      </c>
      <c r="T166" s="136"/>
    </row>
    <row r="167" spans="16:20" x14ac:dyDescent="0.25">
      <c r="P167" s="136">
        <v>40724</v>
      </c>
      <c r="Q167" s="137">
        <v>120.829011136715</v>
      </c>
      <c r="R167" s="138">
        <v>106.2185275944</v>
      </c>
      <c r="T167" s="136"/>
    </row>
    <row r="168" spans="16:20" x14ac:dyDescent="0.25">
      <c r="P168" s="136">
        <v>40755</v>
      </c>
      <c r="Q168" s="137">
        <v>120.440372185968</v>
      </c>
      <c r="R168" s="138">
        <v>108.430931456754</v>
      </c>
      <c r="T168" s="136"/>
    </row>
    <row r="169" spans="16:20" x14ac:dyDescent="0.25">
      <c r="P169" s="136">
        <v>40786</v>
      </c>
      <c r="Q169" s="137">
        <v>121.129436411342</v>
      </c>
      <c r="R169" s="138">
        <v>110.295799422435</v>
      </c>
      <c r="T169" s="136"/>
    </row>
    <row r="170" spans="16:20" x14ac:dyDescent="0.25">
      <c r="P170" s="136">
        <v>40816</v>
      </c>
      <c r="Q170" s="137">
        <v>122.631555343999</v>
      </c>
      <c r="R170" s="138">
        <v>111.39866903446701</v>
      </c>
      <c r="T170" s="136"/>
    </row>
    <row r="171" spans="16:20" x14ac:dyDescent="0.25">
      <c r="P171" s="136">
        <v>40847</v>
      </c>
      <c r="Q171" s="137">
        <v>123.95250415058101</v>
      </c>
      <c r="R171" s="138">
        <v>114.228873682987</v>
      </c>
    </row>
    <row r="172" spans="16:20" x14ac:dyDescent="0.25">
      <c r="P172" s="136">
        <v>40877</v>
      </c>
      <c r="Q172" s="137">
        <v>124.19252801508</v>
      </c>
      <c r="R172" s="138">
        <v>114.623166205383</v>
      </c>
    </row>
    <row r="173" spans="16:20" x14ac:dyDescent="0.25">
      <c r="P173" s="136">
        <v>40908</v>
      </c>
      <c r="Q173" s="137">
        <v>123.69712053996</v>
      </c>
      <c r="R173" s="138">
        <v>114.95997912305999</v>
      </c>
    </row>
    <row r="174" spans="16:20" x14ac:dyDescent="0.25">
      <c r="P174" s="136">
        <v>40939</v>
      </c>
      <c r="Q174" s="137">
        <v>122.156545977627</v>
      </c>
      <c r="R174" s="138">
        <v>111.320298778588</v>
      </c>
    </row>
    <row r="175" spans="16:20" x14ac:dyDescent="0.25">
      <c r="P175" s="136">
        <v>40968</v>
      </c>
      <c r="Q175" s="137">
        <v>120.312227942653</v>
      </c>
      <c r="R175" s="138">
        <v>109.19814268875901</v>
      </c>
    </row>
    <row r="176" spans="16:20" x14ac:dyDescent="0.25">
      <c r="P176" s="136">
        <v>40999</v>
      </c>
      <c r="Q176" s="137">
        <v>120.329866789146</v>
      </c>
      <c r="R176" s="138">
        <v>108.182220881329</v>
      </c>
    </row>
    <row r="177" spans="16:18" x14ac:dyDescent="0.25">
      <c r="P177" s="136">
        <v>41029</v>
      </c>
      <c r="Q177" s="137">
        <v>121.16080524301501</v>
      </c>
      <c r="R177" s="138">
        <v>110.247568595095</v>
      </c>
    </row>
    <row r="178" spans="16:18" x14ac:dyDescent="0.25">
      <c r="P178" s="136">
        <v>41060</v>
      </c>
      <c r="Q178" s="137">
        <v>122.67111610290701</v>
      </c>
      <c r="R178" s="138">
        <v>111.282538563363</v>
      </c>
    </row>
    <row r="179" spans="16:18" x14ac:dyDescent="0.25">
      <c r="P179" s="136">
        <v>41090</v>
      </c>
      <c r="Q179" s="137">
        <v>123.218764209135</v>
      </c>
      <c r="R179" s="138">
        <v>112.631865204075</v>
      </c>
    </row>
    <row r="180" spans="16:18" x14ac:dyDescent="0.25">
      <c r="P180" s="136">
        <v>41121</v>
      </c>
      <c r="Q180" s="137">
        <v>124.243226076122</v>
      </c>
      <c r="R180" s="138">
        <v>114.159754327988</v>
      </c>
    </row>
    <row r="181" spans="16:18" x14ac:dyDescent="0.25">
      <c r="P181" s="136">
        <v>41152</v>
      </c>
      <c r="Q181" s="137">
        <v>125.59445859115</v>
      </c>
      <c r="R181" s="138">
        <v>116.804915326485</v>
      </c>
    </row>
    <row r="182" spans="16:18" x14ac:dyDescent="0.25">
      <c r="P182" s="136">
        <v>41182</v>
      </c>
      <c r="Q182" s="137">
        <v>126.898151854966</v>
      </c>
      <c r="R182" s="138">
        <v>117.25821276229</v>
      </c>
    </row>
    <row r="183" spans="16:18" x14ac:dyDescent="0.25">
      <c r="P183" s="136">
        <v>41213</v>
      </c>
      <c r="Q183" s="137">
        <v>128.86776393391801</v>
      </c>
      <c r="R183" s="138">
        <v>117.916836868971</v>
      </c>
    </row>
    <row r="184" spans="16:18" x14ac:dyDescent="0.25">
      <c r="P184" s="136">
        <v>41243</v>
      </c>
      <c r="Q184" s="137">
        <v>129.76448785985301</v>
      </c>
      <c r="R184" s="138">
        <v>116.950300066784</v>
      </c>
    </row>
    <row r="185" spans="16:18" x14ac:dyDescent="0.25">
      <c r="P185" s="136">
        <v>41274</v>
      </c>
      <c r="Q185" s="137">
        <v>130.40459994494799</v>
      </c>
      <c r="R185" s="138">
        <v>117.655917088306</v>
      </c>
    </row>
    <row r="186" spans="16:18" x14ac:dyDescent="0.25">
      <c r="P186" s="136">
        <v>41305</v>
      </c>
      <c r="Q186" s="137">
        <v>128.731683618407</v>
      </c>
      <c r="R186" s="138">
        <v>116.22619711089</v>
      </c>
    </row>
    <row r="187" spans="16:18" x14ac:dyDescent="0.25">
      <c r="P187" s="136">
        <v>41333</v>
      </c>
      <c r="Q187" s="137">
        <v>127.186015111039</v>
      </c>
      <c r="R187" s="138">
        <v>117.163048542968</v>
      </c>
    </row>
    <row r="188" spans="16:18" x14ac:dyDescent="0.25">
      <c r="P188" s="136">
        <v>41364</v>
      </c>
      <c r="Q188" s="137">
        <v>126.820172377464</v>
      </c>
      <c r="R188" s="138">
        <v>117.863780048514</v>
      </c>
    </row>
    <row r="189" spans="16:18" x14ac:dyDescent="0.25">
      <c r="P189" s="136">
        <v>41394</v>
      </c>
      <c r="Q189" s="137">
        <v>129.089778894262</v>
      </c>
      <c r="R189" s="138">
        <v>121.540862296022</v>
      </c>
    </row>
    <row r="190" spans="16:18" x14ac:dyDescent="0.25">
      <c r="P190" s="136">
        <v>41425</v>
      </c>
      <c r="Q190" s="137">
        <v>131.87055963853601</v>
      </c>
      <c r="R190" s="138">
        <v>122.850732763862</v>
      </c>
    </row>
    <row r="191" spans="16:18" x14ac:dyDescent="0.25">
      <c r="P191" s="136">
        <v>41455</v>
      </c>
      <c r="Q191" s="137">
        <v>134.40186121208501</v>
      </c>
      <c r="R191" s="138">
        <v>124.44078026096</v>
      </c>
    </row>
    <row r="192" spans="16:18" x14ac:dyDescent="0.25">
      <c r="P192" s="136">
        <v>41486</v>
      </c>
      <c r="Q192" s="137">
        <v>135.581184377178</v>
      </c>
      <c r="R192" s="138">
        <v>124.27527969000499</v>
      </c>
    </row>
    <row r="193" spans="16:18" x14ac:dyDescent="0.25">
      <c r="P193" s="136">
        <v>41517</v>
      </c>
      <c r="Q193" s="137">
        <v>136.40840787778001</v>
      </c>
      <c r="R193" s="138">
        <v>125.12086504224401</v>
      </c>
    </row>
    <row r="194" spans="16:18" x14ac:dyDescent="0.25">
      <c r="P194" s="136">
        <v>41547</v>
      </c>
      <c r="Q194" s="137">
        <v>137.012608366157</v>
      </c>
      <c r="R194" s="138">
        <v>125.20697959138499</v>
      </c>
    </row>
    <row r="195" spans="16:18" x14ac:dyDescent="0.25">
      <c r="P195" s="136">
        <v>41578</v>
      </c>
      <c r="Q195" s="137">
        <v>137.65937916777901</v>
      </c>
      <c r="R195" s="138">
        <v>125.686306459877</v>
      </c>
    </row>
    <row r="196" spans="16:18" x14ac:dyDescent="0.25">
      <c r="P196" s="136">
        <v>41608</v>
      </c>
      <c r="Q196" s="137">
        <v>138.539106233556</v>
      </c>
      <c r="R196" s="138">
        <v>126.61678485280601</v>
      </c>
    </row>
    <row r="197" spans="16:18" x14ac:dyDescent="0.25">
      <c r="P197" s="136">
        <v>41639</v>
      </c>
      <c r="Q197" s="137">
        <v>139.837093810342</v>
      </c>
      <c r="R197" s="138">
        <v>127.351850614561</v>
      </c>
    </row>
    <row r="198" spans="16:18" x14ac:dyDescent="0.25">
      <c r="P198" s="136">
        <v>41670</v>
      </c>
      <c r="Q198" s="137">
        <v>141.94722390305901</v>
      </c>
      <c r="R198" s="138">
        <v>129.57086035485901</v>
      </c>
    </row>
    <row r="199" spans="16:18" x14ac:dyDescent="0.25">
      <c r="P199" s="136">
        <v>41698</v>
      </c>
      <c r="Q199" s="137">
        <v>142.74749358784001</v>
      </c>
      <c r="R199" s="138">
        <v>130.91320867197501</v>
      </c>
    </row>
    <row r="200" spans="16:18" x14ac:dyDescent="0.25">
      <c r="P200" s="136">
        <v>41729</v>
      </c>
      <c r="Q200" s="137">
        <v>143.095912287837</v>
      </c>
      <c r="R200" s="138">
        <v>132.787624224269</v>
      </c>
    </row>
    <row r="201" spans="16:18" x14ac:dyDescent="0.25">
      <c r="P201" s="136">
        <v>41759</v>
      </c>
      <c r="Q201" s="137">
        <v>143.355848981528</v>
      </c>
      <c r="R201" s="138">
        <v>133.874299574676</v>
      </c>
    </row>
    <row r="202" spans="16:18" x14ac:dyDescent="0.25">
      <c r="P202" s="136">
        <v>41790</v>
      </c>
      <c r="Q202" s="137">
        <v>145.37476517692301</v>
      </c>
      <c r="R202" s="138">
        <v>134.97101140335201</v>
      </c>
    </row>
    <row r="203" spans="16:18" x14ac:dyDescent="0.25">
      <c r="P203" s="136">
        <v>41820</v>
      </c>
      <c r="Q203" s="137">
        <v>147.73460949820199</v>
      </c>
      <c r="R203" s="138">
        <v>136.07636204191601</v>
      </c>
    </row>
    <row r="204" spans="16:18" x14ac:dyDescent="0.25">
      <c r="P204" s="136">
        <v>41851</v>
      </c>
      <c r="Q204" s="137">
        <v>150.301661698137</v>
      </c>
      <c r="R204" s="138">
        <v>137.11170714564699</v>
      </c>
    </row>
    <row r="205" spans="16:18" x14ac:dyDescent="0.25">
      <c r="P205" s="136">
        <v>41882</v>
      </c>
      <c r="Q205" s="137">
        <v>151.87769415625399</v>
      </c>
      <c r="R205" s="138">
        <v>138.96092077283501</v>
      </c>
    </row>
    <row r="206" spans="16:18" x14ac:dyDescent="0.25">
      <c r="P206" s="136">
        <v>41912</v>
      </c>
      <c r="Q206" s="137">
        <v>153.085080931052</v>
      </c>
      <c r="R206" s="138">
        <v>140.51572286563001</v>
      </c>
    </row>
    <row r="207" spans="16:18" x14ac:dyDescent="0.25">
      <c r="P207" s="136">
        <v>41943</v>
      </c>
      <c r="Q207" s="137">
        <v>153.740315782767</v>
      </c>
      <c r="R207" s="138">
        <v>142.10984069445001</v>
      </c>
    </row>
    <row r="208" spans="16:18" x14ac:dyDescent="0.25">
      <c r="P208" s="136">
        <v>41973</v>
      </c>
      <c r="Q208" s="137">
        <v>154.70086460638299</v>
      </c>
      <c r="R208" s="138">
        <v>143.526921491004</v>
      </c>
    </row>
    <row r="209" spans="16:18" x14ac:dyDescent="0.25">
      <c r="P209" s="136">
        <v>42004</v>
      </c>
      <c r="Q209" s="137">
        <v>155.559909047091</v>
      </c>
      <c r="R209" s="138">
        <v>145.24468939867501</v>
      </c>
    </row>
    <row r="210" spans="16:18" x14ac:dyDescent="0.25">
      <c r="P210" s="136">
        <v>42035</v>
      </c>
      <c r="Q210" s="137">
        <v>157.054311289917</v>
      </c>
      <c r="R210" s="138">
        <v>147.807496058846</v>
      </c>
    </row>
    <row r="211" spans="16:18" x14ac:dyDescent="0.25">
      <c r="P211" s="136">
        <v>42063</v>
      </c>
      <c r="Q211" s="137">
        <v>157.72674445570101</v>
      </c>
      <c r="R211" s="138">
        <v>148.858382507057</v>
      </c>
    </row>
    <row r="212" spans="16:18" x14ac:dyDescent="0.25">
      <c r="P212" s="136">
        <v>42094</v>
      </c>
      <c r="Q212" s="137">
        <v>158.67434880231201</v>
      </c>
      <c r="R212" s="138">
        <v>150.16265088614799</v>
      </c>
    </row>
    <row r="213" spans="16:18" x14ac:dyDescent="0.25">
      <c r="P213" s="136">
        <v>42124</v>
      </c>
      <c r="Q213" s="137">
        <v>159.60329459249201</v>
      </c>
      <c r="R213" s="138">
        <v>150.13613272207601</v>
      </c>
    </row>
    <row r="214" spans="16:18" x14ac:dyDescent="0.25">
      <c r="P214" s="136">
        <v>42155</v>
      </c>
      <c r="Q214" s="137">
        <v>161.73334810045</v>
      </c>
      <c r="R214" s="138">
        <v>151.13273903556501</v>
      </c>
    </row>
    <row r="215" spans="16:18" x14ac:dyDescent="0.25">
      <c r="P215" s="136">
        <v>42185</v>
      </c>
      <c r="Q215" s="137">
        <v>163.76801978221499</v>
      </c>
      <c r="R215" s="138">
        <v>151.37128035757499</v>
      </c>
    </row>
    <row r="216" spans="16:18" x14ac:dyDescent="0.25">
      <c r="P216" s="136">
        <v>42216</v>
      </c>
      <c r="Q216" s="137">
        <v>165.94508182333499</v>
      </c>
      <c r="R216" s="138">
        <v>153.29762161196399</v>
      </c>
    </row>
    <row r="217" spans="16:18" x14ac:dyDescent="0.25">
      <c r="P217" s="136">
        <v>42247</v>
      </c>
      <c r="Q217" s="137">
        <v>167.13830059536801</v>
      </c>
      <c r="R217" s="138">
        <v>155.06041863455999</v>
      </c>
    </row>
    <row r="218" spans="16:18" x14ac:dyDescent="0.25">
      <c r="P218" s="136">
        <v>42277</v>
      </c>
      <c r="Q218" s="137">
        <v>167.34504889847099</v>
      </c>
      <c r="R218" s="138">
        <v>155.40124456257499</v>
      </c>
    </row>
    <row r="219" spans="16:18" x14ac:dyDescent="0.25">
      <c r="P219" s="136">
        <v>42308</v>
      </c>
      <c r="Q219" s="137">
        <v>166.34645569749699</v>
      </c>
      <c r="R219" s="138">
        <v>153.561819210517</v>
      </c>
    </row>
    <row r="220" spans="16:18" x14ac:dyDescent="0.25">
      <c r="P220" s="136">
        <v>42338</v>
      </c>
      <c r="Q220" s="137">
        <v>166.390366187658</v>
      </c>
      <c r="R220" s="138">
        <v>152.85325307390099</v>
      </c>
    </row>
    <row r="221" spans="16:18" x14ac:dyDescent="0.25">
      <c r="P221" s="136">
        <v>42369</v>
      </c>
      <c r="Q221" s="137">
        <v>167.47815836866999</v>
      </c>
      <c r="R221" s="138">
        <v>154.41155859403599</v>
      </c>
    </row>
    <row r="222" spans="16:18" x14ac:dyDescent="0.25">
      <c r="P222" s="136">
        <v>42400</v>
      </c>
      <c r="Q222" s="137">
        <v>170.52096111666401</v>
      </c>
      <c r="R222" s="138">
        <v>158.85949692900101</v>
      </c>
    </row>
    <row r="223" spans="16:18" x14ac:dyDescent="0.25">
      <c r="P223" s="136">
        <v>42429</v>
      </c>
      <c r="Q223" s="137">
        <v>171.616126379946</v>
      </c>
      <c r="R223" s="138">
        <v>160.68346649195499</v>
      </c>
    </row>
    <row r="224" spans="16:18" x14ac:dyDescent="0.25">
      <c r="P224" s="136">
        <v>42460</v>
      </c>
      <c r="Q224" s="137">
        <v>171.70122619876599</v>
      </c>
      <c r="R224" s="138">
        <v>159.91363409097801</v>
      </c>
    </row>
    <row r="225" spans="16:18" x14ac:dyDescent="0.25">
      <c r="P225" s="136">
        <v>42490</v>
      </c>
      <c r="Q225" s="137">
        <v>170.71704911686899</v>
      </c>
      <c r="R225" s="138">
        <v>157.635209436694</v>
      </c>
    </row>
    <row r="226" spans="16:18" x14ac:dyDescent="0.25">
      <c r="P226" s="136">
        <v>42521</v>
      </c>
      <c r="Q226" s="137">
        <v>172.381038687608</v>
      </c>
      <c r="R226" s="138">
        <v>158.492068006491</v>
      </c>
    </row>
    <row r="227" spans="16:18" x14ac:dyDescent="0.25">
      <c r="P227" s="136">
        <v>42551</v>
      </c>
      <c r="Q227" s="137">
        <v>174.99793996984499</v>
      </c>
      <c r="R227" s="138">
        <v>161.38043602299101</v>
      </c>
    </row>
    <row r="228" spans="16:18" x14ac:dyDescent="0.25">
      <c r="P228" s="136">
        <v>42582</v>
      </c>
      <c r="Q228" s="137">
        <v>179.148185337066</v>
      </c>
      <c r="R228" s="138">
        <v>165.04189704175701</v>
      </c>
    </row>
    <row r="229" spans="16:18" x14ac:dyDescent="0.25">
      <c r="P229" s="136">
        <v>42613</v>
      </c>
      <c r="Q229" s="137">
        <v>181.40867919601399</v>
      </c>
      <c r="R229" s="138">
        <v>167.26617724750801</v>
      </c>
    </row>
    <row r="230" spans="16:18" x14ac:dyDescent="0.25">
      <c r="P230" s="136">
        <v>42643</v>
      </c>
      <c r="Q230" s="137">
        <v>182.600580418531</v>
      </c>
      <c r="R230" s="138">
        <v>168.343319402639</v>
      </c>
    </row>
    <row r="231" spans="16:18" x14ac:dyDescent="0.25">
      <c r="P231" s="136">
        <v>42674</v>
      </c>
      <c r="Q231" s="137">
        <v>181.648121218542</v>
      </c>
      <c r="R231" s="138">
        <v>167.74089285702999</v>
      </c>
    </row>
    <row r="232" spans="16:18" x14ac:dyDescent="0.25">
      <c r="P232" s="136">
        <v>42704</v>
      </c>
      <c r="Q232" s="137">
        <v>181.29124385427301</v>
      </c>
      <c r="R232" s="138">
        <v>166.86161296196201</v>
      </c>
    </row>
    <row r="233" spans="16:18" x14ac:dyDescent="0.25">
      <c r="P233" s="136">
        <v>42735</v>
      </c>
      <c r="Q233" s="137">
        <v>182.20130700017299</v>
      </c>
      <c r="R233" s="138">
        <v>164.861331816545</v>
      </c>
    </row>
    <row r="234" spans="16:18" x14ac:dyDescent="0.25">
      <c r="P234" s="136">
        <v>42766</v>
      </c>
      <c r="Q234" s="137">
        <v>186.02909481100701</v>
      </c>
      <c r="R234" s="138">
        <v>165.772414996941</v>
      </c>
    </row>
    <row r="235" spans="16:18" x14ac:dyDescent="0.25">
      <c r="P235" s="136">
        <v>42794</v>
      </c>
      <c r="Q235" s="137">
        <v>190.917125303555</v>
      </c>
      <c r="R235" s="138">
        <v>168.527509866168</v>
      </c>
    </row>
    <row r="236" spans="16:18" x14ac:dyDescent="0.25">
      <c r="P236" s="136">
        <v>42825</v>
      </c>
      <c r="Q236" s="137">
        <v>194.16966807833799</v>
      </c>
      <c r="R236" s="138">
        <v>172.876923836739</v>
      </c>
    </row>
    <row r="237" spans="16:18" x14ac:dyDescent="0.25">
      <c r="P237" s="136">
        <v>42855</v>
      </c>
      <c r="Q237" s="137">
        <v>196.23691652467301</v>
      </c>
      <c r="R237" s="138">
        <v>175.67189489801299</v>
      </c>
    </row>
    <row r="238" spans="16:18" x14ac:dyDescent="0.25">
      <c r="P238" s="136">
        <v>42886</v>
      </c>
      <c r="Q238" s="137">
        <v>198.24805111347999</v>
      </c>
      <c r="R238" s="138">
        <v>175.758574009657</v>
      </c>
    </row>
    <row r="239" spans="16:18" x14ac:dyDescent="0.25">
      <c r="P239" s="136">
        <v>42916</v>
      </c>
      <c r="Q239" s="137">
        <v>202.15367781792901</v>
      </c>
      <c r="R239" s="138">
        <v>175.89529797743</v>
      </c>
    </row>
    <row r="240" spans="16:18" x14ac:dyDescent="0.25">
      <c r="P240" s="136">
        <v>42947</v>
      </c>
      <c r="Q240" s="137">
        <v>204.57684751627801</v>
      </c>
      <c r="R240" s="138">
        <v>174.64789163828601</v>
      </c>
    </row>
    <row r="241" spans="16:18" x14ac:dyDescent="0.25">
      <c r="P241" s="136">
        <v>42978</v>
      </c>
      <c r="Q241" s="137">
        <v>204.82799230580801</v>
      </c>
      <c r="R241" s="138">
        <v>176.838637568428</v>
      </c>
    </row>
    <row r="242" spans="16:18" x14ac:dyDescent="0.25">
      <c r="P242" s="136">
        <v>43008</v>
      </c>
      <c r="Q242" s="137">
        <v>202.881516210379</v>
      </c>
      <c r="R242" s="138">
        <v>178.005248136712</v>
      </c>
    </row>
    <row r="243" spans="16:18" x14ac:dyDescent="0.25">
      <c r="P243" s="136">
        <v>43039</v>
      </c>
      <c r="Q243" s="137">
        <v>202.479206036351</v>
      </c>
      <c r="R243" s="138">
        <v>181.26894583450999</v>
      </c>
    </row>
    <row r="244" spans="16:18" x14ac:dyDescent="0.25">
      <c r="P244" s="136">
        <v>43069</v>
      </c>
      <c r="Q244" s="137">
        <v>204.31374620037101</v>
      </c>
      <c r="R244" s="138">
        <v>180.18576619427401</v>
      </c>
    </row>
    <row r="245" spans="16:18" x14ac:dyDescent="0.25">
      <c r="P245" s="136">
        <v>43100</v>
      </c>
      <c r="Q245" s="137">
        <v>207.24539500910299</v>
      </c>
      <c r="R245" s="138">
        <v>180.63037809517999</v>
      </c>
    </row>
    <row r="246" spans="16:18" x14ac:dyDescent="0.25">
      <c r="P246" s="136">
        <v>43131</v>
      </c>
      <c r="Q246" s="137">
        <v>209.36431994965201</v>
      </c>
      <c r="R246" s="138">
        <v>181.44390722363801</v>
      </c>
    </row>
    <row r="247" spans="16:18" x14ac:dyDescent="0.25">
      <c r="P247" s="136">
        <v>43159</v>
      </c>
      <c r="Q247" s="137">
        <v>208.077411038615</v>
      </c>
      <c r="R247" s="138">
        <v>185.76360355963999</v>
      </c>
    </row>
    <row r="248" spans="16:18" x14ac:dyDescent="0.25">
      <c r="P248" s="136">
        <v>43190</v>
      </c>
      <c r="Q248" s="137">
        <v>205.606691852637</v>
      </c>
      <c r="R248" s="138">
        <v>188.57634554348101</v>
      </c>
    </row>
    <row r="249" spans="16:18" x14ac:dyDescent="0.25">
      <c r="P249" s="136">
        <v>43220</v>
      </c>
      <c r="Q249" s="137">
        <v>204.99841146567101</v>
      </c>
      <c r="R249" s="138">
        <v>187.937623047496</v>
      </c>
    </row>
    <row r="250" spans="16:18" x14ac:dyDescent="0.25">
      <c r="P250" s="136">
        <v>43251</v>
      </c>
      <c r="Q250" s="137">
        <v>207.380492707938</v>
      </c>
      <c r="R250" s="138">
        <v>186.52582080099799</v>
      </c>
    </row>
    <row r="251" spans="16:18" x14ac:dyDescent="0.25">
      <c r="P251" s="136">
        <v>43281</v>
      </c>
      <c r="Q251" s="137">
        <v>212.14996583797699</v>
      </c>
      <c r="R251" s="138">
        <v>187.036643427022</v>
      </c>
    </row>
    <row r="252" spans="16:18" x14ac:dyDescent="0.25">
      <c r="P252" s="136">
        <v>43312</v>
      </c>
      <c r="Q252" s="137">
        <v>214.52051481045299</v>
      </c>
      <c r="R252" s="138">
        <v>190.107022971536</v>
      </c>
    </row>
    <row r="253" spans="16:18" x14ac:dyDescent="0.25">
      <c r="P253" s="136">
        <v>43343</v>
      </c>
      <c r="Q253" s="137">
        <v>215.434020516701</v>
      </c>
      <c r="R253" s="138">
        <v>193.55744879209399</v>
      </c>
    </row>
    <row r="254" spans="16:18" x14ac:dyDescent="0.25">
      <c r="P254" s="136">
        <v>43373</v>
      </c>
      <c r="Q254" s="137">
        <v>213.93809157818001</v>
      </c>
      <c r="R254" s="138">
        <v>195.96973802272501</v>
      </c>
    </row>
    <row r="255" spans="16:18" x14ac:dyDescent="0.25">
      <c r="P255" s="136">
        <v>43404</v>
      </c>
      <c r="Q255" s="137">
        <v>214.365321758173</v>
      </c>
      <c r="R255" s="138">
        <v>195.89533607736001</v>
      </c>
    </row>
    <row r="256" spans="16:18" x14ac:dyDescent="0.25">
      <c r="P256" s="136">
        <v>43434</v>
      </c>
      <c r="Q256" s="137">
        <v>215.77383968118701</v>
      </c>
      <c r="R256" s="138">
        <v>194.07434163482199</v>
      </c>
    </row>
    <row r="257" spans="16:18" x14ac:dyDescent="0.25">
      <c r="P257" s="136">
        <v>43465</v>
      </c>
      <c r="Q257" s="137">
        <v>217.73229956450399</v>
      </c>
      <c r="R257" s="138">
        <v>192.14161476605901</v>
      </c>
    </row>
    <row r="258" spans="16:18" x14ac:dyDescent="0.25">
      <c r="P258" s="136">
        <v>43496</v>
      </c>
      <c r="Q258" s="137">
        <v>219.33604956611899</v>
      </c>
      <c r="R258" s="138">
        <v>192.758476404785</v>
      </c>
    </row>
    <row r="259" spans="16:18" x14ac:dyDescent="0.25">
      <c r="P259" s="136">
        <v>43524</v>
      </c>
      <c r="Q259" s="137">
        <v>219.655839525164</v>
      </c>
      <c r="R259" s="138">
        <v>196.745339081026</v>
      </c>
    </row>
    <row r="260" spans="16:18" x14ac:dyDescent="0.25">
      <c r="P260" s="136">
        <v>43555</v>
      </c>
      <c r="Q260" s="137">
        <v>219.97234786852101</v>
      </c>
      <c r="R260" s="138">
        <v>201.46399775604499</v>
      </c>
    </row>
    <row r="261" spans="16:18" x14ac:dyDescent="0.25">
      <c r="P261" s="136">
        <v>43585</v>
      </c>
      <c r="Q261" s="137">
        <v>220.42530261240901</v>
      </c>
      <c r="R261" s="138">
        <v>203.60806276199901</v>
      </c>
    </row>
    <row r="262" spans="16:18" x14ac:dyDescent="0.25">
      <c r="P262" s="136">
        <v>43616</v>
      </c>
      <c r="Q262" s="137">
        <v>221.58737087427301</v>
      </c>
      <c r="R262" s="138">
        <v>204.04241084503801</v>
      </c>
    </row>
    <row r="263" spans="16:18" x14ac:dyDescent="0.25">
      <c r="P263" s="136">
        <v>43646</v>
      </c>
      <c r="Q263" s="137">
        <v>222.99350194071201</v>
      </c>
      <c r="R263" s="138">
        <v>205.03670247561601</v>
      </c>
    </row>
    <row r="264" spans="16:18" x14ac:dyDescent="0.25">
      <c r="P264" s="136">
        <v>43677</v>
      </c>
      <c r="Q264" s="137">
        <v>224.554732424018</v>
      </c>
      <c r="R264" s="138">
        <v>204.73247489395101</v>
      </c>
    </row>
    <row r="265" spans="16:18" x14ac:dyDescent="0.25">
      <c r="P265" s="136">
        <v>43708</v>
      </c>
      <c r="Q265" s="137">
        <v>226.150325946138</v>
      </c>
      <c r="R265" s="138">
        <v>202.59706523246399</v>
      </c>
    </row>
    <row r="266" spans="16:18" x14ac:dyDescent="0.25">
      <c r="P266" s="136">
        <v>43738</v>
      </c>
      <c r="Q266" s="137">
        <v>226.81993282323401</v>
      </c>
      <c r="R266" s="138">
        <v>200.61035690623899</v>
      </c>
    </row>
    <row r="267" spans="16:18" x14ac:dyDescent="0.25">
      <c r="P267" s="136">
        <v>43769</v>
      </c>
      <c r="Q267" s="137">
        <v>226.33343960085401</v>
      </c>
      <c r="R267" s="138">
        <v>201.18583668341299</v>
      </c>
    </row>
    <row r="268" spans="16:18" x14ac:dyDescent="0.25">
      <c r="P268" s="136">
        <v>43799</v>
      </c>
      <c r="Q268" s="137">
        <v>225.734819842045</v>
      </c>
      <c r="R268" s="138">
        <v>205.36220153557801</v>
      </c>
    </row>
    <row r="269" spans="16:18" x14ac:dyDescent="0.25">
      <c r="P269" s="136">
        <v>43830</v>
      </c>
      <c r="Q269" s="137">
        <v>226.62531330297401</v>
      </c>
      <c r="R269" s="138">
        <v>209.51756010858799</v>
      </c>
    </row>
    <row r="270" spans="16:18" x14ac:dyDescent="0.25">
      <c r="P270" s="136">
        <v>43861</v>
      </c>
      <c r="Q270" s="137">
        <v>229.21871219604</v>
      </c>
      <c r="R270" s="138">
        <v>214.881226774558</v>
      </c>
    </row>
    <row r="271" spans="16:18" x14ac:dyDescent="0.25">
      <c r="P271" s="136">
        <v>43890</v>
      </c>
      <c r="Q271" s="137">
        <v>232.55300066264201</v>
      </c>
      <c r="R271" s="138">
        <v>217.571016708298</v>
      </c>
    </row>
    <row r="272" spans="16:18" x14ac:dyDescent="0.25">
      <c r="P272" s="136">
        <v>43921</v>
      </c>
      <c r="Q272" s="137">
        <v>233.857143637794</v>
      </c>
      <c r="R272" s="138">
        <v>217.42951624440099</v>
      </c>
    </row>
    <row r="273" spans="16:18" x14ac:dyDescent="0.25">
      <c r="P273" s="136">
        <v>43951</v>
      </c>
      <c r="Q273" s="137">
        <v>233.00975877450099</v>
      </c>
      <c r="R273" s="138">
        <v>211.19177794775501</v>
      </c>
    </row>
    <row r="274" spans="16:18" x14ac:dyDescent="0.25">
      <c r="P274" s="136">
        <v>43982</v>
      </c>
      <c r="Q274" s="137">
        <v>229.89491590343101</v>
      </c>
      <c r="R274" s="138">
        <v>203.15351363454701</v>
      </c>
    </row>
    <row r="275" spans="16:18" x14ac:dyDescent="0.25">
      <c r="P275" s="136">
        <v>44012</v>
      </c>
      <c r="Q275" s="137">
        <v>228.88699938526099</v>
      </c>
      <c r="R275" s="138">
        <v>201.85904410952699</v>
      </c>
    </row>
    <row r="276" spans="16:18" x14ac:dyDescent="0.25">
      <c r="P276" s="136">
        <v>44043</v>
      </c>
      <c r="Q276" s="137">
        <v>228.412965850571</v>
      </c>
      <c r="R276" s="138">
        <v>201.30509430535901</v>
      </c>
    </row>
    <row r="277" spans="16:18" x14ac:dyDescent="0.25">
      <c r="P277" s="136">
        <v>44074</v>
      </c>
      <c r="Q277" s="137">
        <v>230.98661534680801</v>
      </c>
      <c r="R277" s="138">
        <v>205.471982874269</v>
      </c>
    </row>
    <row r="278" spans="16:18" x14ac:dyDescent="0.25">
      <c r="P278" s="136">
        <v>44104</v>
      </c>
      <c r="Q278" s="137">
        <v>234.224461842881</v>
      </c>
      <c r="R278" s="138">
        <v>207.54917931543</v>
      </c>
    </row>
    <row r="279" spans="16:18" x14ac:dyDescent="0.25">
      <c r="P279" s="136">
        <v>44135</v>
      </c>
      <c r="Q279" s="137">
        <v>240.11095381636201</v>
      </c>
      <c r="R279" s="138">
        <v>214.59542053249001</v>
      </c>
    </row>
    <row r="280" spans="16:18" x14ac:dyDescent="0.25">
      <c r="P280" s="136">
        <v>44165</v>
      </c>
      <c r="Q280" s="137">
        <v>243.95866723489999</v>
      </c>
      <c r="R280" s="138">
        <v>220.80318530432001</v>
      </c>
    </row>
    <row r="281" spans="16:18" x14ac:dyDescent="0.25">
      <c r="P281" s="136">
        <v>44196</v>
      </c>
      <c r="Q281" s="137">
        <v>246.37595008531</v>
      </c>
      <c r="R281" s="138">
        <v>228.10446947082701</v>
      </c>
    </row>
    <row r="282" spans="16:18" x14ac:dyDescent="0.25">
      <c r="P282" s="136">
        <v>44227</v>
      </c>
      <c r="Q282" s="137">
        <v>245.07567310571201</v>
      </c>
      <c r="R282" s="138">
        <v>228.368619146817</v>
      </c>
    </row>
    <row r="283" spans="16:18" x14ac:dyDescent="0.25">
      <c r="P283" s="136">
        <v>44255</v>
      </c>
      <c r="Q283" s="137">
        <v>244.21648090613201</v>
      </c>
      <c r="R283" s="138">
        <v>226.15013785265799</v>
      </c>
    </row>
    <row r="284" spans="16:18" x14ac:dyDescent="0.25">
      <c r="P284" s="136">
        <v>44286</v>
      </c>
      <c r="Q284" s="137">
        <v>245.66434831571701</v>
      </c>
      <c r="R284" s="138">
        <v>224.39971815449701</v>
      </c>
    </row>
    <row r="285" spans="16:18" x14ac:dyDescent="0.25">
      <c r="P285" s="136">
        <v>44316</v>
      </c>
      <c r="Q285" s="137">
        <v>249.849033080693</v>
      </c>
      <c r="R285" s="138">
        <v>228.188743716045</v>
      </c>
    </row>
    <row r="286" spans="16:18" x14ac:dyDescent="0.25">
      <c r="P286" s="136">
        <v>44347</v>
      </c>
      <c r="Q286" s="137">
        <v>254.019215663121</v>
      </c>
      <c r="R286" s="138">
        <v>233.160448846641</v>
      </c>
    </row>
    <row r="287" spans="16:18" x14ac:dyDescent="0.25">
      <c r="P287" s="136">
        <v>44377</v>
      </c>
      <c r="Q287" s="137">
        <v>258.64770841941697</v>
      </c>
      <c r="R287" s="138">
        <v>237.677844675617</v>
      </c>
    </row>
    <row r="288" spans="16:18" x14ac:dyDescent="0.25">
      <c r="P288" s="136">
        <v>44408</v>
      </c>
      <c r="Q288" s="137">
        <v>262.00131661157502</v>
      </c>
      <c r="R288" s="138">
        <v>242.91816996214499</v>
      </c>
    </row>
    <row r="289" spans="16:18" x14ac:dyDescent="0.25">
      <c r="P289" s="136">
        <v>44439</v>
      </c>
      <c r="Q289" s="137">
        <v>266.20305893549499</v>
      </c>
      <c r="R289" s="138">
        <v>247.55937959740999</v>
      </c>
    </row>
    <row r="290" spans="16:18" x14ac:dyDescent="0.25">
      <c r="P290" s="136">
        <v>44469</v>
      </c>
      <c r="Q290" s="137">
        <v>268.30752815156302</v>
      </c>
      <c r="R290" s="138">
        <v>253.838063236094</v>
      </c>
    </row>
    <row r="291" spans="16:18" x14ac:dyDescent="0.25">
      <c r="P291" s="136">
        <v>44500</v>
      </c>
      <c r="Q291" s="137">
        <v>274.32901346763902</v>
      </c>
      <c r="R291" s="138">
        <v>260.85651212833397</v>
      </c>
    </row>
    <row r="292" spans="16:18" x14ac:dyDescent="0.25">
      <c r="P292" s="136">
        <v>44530</v>
      </c>
      <c r="Q292" s="137">
        <v>278.258148768875</v>
      </c>
      <c r="R292" s="138">
        <v>265.13875764790998</v>
      </c>
    </row>
    <row r="293" spans="16:18" x14ac:dyDescent="0.25">
      <c r="P293" s="136">
        <v>44561</v>
      </c>
      <c r="Q293" s="137">
        <v>282.48644138291502</v>
      </c>
      <c r="R293" s="138">
        <v>267.11913924013902</v>
      </c>
    </row>
    <row r="294" spans="16:18" x14ac:dyDescent="0.25">
      <c r="P294" s="136">
        <v>44592</v>
      </c>
      <c r="Q294" s="137">
        <v>280.35902404408</v>
      </c>
      <c r="R294" s="138">
        <v>260.943862104765</v>
      </c>
    </row>
    <row r="295" spans="16:18" x14ac:dyDescent="0.25">
      <c r="P295" s="136">
        <v>44620</v>
      </c>
      <c r="Q295" s="137">
        <v>280.03962695160601</v>
      </c>
      <c r="R295" s="138">
        <v>256.85450339884898</v>
      </c>
    </row>
    <row r="296" spans="16:18" x14ac:dyDescent="0.25">
      <c r="P296" s="136">
        <v>44651</v>
      </c>
      <c r="Q296" s="137">
        <v>283.43092089444599</v>
      </c>
      <c r="R296" s="138">
        <v>260.18289901318002</v>
      </c>
    </row>
    <row r="297" spans="16:18" x14ac:dyDescent="0.25">
      <c r="P297" s="136">
        <v>44681</v>
      </c>
      <c r="Q297" s="137">
        <v>291.97009879939498</v>
      </c>
      <c r="R297" s="138">
        <v>276.46942179499302</v>
      </c>
    </row>
    <row r="298" spans="16:18" x14ac:dyDescent="0.25">
      <c r="P298" s="136">
        <v>44712</v>
      </c>
      <c r="Q298" s="137">
        <v>298.52930214480102</v>
      </c>
      <c r="R298" s="138">
        <v>288.18396671475199</v>
      </c>
    </row>
    <row r="299" spans="16:18" x14ac:dyDescent="0.25">
      <c r="P299" s="136">
        <v>44742</v>
      </c>
      <c r="Q299" s="137">
        <v>301.03439279500901</v>
      </c>
      <c r="R299" s="138">
        <v>290.04513882214297</v>
      </c>
    </row>
    <row r="300" spans="16:18" x14ac:dyDescent="0.25">
      <c r="P300" s="136">
        <v>44773</v>
      </c>
      <c r="Q300" s="137">
        <v>298.43898516750897</v>
      </c>
      <c r="R300" s="138">
        <v>279.97883092986302</v>
      </c>
    </row>
    <row r="301" spans="16:18" x14ac:dyDescent="0.25">
      <c r="P301" s="136">
        <v>44804</v>
      </c>
      <c r="Q301" s="137">
        <v>297.85207191073999</v>
      </c>
      <c r="R301" s="138">
        <v>275.60640828217902</v>
      </c>
    </row>
    <row r="302" spans="16:18" x14ac:dyDescent="0.25">
      <c r="P302" s="136">
        <v>44834</v>
      </c>
      <c r="Q302" s="137">
        <v>297.23641622205298</v>
      </c>
      <c r="R302" s="138">
        <v>273.06079769564599</v>
      </c>
    </row>
    <row r="303" spans="16:18" x14ac:dyDescent="0.25">
      <c r="P303" s="136">
        <v>44865</v>
      </c>
      <c r="Q303" s="137">
        <v>299.26728123560599</v>
      </c>
      <c r="R303" s="138">
        <v>275.68428251992202</v>
      </c>
    </row>
    <row r="304" spans="16:18" x14ac:dyDescent="0.25">
      <c r="P304" s="136">
        <v>44895</v>
      </c>
      <c r="Q304" s="137">
        <v>297.63912548815</v>
      </c>
      <c r="R304" s="138">
        <v>266.77828374877498</v>
      </c>
    </row>
    <row r="305" spans="16:18" x14ac:dyDescent="0.25">
      <c r="P305" s="136">
        <v>44926</v>
      </c>
      <c r="Q305" s="137">
        <v>296.22271409440998</v>
      </c>
      <c r="R305" s="138">
        <v>260.45696907901902</v>
      </c>
    </row>
    <row r="306" spans="16:18" x14ac:dyDescent="0.25">
      <c r="P306" s="136">
        <v>44957</v>
      </c>
      <c r="Q306" s="137">
        <v>293.78292909256197</v>
      </c>
      <c r="R306" s="138">
        <v>251.362369942214</v>
      </c>
    </row>
    <row r="307" spans="16:18" x14ac:dyDescent="0.25">
      <c r="P307" s="136">
        <v>44985</v>
      </c>
      <c r="Q307" s="137">
        <v>293.13637922457599</v>
      </c>
      <c r="R307" s="138">
        <v>250.54439016975601</v>
      </c>
    </row>
    <row r="308" spans="16:18" x14ac:dyDescent="0.25">
      <c r="P308" s="136">
        <v>45016</v>
      </c>
      <c r="Q308" s="137">
        <v>295.27576290327301</v>
      </c>
      <c r="R308" s="138">
        <v>247.33847844510601</v>
      </c>
    </row>
    <row r="309" spans="16:18" x14ac:dyDescent="0.25">
      <c r="P309" s="136">
        <v>45046</v>
      </c>
      <c r="Q309" s="137">
        <v>295.45301610218002</v>
      </c>
      <c r="R309" s="138">
        <v>245.18562813081499</v>
      </c>
    </row>
    <row r="310" spans="16:18" x14ac:dyDescent="0.25">
      <c r="P310" s="136">
        <v>45077</v>
      </c>
      <c r="Q310" s="137">
        <v>299.43738177716602</v>
      </c>
      <c r="R310" s="138">
        <v>252.05824135871001</v>
      </c>
    </row>
    <row r="311" spans="16:18" x14ac:dyDescent="0.25">
      <c r="P311" s="136">
        <v>45107</v>
      </c>
      <c r="Q311" s="137">
        <v>301.10704047911798</v>
      </c>
      <c r="R311" s="138">
        <v>260.05892031274198</v>
      </c>
    </row>
    <row r="312" spans="16:18" x14ac:dyDescent="0.25">
      <c r="P312" s="136">
        <v>45138</v>
      </c>
      <c r="Q312" s="137">
        <v>305.06341705312599</v>
      </c>
      <c r="R312" s="138">
        <v>266.18293528282999</v>
      </c>
    </row>
    <row r="313" spans="16:18" x14ac:dyDescent="0.25">
      <c r="P313" s="136">
        <v>45169</v>
      </c>
      <c r="Q313" s="137">
        <v>304.71680045146002</v>
      </c>
      <c r="R313" s="138">
        <v>255.656577214414</v>
      </c>
    </row>
    <row r="314" spans="16:18" x14ac:dyDescent="0.25">
      <c r="P314" s="136">
        <v>45199</v>
      </c>
      <c r="Q314" s="137">
        <v>306.65526584649302</v>
      </c>
      <c r="R314" s="138">
        <v>245.996556192491</v>
      </c>
    </row>
    <row r="315" spans="16:18" x14ac:dyDescent="0.25">
      <c r="P315" s="136">
        <v>45230</v>
      </c>
      <c r="Q315" s="137">
        <v>304.89188327648498</v>
      </c>
      <c r="R315" s="138">
        <v>232.28392233438299</v>
      </c>
    </row>
    <row r="316" spans="16:18" x14ac:dyDescent="0.25">
      <c r="P316" s="136">
        <v>45260</v>
      </c>
      <c r="Q316" s="137">
        <v>305.02378116432902</v>
      </c>
      <c r="R316" s="138">
        <v>234.06817540792699</v>
      </c>
    </row>
    <row r="317" spans="16:18" x14ac:dyDescent="0.25">
      <c r="P317" s="136">
        <v>45291</v>
      </c>
      <c r="Q317" s="137">
        <v>301.93897821107703</v>
      </c>
      <c r="R317" s="138">
        <v>232.55998627267701</v>
      </c>
    </row>
    <row r="318" spans="16:18" x14ac:dyDescent="0.25">
      <c r="P318" s="136">
        <v>45322</v>
      </c>
      <c r="Q318" s="137">
        <v>303.287636843938</v>
      </c>
      <c r="R318" s="138">
        <v>242.188605357516</v>
      </c>
    </row>
    <row r="319" spans="16:18" x14ac:dyDescent="0.25">
      <c r="P319" s="136">
        <v>45351</v>
      </c>
      <c r="Q319" s="137">
        <v>303.27547493209698</v>
      </c>
      <c r="R319" s="138">
        <v>239.18450186187599</v>
      </c>
    </row>
    <row r="320" spans="16:18" x14ac:dyDescent="0.25">
      <c r="P320" s="136">
        <v>45382</v>
      </c>
      <c r="Q320" s="137">
        <v>307.78558147183298</v>
      </c>
      <c r="R320" s="138">
        <v>244.89725163915099</v>
      </c>
    </row>
    <row r="321" spans="16:18" x14ac:dyDescent="0.25">
      <c r="P321" s="136">
        <v>45412</v>
      </c>
      <c r="Q321" s="137">
        <v>308.12585016788603</v>
      </c>
      <c r="R321" s="138">
        <v>240.90455833668699</v>
      </c>
    </row>
    <row r="322" spans="16:18" x14ac:dyDescent="0.25">
      <c r="P322" s="136">
        <v>45443</v>
      </c>
      <c r="Q322" s="137">
        <v>309.11959268925301</v>
      </c>
      <c r="R322" s="138">
        <v>244.70803002612399</v>
      </c>
    </row>
    <row r="323" spans="16:18" x14ac:dyDescent="0.25">
      <c r="P323" s="136">
        <v>45473</v>
      </c>
      <c r="Q323" s="137">
        <v>307.18845601773398</v>
      </c>
      <c r="R323" s="138">
        <v>240.64234061539699</v>
      </c>
    </row>
    <row r="324" spans="16:18" x14ac:dyDescent="0.25">
      <c r="P324" s="136">
        <v>45504</v>
      </c>
      <c r="Q324" s="137">
        <v>306.42791648111501</v>
      </c>
      <c r="R324" s="138">
        <v>242.51898265587701</v>
      </c>
    </row>
    <row r="325" spans="16:18" x14ac:dyDescent="0.25">
      <c r="P325" s="136">
        <v>45535</v>
      </c>
      <c r="Q325" s="137">
        <v>307.74781270663402</v>
      </c>
      <c r="R325" s="138">
        <v>236.09785095031299</v>
      </c>
    </row>
    <row r="326" spans="16:18" x14ac:dyDescent="0.25">
      <c r="P326" s="136">
        <v>45565</v>
      </c>
      <c r="Q326" s="137">
        <v>312.58583778556499</v>
      </c>
      <c r="R326" s="138">
        <v>238.99556751050901</v>
      </c>
    </row>
    <row r="327" spans="16:18" x14ac:dyDescent="0.25">
      <c r="P327" s="136">
        <v>45596</v>
      </c>
      <c r="Q327" s="137">
        <v>312.37745689303398</v>
      </c>
      <c r="R327" s="138">
        <v>232.59588556246399</v>
      </c>
    </row>
    <row r="328" spans="16:18" x14ac:dyDescent="0.25">
      <c r="P328" s="136">
        <v>45626</v>
      </c>
      <c r="Q328" s="137">
        <v>309.90829208548598</v>
      </c>
      <c r="R328" s="138">
        <v>234.61619745730499</v>
      </c>
    </row>
    <row r="329" spans="16:18" x14ac:dyDescent="0.25">
      <c r="P329" s="136">
        <v>45657</v>
      </c>
      <c r="Q329" s="137">
        <v>306.18359882322602</v>
      </c>
      <c r="R329" s="138">
        <v>230.50436937032501</v>
      </c>
    </row>
    <row r="330" spans="16:18" x14ac:dyDescent="0.25">
      <c r="P330" s="136">
        <v>45688</v>
      </c>
      <c r="Q330" s="137">
        <v>308.349942631945</v>
      </c>
      <c r="R330" s="138">
        <v>241.76368415079199</v>
      </c>
    </row>
    <row r="331" spans="16:18" x14ac:dyDescent="0.25">
      <c r="P331" s="136">
        <v>45716</v>
      </c>
      <c r="Q331" s="137">
        <v>312.07880193944402</v>
      </c>
      <c r="R331" s="138">
        <v>241.50160993302299</v>
      </c>
    </row>
    <row r="332" spans="16:18" x14ac:dyDescent="0.25">
      <c r="P332" s="136">
        <v>45747</v>
      </c>
      <c r="Q332" s="137">
        <v>315.936201756375</v>
      </c>
      <c r="R332" s="138">
        <v>243.49311963403599</v>
      </c>
    </row>
    <row r="333" spans="16:18" x14ac:dyDescent="0.25">
      <c r="P333" s="136">
        <v>45777</v>
      </c>
      <c r="Q333" s="137">
        <v>313.51359168705102</v>
      </c>
      <c r="R333" s="138">
        <v>225.38401500610999</v>
      </c>
    </row>
    <row r="334" spans="16:18" x14ac:dyDescent="0.25">
      <c r="P334" s="136">
        <v>45808</v>
      </c>
      <c r="Q334" s="137">
        <v>311.86790414519498</v>
      </c>
      <c r="R334" s="138">
        <v>225.41716485766901</v>
      </c>
    </row>
    <row r="335" spans="16:18" x14ac:dyDescent="0.25">
      <c r="P335" s="136">
        <v>45838</v>
      </c>
      <c r="Q335" s="137">
        <v>310.30670056516601</v>
      </c>
      <c r="R335" s="138">
        <v>225.09065919939999</v>
      </c>
    </row>
    <row r="336" spans="16:18" x14ac:dyDescent="0.25">
      <c r="P336" s="136">
        <v>45869</v>
      </c>
      <c r="Q336" s="137">
        <v>311.02673822961202</v>
      </c>
      <c r="R336" s="138">
        <v>237.21701355425901</v>
      </c>
    </row>
    <row r="337" spans="16:18" x14ac:dyDescent="0.25">
      <c r="P337" s="136">
        <v>45900</v>
      </c>
      <c r="Q337" s="137">
        <v>311.92281756945698</v>
      </c>
      <c r="R337" s="138">
        <v>239.380413713704</v>
      </c>
    </row>
    <row r="338" spans="16:18" x14ac:dyDescent="0.25">
      <c r="P338" s="136">
        <v>45930</v>
      </c>
      <c r="Q338" s="137">
        <v>311.15566647344798</v>
      </c>
      <c r="R338" s="138">
        <v>238.88713375588199</v>
      </c>
    </row>
    <row r="339" spans="16:18" x14ac:dyDescent="0.25">
      <c r="P339" s="136">
        <v>45961</v>
      </c>
      <c r="Q339" s="137">
        <v>312.52822364567999</v>
      </c>
      <c r="R339" s="138">
        <v>238.386218986947</v>
      </c>
    </row>
    <row r="340" spans="16:18" x14ac:dyDescent="0.25">
      <c r="P340" s="136">
        <v>45991</v>
      </c>
      <c r="Q340" s="137">
        <v>309.75455445931402</v>
      </c>
      <c r="R340" s="138">
        <v>238.12559985931799</v>
      </c>
    </row>
    <row r="341" spans="16:18" x14ac:dyDescent="0.25">
      <c r="P341" s="136">
        <v>46022</v>
      </c>
      <c r="Q341" s="137" t="s">
        <v>99</v>
      </c>
      <c r="R341" s="138" t="s">
        <v>99</v>
      </c>
    </row>
    <row r="342" spans="16:18" x14ac:dyDescent="0.25">
      <c r="P342" s="136">
        <v>46053</v>
      </c>
      <c r="Q342" s="137" t="s">
        <v>99</v>
      </c>
      <c r="R342" s="138" t="s">
        <v>99</v>
      </c>
    </row>
    <row r="343" spans="16:18" x14ac:dyDescent="0.25">
      <c r="P343" s="136">
        <v>46081</v>
      </c>
      <c r="Q343" s="137" t="s">
        <v>99</v>
      </c>
      <c r="R343" s="138" t="s">
        <v>99</v>
      </c>
    </row>
    <row r="344" spans="16:18" x14ac:dyDescent="0.25">
      <c r="P344" s="136">
        <v>46112</v>
      </c>
      <c r="Q344" s="137" t="s">
        <v>99</v>
      </c>
      <c r="R344" s="138" t="s">
        <v>99</v>
      </c>
    </row>
    <row r="345" spans="16:18" x14ac:dyDescent="0.25">
      <c r="P345" s="136">
        <v>46142</v>
      </c>
      <c r="Q345" s="137" t="s">
        <v>99</v>
      </c>
      <c r="R345" s="138" t="s">
        <v>99</v>
      </c>
    </row>
    <row r="346" spans="16:18" x14ac:dyDescent="0.25">
      <c r="P346" s="136">
        <v>46173</v>
      </c>
      <c r="Q346" s="137" t="s">
        <v>99</v>
      </c>
      <c r="R346" s="138" t="s">
        <v>99</v>
      </c>
    </row>
    <row r="347" spans="16:18" x14ac:dyDescent="0.25">
      <c r="P347" s="136">
        <v>46203</v>
      </c>
      <c r="Q347" s="137" t="s">
        <v>99</v>
      </c>
      <c r="R347" s="138" t="s">
        <v>99</v>
      </c>
    </row>
    <row r="348" spans="16:18" x14ac:dyDescent="0.25">
      <c r="P348" s="136">
        <v>46234</v>
      </c>
      <c r="Q348" s="137" t="s">
        <v>99</v>
      </c>
      <c r="R348" s="138" t="s">
        <v>99</v>
      </c>
    </row>
    <row r="349" spans="16:18" x14ac:dyDescent="0.25">
      <c r="P349" s="136">
        <v>46265</v>
      </c>
      <c r="Q349" s="137" t="s">
        <v>99</v>
      </c>
      <c r="R349" s="138" t="s">
        <v>99</v>
      </c>
    </row>
    <row r="350" spans="16:18" x14ac:dyDescent="0.25">
      <c r="P350" s="136">
        <v>46295</v>
      </c>
      <c r="Q350" s="137" t="s">
        <v>99</v>
      </c>
      <c r="R350" s="138" t="s">
        <v>99</v>
      </c>
    </row>
    <row r="351" spans="16:18" x14ac:dyDescent="0.25">
      <c r="P351" s="136">
        <v>46326</v>
      </c>
      <c r="Q351" s="137" t="s">
        <v>99</v>
      </c>
      <c r="R351" s="138" t="s">
        <v>99</v>
      </c>
    </row>
    <row r="352" spans="16:18" x14ac:dyDescent="0.25">
      <c r="P352" s="136">
        <v>46356</v>
      </c>
      <c r="Q352" s="137" t="s">
        <v>99</v>
      </c>
      <c r="R352" s="138" t="s">
        <v>99</v>
      </c>
    </row>
    <row r="353" spans="16:18" x14ac:dyDescent="0.25">
      <c r="P353" s="136">
        <v>46387</v>
      </c>
      <c r="Q353" s="137" t="s">
        <v>99</v>
      </c>
      <c r="R353" s="138" t="s">
        <v>99</v>
      </c>
    </row>
    <row r="354" spans="16:18" x14ac:dyDescent="0.25">
      <c r="P354" s="136">
        <v>46418</v>
      </c>
      <c r="Q354" s="137" t="s">
        <v>99</v>
      </c>
      <c r="R354" s="138" t="s">
        <v>99</v>
      </c>
    </row>
    <row r="355" spans="16:18" x14ac:dyDescent="0.25">
      <c r="P355" s="136">
        <v>46446</v>
      </c>
      <c r="Q355" s="137" t="s">
        <v>99</v>
      </c>
      <c r="R355" s="138" t="s">
        <v>99</v>
      </c>
    </row>
    <row r="356" spans="16:18" x14ac:dyDescent="0.25">
      <c r="P356" s="136">
        <v>46477</v>
      </c>
      <c r="Q356" s="137" t="s">
        <v>99</v>
      </c>
      <c r="R356" s="138" t="s">
        <v>99</v>
      </c>
    </row>
    <row r="357" spans="16:18" x14ac:dyDescent="0.25">
      <c r="P357" s="136">
        <v>46507</v>
      </c>
      <c r="Q357" s="137" t="s">
        <v>99</v>
      </c>
      <c r="R357" s="138" t="s">
        <v>99</v>
      </c>
    </row>
    <row r="358" spans="16:18" x14ac:dyDescent="0.25">
      <c r="P358" s="136">
        <v>46538</v>
      </c>
      <c r="Q358" s="137" t="s">
        <v>99</v>
      </c>
      <c r="R358" s="138" t="s">
        <v>99</v>
      </c>
    </row>
    <row r="359" spans="16:18" x14ac:dyDescent="0.25">
      <c r="P359" s="136">
        <v>46568</v>
      </c>
      <c r="Q359" s="137" t="s">
        <v>99</v>
      </c>
      <c r="R359" s="138" t="s">
        <v>99</v>
      </c>
    </row>
    <row r="360" spans="16:18" x14ac:dyDescent="0.25">
      <c r="P360" s="136">
        <v>46599</v>
      </c>
      <c r="Q360" s="137" t="s">
        <v>99</v>
      </c>
      <c r="R360" s="138" t="s">
        <v>99</v>
      </c>
    </row>
    <row r="361" spans="16:18" x14ac:dyDescent="0.25">
      <c r="P361" s="136">
        <v>46630</v>
      </c>
      <c r="Q361" s="137" t="s">
        <v>99</v>
      </c>
      <c r="R361" s="138" t="s">
        <v>99</v>
      </c>
    </row>
    <row r="362" spans="16:18" x14ac:dyDescent="0.25">
      <c r="P362" s="136">
        <v>46660</v>
      </c>
      <c r="Q362" s="137" t="s">
        <v>99</v>
      </c>
      <c r="R362" s="138" t="s">
        <v>99</v>
      </c>
    </row>
    <row r="363" spans="16:18" x14ac:dyDescent="0.25">
      <c r="P363" s="136">
        <v>46691</v>
      </c>
      <c r="Q363" s="137" t="s">
        <v>99</v>
      </c>
      <c r="R363" s="138" t="s">
        <v>99</v>
      </c>
    </row>
    <row r="364" spans="16:18" x14ac:dyDescent="0.25">
      <c r="P364" s="136">
        <v>46721</v>
      </c>
      <c r="Q364" s="137" t="s">
        <v>99</v>
      </c>
      <c r="R364" s="138" t="s">
        <v>99</v>
      </c>
    </row>
    <row r="365" spans="16:18" x14ac:dyDescent="0.25">
      <c r="P365" s="136">
        <v>46752</v>
      </c>
      <c r="Q365" s="137" t="s">
        <v>99</v>
      </c>
      <c r="R365" s="138" t="s">
        <v>99</v>
      </c>
    </row>
    <row r="366" spans="16:18" x14ac:dyDescent="0.25">
      <c r="P366" s="136">
        <v>46783</v>
      </c>
      <c r="Q366" s="137" t="s">
        <v>99</v>
      </c>
      <c r="R366" s="138" t="s">
        <v>99</v>
      </c>
    </row>
    <row r="367" spans="16:18" x14ac:dyDescent="0.25">
      <c r="P367" s="136">
        <v>46812</v>
      </c>
      <c r="Q367" s="137" t="s">
        <v>99</v>
      </c>
      <c r="R367" s="138" t="s">
        <v>99</v>
      </c>
    </row>
    <row r="368" spans="16:18" x14ac:dyDescent="0.25">
      <c r="P368" s="136">
        <v>46843</v>
      </c>
      <c r="Q368" s="137" t="s">
        <v>99</v>
      </c>
      <c r="R368" s="138" t="s">
        <v>99</v>
      </c>
    </row>
    <row r="369" spans="16:18" x14ac:dyDescent="0.25">
      <c r="P369" s="136">
        <v>46873</v>
      </c>
      <c r="Q369" s="137" t="s">
        <v>99</v>
      </c>
      <c r="R369" s="138" t="s">
        <v>99</v>
      </c>
    </row>
    <row r="370" spans="16:18" x14ac:dyDescent="0.25">
      <c r="P370" s="136">
        <v>46904</v>
      </c>
      <c r="Q370" s="137" t="s">
        <v>99</v>
      </c>
      <c r="R370" s="138" t="s">
        <v>99</v>
      </c>
    </row>
    <row r="371" spans="16:18" x14ac:dyDescent="0.25">
      <c r="P371" s="136">
        <v>46934</v>
      </c>
      <c r="Q371" s="137" t="s">
        <v>99</v>
      </c>
      <c r="R371" s="138" t="s">
        <v>99</v>
      </c>
    </row>
    <row r="372" spans="16:18" x14ac:dyDescent="0.25">
      <c r="P372" s="136">
        <v>46965</v>
      </c>
      <c r="Q372" s="137" t="s">
        <v>99</v>
      </c>
      <c r="R372" s="138" t="s">
        <v>99</v>
      </c>
    </row>
    <row r="373" spans="16:18" x14ac:dyDescent="0.25">
      <c r="P373" s="136">
        <v>46996</v>
      </c>
      <c r="Q373" s="137" t="s">
        <v>99</v>
      </c>
      <c r="R373" s="138" t="s">
        <v>99</v>
      </c>
    </row>
    <row r="374" spans="16:18" x14ac:dyDescent="0.25">
      <c r="P374" s="136">
        <v>47026</v>
      </c>
      <c r="Q374" s="137" t="s">
        <v>99</v>
      </c>
      <c r="R374" s="138" t="s">
        <v>99</v>
      </c>
    </row>
    <row r="375" spans="16:18" x14ac:dyDescent="0.25">
      <c r="P375" s="136">
        <v>47057</v>
      </c>
      <c r="Q375" s="137" t="s">
        <v>99</v>
      </c>
      <c r="R375" s="138" t="s">
        <v>99</v>
      </c>
    </row>
    <row r="376" spans="16:18" x14ac:dyDescent="0.25">
      <c r="P376" s="136">
        <v>47087</v>
      </c>
      <c r="Q376" s="137" t="s">
        <v>99</v>
      </c>
      <c r="R376" s="138" t="s">
        <v>99</v>
      </c>
    </row>
    <row r="377" spans="16:18" x14ac:dyDescent="0.25">
      <c r="P377" s="136">
        <v>47118</v>
      </c>
      <c r="Q377" s="137" t="s">
        <v>99</v>
      </c>
      <c r="R377" s="138" t="s">
        <v>99</v>
      </c>
    </row>
    <row r="378" spans="16:18" x14ac:dyDescent="0.25">
      <c r="P378" s="136">
        <v>47149</v>
      </c>
      <c r="Q378" s="137" t="s">
        <v>99</v>
      </c>
      <c r="R378" s="138" t="s">
        <v>99</v>
      </c>
    </row>
    <row r="379" spans="16:18" x14ac:dyDescent="0.25">
      <c r="P379" s="136">
        <v>47177</v>
      </c>
      <c r="Q379" s="137" t="s">
        <v>99</v>
      </c>
      <c r="R379" s="138" t="s">
        <v>99</v>
      </c>
    </row>
    <row r="380" spans="16:18" x14ac:dyDescent="0.25">
      <c r="P380" s="136">
        <v>47208</v>
      </c>
      <c r="Q380" s="137" t="s">
        <v>99</v>
      </c>
      <c r="R380" s="138" t="s">
        <v>99</v>
      </c>
    </row>
    <row r="381" spans="16:18" x14ac:dyDescent="0.25">
      <c r="P381" s="136">
        <v>47238</v>
      </c>
      <c r="Q381" s="137" t="s">
        <v>99</v>
      </c>
      <c r="R381" s="138" t="s">
        <v>99</v>
      </c>
    </row>
    <row r="382" spans="16:18" x14ac:dyDescent="0.25">
      <c r="P382" s="136">
        <v>47269</v>
      </c>
      <c r="Q382" s="137" t="s">
        <v>99</v>
      </c>
      <c r="R382" s="138" t="s">
        <v>99</v>
      </c>
    </row>
    <row r="383" spans="16:18" x14ac:dyDescent="0.25">
      <c r="P383" s="136">
        <v>47299</v>
      </c>
      <c r="Q383" s="137" t="s">
        <v>99</v>
      </c>
      <c r="R383" s="138" t="s">
        <v>99</v>
      </c>
    </row>
    <row r="384" spans="16:18" x14ac:dyDescent="0.25">
      <c r="P384" s="136">
        <v>47330</v>
      </c>
      <c r="Q384" s="137" t="s">
        <v>99</v>
      </c>
      <c r="R384" s="138" t="s">
        <v>99</v>
      </c>
    </row>
    <row r="385" spans="16:18" x14ac:dyDescent="0.25">
      <c r="P385" s="136">
        <v>47361</v>
      </c>
      <c r="Q385" s="137" t="s">
        <v>99</v>
      </c>
      <c r="R385" s="138" t="s">
        <v>99</v>
      </c>
    </row>
    <row r="386" spans="16:18" x14ac:dyDescent="0.25">
      <c r="P386" s="136">
        <v>47391</v>
      </c>
      <c r="Q386" s="137" t="s">
        <v>99</v>
      </c>
      <c r="R386" s="138" t="s">
        <v>99</v>
      </c>
    </row>
    <row r="387" spans="16:18" x14ac:dyDescent="0.25">
      <c r="P387" s="136">
        <v>47422</v>
      </c>
      <c r="Q387" s="137" t="s">
        <v>99</v>
      </c>
      <c r="R387" s="138" t="s">
        <v>99</v>
      </c>
    </row>
    <row r="388" spans="16:18" x14ac:dyDescent="0.25">
      <c r="P388" s="136">
        <v>47452</v>
      </c>
      <c r="Q388" s="137" t="s">
        <v>99</v>
      </c>
      <c r="R388" s="138" t="s">
        <v>99</v>
      </c>
    </row>
    <row r="389" spans="16:18" x14ac:dyDescent="0.25">
      <c r="P389" s="136">
        <v>47483</v>
      </c>
      <c r="Q389" s="137" t="s">
        <v>99</v>
      </c>
      <c r="R389" s="138" t="s">
        <v>99</v>
      </c>
    </row>
    <row r="390" spans="16:18" x14ac:dyDescent="0.25">
      <c r="P390" s="136">
        <v>47514</v>
      </c>
      <c r="Q390" s="137" t="s">
        <v>99</v>
      </c>
      <c r="R390" s="138" t="s">
        <v>99</v>
      </c>
    </row>
    <row r="391" spans="16:18" x14ac:dyDescent="0.25">
      <c r="P391" s="136">
        <v>47542</v>
      </c>
      <c r="Q391" s="137" t="s">
        <v>99</v>
      </c>
      <c r="R391" s="138" t="s">
        <v>99</v>
      </c>
    </row>
    <row r="392" spans="16:18" x14ac:dyDescent="0.25">
      <c r="P392" s="136">
        <v>47573</v>
      </c>
      <c r="Q392" s="137" t="s">
        <v>99</v>
      </c>
      <c r="R392" s="138" t="s">
        <v>99</v>
      </c>
    </row>
    <row r="393" spans="16:18" x14ac:dyDescent="0.25">
      <c r="P393" s="136">
        <v>47603</v>
      </c>
      <c r="Q393" s="137" t="s">
        <v>99</v>
      </c>
      <c r="R393" s="138" t="s">
        <v>99</v>
      </c>
    </row>
    <row r="394" spans="16:18" x14ac:dyDescent="0.25">
      <c r="P394" s="136">
        <v>47634</v>
      </c>
      <c r="Q394" s="137" t="s">
        <v>99</v>
      </c>
      <c r="R394" s="138" t="s">
        <v>99</v>
      </c>
    </row>
    <row r="395" spans="16:18" x14ac:dyDescent="0.25">
      <c r="P395" s="136">
        <v>47664</v>
      </c>
      <c r="Q395" s="137" t="s">
        <v>99</v>
      </c>
      <c r="R395" s="138" t="s">
        <v>99</v>
      </c>
    </row>
    <row r="396" spans="16:18" x14ac:dyDescent="0.25">
      <c r="P396" s="136">
        <v>47695</v>
      </c>
      <c r="Q396" s="137" t="s">
        <v>99</v>
      </c>
      <c r="R396" s="138" t="s">
        <v>99</v>
      </c>
    </row>
    <row r="397" spans="16:18" x14ac:dyDescent="0.25">
      <c r="P397" s="136">
        <v>47726</v>
      </c>
      <c r="Q397" s="137" t="s">
        <v>99</v>
      </c>
      <c r="R397" s="138" t="s">
        <v>99</v>
      </c>
    </row>
    <row r="398" spans="16:18" x14ac:dyDescent="0.25">
      <c r="P398" s="136">
        <v>47756</v>
      </c>
      <c r="Q398" s="137" t="s">
        <v>99</v>
      </c>
      <c r="R398" s="138" t="s">
        <v>99</v>
      </c>
    </row>
    <row r="399" spans="16:18" x14ac:dyDescent="0.25">
      <c r="P399" s="136">
        <v>47787</v>
      </c>
      <c r="Q399" s="137" t="s">
        <v>99</v>
      </c>
      <c r="R399" s="138" t="s">
        <v>99</v>
      </c>
    </row>
    <row r="400" spans="16:18" x14ac:dyDescent="0.25">
      <c r="P400" s="136">
        <v>47817</v>
      </c>
      <c r="Q400" s="137" t="s">
        <v>99</v>
      </c>
      <c r="R400" s="138" t="s">
        <v>99</v>
      </c>
    </row>
    <row r="401" spans="16:18" x14ac:dyDescent="0.25">
      <c r="P401" s="136">
        <v>47848</v>
      </c>
      <c r="Q401" s="137" t="s">
        <v>99</v>
      </c>
      <c r="R401" s="138" t="s">
        <v>99</v>
      </c>
    </row>
    <row r="402" spans="16:18" x14ac:dyDescent="0.25">
      <c r="P402" s="136">
        <v>47879</v>
      </c>
      <c r="Q402" s="137" t="s">
        <v>99</v>
      </c>
      <c r="R402" s="138" t="s">
        <v>99</v>
      </c>
    </row>
    <row r="403" spans="16:18" x14ac:dyDescent="0.25">
      <c r="P403" s="136">
        <v>47907</v>
      </c>
      <c r="Q403" s="137" t="s">
        <v>99</v>
      </c>
      <c r="R403" s="138" t="s">
        <v>99</v>
      </c>
    </row>
    <row r="404" spans="16:18" x14ac:dyDescent="0.25">
      <c r="P404" s="136">
        <v>47938</v>
      </c>
      <c r="Q404" s="137" t="s">
        <v>99</v>
      </c>
      <c r="R404" s="138" t="s">
        <v>99</v>
      </c>
    </row>
    <row r="405" spans="16:18" x14ac:dyDescent="0.25">
      <c r="P405" s="136">
        <v>47968</v>
      </c>
      <c r="Q405" s="137" t="s">
        <v>99</v>
      </c>
      <c r="R405" s="138" t="s">
        <v>99</v>
      </c>
    </row>
    <row r="406" spans="16:18" x14ac:dyDescent="0.25">
      <c r="P406" s="136">
        <v>47999</v>
      </c>
      <c r="Q406" s="137" t="s">
        <v>99</v>
      </c>
      <c r="R406" s="138" t="s">
        <v>99</v>
      </c>
    </row>
    <row r="407" spans="16:18" x14ac:dyDescent="0.25">
      <c r="P407" s="136">
        <v>48029</v>
      </c>
      <c r="Q407" s="137" t="s">
        <v>99</v>
      </c>
      <c r="R407" s="138" t="s">
        <v>99</v>
      </c>
    </row>
    <row r="408" spans="16:18" x14ac:dyDescent="0.25">
      <c r="P408" s="136">
        <v>48060</v>
      </c>
      <c r="Q408" s="137" t="s">
        <v>99</v>
      </c>
      <c r="R408" s="138" t="s">
        <v>99</v>
      </c>
    </row>
    <row r="409" spans="16:18" x14ac:dyDescent="0.25">
      <c r="P409" s="136">
        <v>48091</v>
      </c>
      <c r="Q409" s="137" t="s">
        <v>99</v>
      </c>
      <c r="R409" s="138" t="s">
        <v>99</v>
      </c>
    </row>
    <row r="410" spans="16:18" x14ac:dyDescent="0.25">
      <c r="P410" s="136">
        <v>48121</v>
      </c>
      <c r="Q410" s="137" t="s">
        <v>99</v>
      </c>
      <c r="R410" s="138" t="s">
        <v>99</v>
      </c>
    </row>
    <row r="411" spans="16:18" x14ac:dyDescent="0.25">
      <c r="P411" s="136">
        <v>48152</v>
      </c>
      <c r="Q411" s="137" t="s">
        <v>99</v>
      </c>
      <c r="R411" s="138" t="s">
        <v>99</v>
      </c>
    </row>
    <row r="412" spans="16:18" x14ac:dyDescent="0.25">
      <c r="P412" s="136">
        <v>48182</v>
      </c>
      <c r="Q412" s="137" t="s">
        <v>99</v>
      </c>
      <c r="R412" s="138" t="s">
        <v>99</v>
      </c>
    </row>
    <row r="413" spans="16:18" x14ac:dyDescent="0.25">
      <c r="P413" s="136">
        <v>48213</v>
      </c>
      <c r="Q413" s="137" t="s">
        <v>99</v>
      </c>
      <c r="R413" s="138" t="s">
        <v>99</v>
      </c>
    </row>
    <row r="414" spans="16:18" x14ac:dyDescent="0.25">
      <c r="P414" s="136">
        <v>48244</v>
      </c>
      <c r="Q414" s="137" t="s">
        <v>99</v>
      </c>
      <c r="R414" s="138" t="s">
        <v>99</v>
      </c>
    </row>
    <row r="415" spans="16:18" x14ac:dyDescent="0.25">
      <c r="P415" s="136">
        <v>48273</v>
      </c>
      <c r="Q415" s="137" t="s">
        <v>99</v>
      </c>
      <c r="R415" s="138" t="s">
        <v>99</v>
      </c>
    </row>
    <row r="416" spans="16:18" x14ac:dyDescent="0.25">
      <c r="P416" s="136">
        <v>48304</v>
      </c>
      <c r="Q416" s="137" t="s">
        <v>99</v>
      </c>
      <c r="R416" s="138" t="s">
        <v>99</v>
      </c>
    </row>
    <row r="417" spans="16:18" x14ac:dyDescent="0.25">
      <c r="P417" s="136">
        <v>48334</v>
      </c>
      <c r="Q417" s="137" t="s">
        <v>99</v>
      </c>
      <c r="R417" s="138" t="s">
        <v>99</v>
      </c>
    </row>
    <row r="418" spans="16:18" x14ac:dyDescent="0.25">
      <c r="P418" s="136">
        <v>48365</v>
      </c>
      <c r="Q418" s="137" t="s">
        <v>99</v>
      </c>
      <c r="R418" s="138" t="s">
        <v>99</v>
      </c>
    </row>
    <row r="419" spans="16:18" x14ac:dyDescent="0.25">
      <c r="P419" s="136">
        <v>48395</v>
      </c>
      <c r="Q419" s="137" t="s">
        <v>99</v>
      </c>
      <c r="R419" s="138" t="s">
        <v>99</v>
      </c>
    </row>
    <row r="420" spans="16:18" x14ac:dyDescent="0.25">
      <c r="P420" s="136">
        <v>48426</v>
      </c>
      <c r="Q420" s="137" t="s">
        <v>99</v>
      </c>
      <c r="R420" s="138" t="s">
        <v>99</v>
      </c>
    </row>
    <row r="421" spans="16:18" x14ac:dyDescent="0.25">
      <c r="P421" s="136">
        <v>48457</v>
      </c>
      <c r="Q421" s="137" t="s">
        <v>99</v>
      </c>
      <c r="R421" s="138" t="s">
        <v>99</v>
      </c>
    </row>
    <row r="422" spans="16:18" x14ac:dyDescent="0.25">
      <c r="P422" s="136">
        <v>48487</v>
      </c>
      <c r="Q422" s="137" t="s">
        <v>99</v>
      </c>
      <c r="R422" s="138" t="s">
        <v>99</v>
      </c>
    </row>
    <row r="423" spans="16:18" x14ac:dyDescent="0.25">
      <c r="P423" s="136">
        <v>48518</v>
      </c>
      <c r="Q423" s="137" t="s">
        <v>99</v>
      </c>
      <c r="R423" s="138" t="s">
        <v>99</v>
      </c>
    </row>
    <row r="424" spans="16:18" x14ac:dyDescent="0.25">
      <c r="P424" s="136">
        <v>48548</v>
      </c>
      <c r="Q424" s="137" t="s">
        <v>99</v>
      </c>
      <c r="R424" s="138" t="s">
        <v>99</v>
      </c>
    </row>
    <row r="425" spans="16:18" x14ac:dyDescent="0.25">
      <c r="P425" s="136">
        <v>48579</v>
      </c>
      <c r="Q425" s="137" t="s">
        <v>99</v>
      </c>
      <c r="R425" s="138" t="s">
        <v>99</v>
      </c>
    </row>
    <row r="426" spans="16:18" x14ac:dyDescent="0.25">
      <c r="P426" s="136">
        <v>48610</v>
      </c>
      <c r="Q426" s="137" t="s">
        <v>99</v>
      </c>
      <c r="R426" s="138" t="s">
        <v>99</v>
      </c>
    </row>
    <row r="427" spans="16:18" x14ac:dyDescent="0.25">
      <c r="P427" s="136">
        <v>48638</v>
      </c>
      <c r="Q427" s="137" t="s">
        <v>99</v>
      </c>
      <c r="R427" s="138" t="s">
        <v>99</v>
      </c>
    </row>
    <row r="428" spans="16:18" x14ac:dyDescent="0.25">
      <c r="P428" s="136">
        <v>48669</v>
      </c>
      <c r="Q428" s="137" t="s">
        <v>99</v>
      </c>
      <c r="R428" s="138" t="s">
        <v>99</v>
      </c>
    </row>
    <row r="429" spans="16:18" x14ac:dyDescent="0.25">
      <c r="P429" s="136">
        <v>48699</v>
      </c>
      <c r="Q429" s="137" t="s">
        <v>99</v>
      </c>
      <c r="R429" s="138" t="s">
        <v>99</v>
      </c>
    </row>
    <row r="430" spans="16:18" x14ac:dyDescent="0.25">
      <c r="P430" s="136">
        <v>48730</v>
      </c>
      <c r="Q430" s="137" t="s">
        <v>99</v>
      </c>
      <c r="R430" s="138" t="s">
        <v>99</v>
      </c>
    </row>
    <row r="431" spans="16:18" x14ac:dyDescent="0.25">
      <c r="P431" s="136">
        <v>48760</v>
      </c>
      <c r="Q431" s="137" t="s">
        <v>99</v>
      </c>
      <c r="R431" s="138" t="s">
        <v>99</v>
      </c>
    </row>
    <row r="432" spans="16:18" x14ac:dyDescent="0.25">
      <c r="P432" s="136">
        <v>48791</v>
      </c>
      <c r="Q432" s="137" t="s">
        <v>99</v>
      </c>
      <c r="R432" s="138" t="s">
        <v>99</v>
      </c>
    </row>
    <row r="433" spans="16:18" x14ac:dyDescent="0.25">
      <c r="P433" s="136">
        <v>48822</v>
      </c>
      <c r="Q433" s="137" t="s">
        <v>99</v>
      </c>
      <c r="R433" s="138" t="s">
        <v>99</v>
      </c>
    </row>
    <row r="434" spans="16:18" x14ac:dyDescent="0.25">
      <c r="P434" s="136">
        <v>48852</v>
      </c>
      <c r="Q434" s="137" t="s">
        <v>99</v>
      </c>
      <c r="R434" s="138" t="s">
        <v>99</v>
      </c>
    </row>
    <row r="435" spans="16:18" x14ac:dyDescent="0.25">
      <c r="P435" s="136">
        <v>48883</v>
      </c>
      <c r="Q435" s="137" t="s">
        <v>99</v>
      </c>
      <c r="R435" s="138" t="s">
        <v>99</v>
      </c>
    </row>
    <row r="436" spans="16:18" x14ac:dyDescent="0.25">
      <c r="P436" s="136">
        <v>48913</v>
      </c>
      <c r="Q436" s="137" t="s">
        <v>99</v>
      </c>
      <c r="R436" s="138" t="s">
        <v>99</v>
      </c>
    </row>
    <row r="437" spans="16:18" x14ac:dyDescent="0.25">
      <c r="P437" s="136">
        <v>48944</v>
      </c>
      <c r="Q437" s="137" t="s">
        <v>99</v>
      </c>
      <c r="R437" s="138" t="s">
        <v>99</v>
      </c>
    </row>
    <row r="438" spans="16:18" x14ac:dyDescent="0.25">
      <c r="P438" s="136">
        <v>48975</v>
      </c>
      <c r="Q438" s="137" t="s">
        <v>99</v>
      </c>
      <c r="R438" s="138" t="s">
        <v>99</v>
      </c>
    </row>
    <row r="439" spans="16:18" x14ac:dyDescent="0.25">
      <c r="P439" s="136">
        <v>49003</v>
      </c>
      <c r="Q439" s="137" t="s">
        <v>99</v>
      </c>
      <c r="R439" s="138" t="s">
        <v>99</v>
      </c>
    </row>
    <row r="440" spans="16:18" x14ac:dyDescent="0.25">
      <c r="P440" s="136">
        <v>49034</v>
      </c>
      <c r="Q440" s="137" t="s">
        <v>99</v>
      </c>
      <c r="R440" s="138" t="s">
        <v>99</v>
      </c>
    </row>
    <row r="441" spans="16:18" x14ac:dyDescent="0.25">
      <c r="P441" s="136">
        <v>49064</v>
      </c>
      <c r="Q441" s="137" t="s">
        <v>99</v>
      </c>
      <c r="R441" s="138" t="s">
        <v>99</v>
      </c>
    </row>
    <row r="442" spans="16:18" x14ac:dyDescent="0.25">
      <c r="P442" s="136">
        <v>49095</v>
      </c>
      <c r="Q442" s="137" t="s">
        <v>99</v>
      </c>
      <c r="R442" s="138" t="s">
        <v>99</v>
      </c>
    </row>
    <row r="443" spans="16:18" x14ac:dyDescent="0.25">
      <c r="P443" s="136">
        <v>49125</v>
      </c>
      <c r="Q443" s="137" t="s">
        <v>99</v>
      </c>
      <c r="R443" s="138" t="s">
        <v>99</v>
      </c>
    </row>
    <row r="444" spans="16:18" x14ac:dyDescent="0.25">
      <c r="P444" s="136">
        <v>49156</v>
      </c>
      <c r="Q444" s="137" t="s">
        <v>99</v>
      </c>
      <c r="R444" s="138" t="s">
        <v>99</v>
      </c>
    </row>
    <row r="445" spans="16:18" x14ac:dyDescent="0.25">
      <c r="P445" s="136">
        <v>49187</v>
      </c>
      <c r="Q445" s="137" t="s">
        <v>99</v>
      </c>
      <c r="R445" s="138" t="s">
        <v>99</v>
      </c>
    </row>
    <row r="446" spans="16:18" x14ac:dyDescent="0.25">
      <c r="P446" s="136">
        <v>49217</v>
      </c>
      <c r="Q446" s="137" t="s">
        <v>99</v>
      </c>
      <c r="R446" s="138" t="s">
        <v>99</v>
      </c>
    </row>
    <row r="447" spans="16:18" x14ac:dyDescent="0.25">
      <c r="P447" s="136">
        <v>49248</v>
      </c>
      <c r="Q447" s="137" t="s">
        <v>99</v>
      </c>
      <c r="R447" s="138" t="s">
        <v>99</v>
      </c>
    </row>
    <row r="448" spans="16:18" x14ac:dyDescent="0.25">
      <c r="P448" s="136">
        <v>49278</v>
      </c>
      <c r="Q448" s="137" t="s">
        <v>99</v>
      </c>
      <c r="R448" s="138" t="s">
        <v>99</v>
      </c>
    </row>
    <row r="449" spans="16:18" x14ac:dyDescent="0.25">
      <c r="P449" s="136">
        <v>49309</v>
      </c>
      <c r="Q449" s="137" t="s">
        <v>99</v>
      </c>
      <c r="R449" s="138" t="s">
        <v>99</v>
      </c>
    </row>
    <row r="450" spans="16:18" x14ac:dyDescent="0.25">
      <c r="P450" s="136">
        <v>49340</v>
      </c>
      <c r="Q450" s="137" t="s">
        <v>99</v>
      </c>
      <c r="R450" s="138" t="s">
        <v>99</v>
      </c>
    </row>
    <row r="451" spans="16:18" x14ac:dyDescent="0.25">
      <c r="P451" s="136">
        <v>49368</v>
      </c>
      <c r="Q451" s="137" t="s">
        <v>99</v>
      </c>
      <c r="R451" s="138" t="s">
        <v>99</v>
      </c>
    </row>
    <row r="452" spans="16:18" x14ac:dyDescent="0.25">
      <c r="P452" s="136">
        <v>49399</v>
      </c>
      <c r="Q452" s="137" t="s">
        <v>99</v>
      </c>
      <c r="R452" s="138" t="s">
        <v>99</v>
      </c>
    </row>
    <row r="453" spans="16:18" x14ac:dyDescent="0.25">
      <c r="P453" s="136">
        <v>49429</v>
      </c>
      <c r="Q453" s="137" t="s">
        <v>99</v>
      </c>
      <c r="R453" s="138" t="s">
        <v>99</v>
      </c>
    </row>
    <row r="454" spans="16:18" x14ac:dyDescent="0.25">
      <c r="P454" s="136">
        <v>49460</v>
      </c>
      <c r="Q454" s="137" t="s">
        <v>99</v>
      </c>
      <c r="R454" s="138" t="s">
        <v>99</v>
      </c>
    </row>
    <row r="455" spans="16:18" x14ac:dyDescent="0.25">
      <c r="P455" s="136">
        <v>49490</v>
      </c>
      <c r="Q455" s="137" t="s">
        <v>99</v>
      </c>
      <c r="R455" s="138" t="s">
        <v>99</v>
      </c>
    </row>
    <row r="456" spans="16:18" x14ac:dyDescent="0.25">
      <c r="P456" s="136">
        <v>49521</v>
      </c>
      <c r="Q456" s="137" t="s">
        <v>99</v>
      </c>
      <c r="R456" s="138" t="s">
        <v>99</v>
      </c>
    </row>
    <row r="457" spans="16:18" x14ac:dyDescent="0.25">
      <c r="P457" s="136">
        <v>49552</v>
      </c>
      <c r="Q457" s="137" t="s">
        <v>99</v>
      </c>
      <c r="R457" s="138" t="s">
        <v>99</v>
      </c>
    </row>
    <row r="458" spans="16:18" x14ac:dyDescent="0.25">
      <c r="P458" s="136">
        <v>49582</v>
      </c>
      <c r="Q458" s="137" t="s">
        <v>99</v>
      </c>
      <c r="R458" s="138" t="s">
        <v>99</v>
      </c>
    </row>
    <row r="459" spans="16:18" x14ac:dyDescent="0.25">
      <c r="P459" s="136">
        <v>49613</v>
      </c>
      <c r="Q459" s="137" t="s">
        <v>99</v>
      </c>
      <c r="R459" s="138" t="s">
        <v>99</v>
      </c>
    </row>
    <row r="460" spans="16:18" x14ac:dyDescent="0.25">
      <c r="P460" s="136">
        <v>49643</v>
      </c>
      <c r="Q460" s="137" t="s">
        <v>99</v>
      </c>
      <c r="R460" s="138" t="s">
        <v>99</v>
      </c>
    </row>
    <row r="461" spans="16:18" x14ac:dyDescent="0.25">
      <c r="P461" s="136">
        <v>49674</v>
      </c>
      <c r="Q461" s="137" t="s">
        <v>99</v>
      </c>
      <c r="R461" s="138" t="s">
        <v>99</v>
      </c>
    </row>
    <row r="462" spans="16:18" x14ac:dyDescent="0.25">
      <c r="P462" s="136">
        <v>49705</v>
      </c>
      <c r="Q462" s="137" t="s">
        <v>99</v>
      </c>
      <c r="R462" s="138" t="s">
        <v>99</v>
      </c>
    </row>
    <row r="463" spans="16:18" x14ac:dyDescent="0.25">
      <c r="P463" s="136">
        <v>49734</v>
      </c>
      <c r="Q463" s="137" t="s">
        <v>99</v>
      </c>
      <c r="R463" s="138" t="s">
        <v>99</v>
      </c>
    </row>
    <row r="464" spans="16:18" x14ac:dyDescent="0.25">
      <c r="P464" s="136">
        <v>49765</v>
      </c>
      <c r="Q464" s="137" t="s">
        <v>99</v>
      </c>
      <c r="R464" s="138" t="s">
        <v>99</v>
      </c>
    </row>
    <row r="465" spans="16:18" x14ac:dyDescent="0.25">
      <c r="P465" s="136">
        <v>49795</v>
      </c>
      <c r="Q465" s="137" t="s">
        <v>99</v>
      </c>
      <c r="R465" s="138" t="s">
        <v>99</v>
      </c>
    </row>
    <row r="466" spans="16:18" x14ac:dyDescent="0.25">
      <c r="P466" s="136">
        <v>49826</v>
      </c>
      <c r="Q466" s="137" t="s">
        <v>99</v>
      </c>
      <c r="R466" s="138" t="s">
        <v>99</v>
      </c>
    </row>
  </sheetData>
  <mergeCells count="4">
    <mergeCell ref="A7:G7"/>
    <mergeCell ref="I7:O7"/>
    <mergeCell ref="A8:G8"/>
    <mergeCell ref="I8:O8"/>
  </mergeCells>
  <conditionalFormatting sqref="P6:P466">
    <cfRule type="expression" dxfId="1" priority="2">
      <formula>$Q6=""</formula>
    </cfRule>
  </conditionalFormatting>
  <conditionalFormatting sqref="T6:T141">
    <cfRule type="expression" dxfId="0" priority="1">
      <formula>$U6=""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25196D58EFED4CB57856CFB2B0230A" ma:contentTypeVersion="24" ma:contentTypeDescription="Create a new document." ma:contentTypeScope="" ma:versionID="fe7145ee3715ace34726e1c513517d41">
  <xsd:schema xmlns:xsd="http://www.w3.org/2001/XMLSchema" xmlns:xs="http://www.w3.org/2001/XMLSchema" xmlns:p="http://schemas.microsoft.com/office/2006/metadata/properties" xmlns:ns2="6fc5417d-5e00-4af6-bf03-feb4abf2f54f" xmlns:ns3="e0a4c8bf-3d97-40f7-9b2a-baab9c82ee55" xmlns:ns4="d8587910-8187-466e-ae50-7c654419540e" targetNamespace="http://schemas.microsoft.com/office/2006/metadata/properties" ma:root="true" ma:fieldsID="677f2c79da6c94d3cb8a864832409010" ns2:_="" ns3:_="" ns4:_="">
    <xsd:import namespace="6fc5417d-5e00-4af6-bf03-feb4abf2f54f"/>
    <xsd:import namespace="e0a4c8bf-3d97-40f7-9b2a-baab9c82ee55"/>
    <xsd:import namespace="d8587910-8187-466e-ae50-7c65441954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shara" minOccurs="0"/>
                <xsd:element ref="ns2:MediaLengthInSeconds" minOccurs="0"/>
                <xsd:element ref="ns2:Image" minOccurs="0"/>
                <xsd:element ref="ns2:Picture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c5417d-5e00-4af6-bf03-feb4abf2f5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shara" ma:index="20" nillable="true" ma:displayName="shara" ma:description="review done" ma:format="Dropdown" ma:list="UserInfo" ma:SharePointGroup="0" ma:internalName="shara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Image" ma:index="22" nillable="true" ma:displayName="Image" ma:format="Thumbnail" ma:internalName="Image">
      <xsd:simpleType>
        <xsd:restriction base="dms:Unknown"/>
      </xsd:simpleType>
    </xsd:element>
    <xsd:element name="Picture" ma:index="23" nillable="true" ma:displayName="Thumbnail" ma:format="Thumbnail" ma:internalName="Pictur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38954d6d-18eb-40ca-b49c-b986784b9d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a4c8bf-3d97-40f7-9b2a-baab9c82ee5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587910-8187-466e-ae50-7c654419540e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f2a77afc-8f8c-44f4-9b17-b3de72bf1f71}" ma:internalName="TaxCatchAll" ma:showField="CatchAllData" ma:web="e0a4c8bf-3d97-40f7-9b2a-baab9c82ee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mage xmlns="6fc5417d-5e00-4af6-bf03-feb4abf2f54f" xsi:nil="true"/>
    <TaxCatchAll xmlns="d8587910-8187-466e-ae50-7c654419540e" xsi:nil="true"/>
    <shara xmlns="6fc5417d-5e00-4af6-bf03-feb4abf2f54f">
      <UserInfo>
        <DisplayName/>
        <AccountId xsi:nil="true"/>
        <AccountType/>
      </UserInfo>
    </shara>
    <Picture xmlns="6fc5417d-5e00-4af6-bf03-feb4abf2f54f" xsi:nil="true"/>
    <lcf76f155ced4ddcb4097134ff3c332f xmlns="6fc5417d-5e00-4af6-bf03-feb4abf2f54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5F0EBE8-942B-4272-B822-2F99BF9642E1}"/>
</file>

<file path=customXml/itemProps2.xml><?xml version="1.0" encoding="utf-8"?>
<ds:datastoreItem xmlns:ds="http://schemas.openxmlformats.org/officeDocument/2006/customXml" ds:itemID="{4D411010-6758-49D8-9332-FE5DAADC9444}"/>
</file>

<file path=customXml/itemProps3.xml><?xml version="1.0" encoding="utf-8"?>
<ds:datastoreItem xmlns:ds="http://schemas.openxmlformats.org/officeDocument/2006/customXml" ds:itemID="{96C48431-4F62-48EB-9435-2129A6BC7C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U.S. EW &amp; VW</vt:lpstr>
      <vt:lpstr>U.S. EW - By Segment</vt:lpstr>
      <vt:lpstr>U.S. VW - By Segment</vt:lpstr>
      <vt:lpstr>PropertyType</vt:lpstr>
      <vt:lpstr>Regional</vt:lpstr>
      <vt:lpstr>RegionalPropertyType</vt:lpstr>
      <vt:lpstr>PrimeMarkets</vt:lpstr>
      <vt:lpstr>TransactionActivity</vt:lpstr>
      <vt:lpstr>National-NonDistress</vt:lpstr>
      <vt:lpstr>Lookup</vt:lpstr>
    </vt:vector>
  </TitlesOfParts>
  <Company>CoStar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Xinyue Li</dc:creator>
  <cp:lastModifiedBy>Christine Cooper</cp:lastModifiedBy>
  <dcterms:created xsi:type="dcterms:W3CDTF">2025-12-11T17:58:00Z</dcterms:created>
  <dcterms:modified xsi:type="dcterms:W3CDTF">2025-12-15T14:32:45Z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0x010100AD25196D58EFED4CB57856CFB2B0230A</vt:lpwstr>
  </property>
</Properties>
</file>