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7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8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9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L:\Boston\CCRSI\2026-03 Release\"/>
    </mc:Choice>
  </mc:AlternateContent>
  <xr:revisionPtr revIDLastSave="0" documentId="13_ncr:1_{1384DF36-F84B-4651-826D-E7AA28C07AE7}" xr6:coauthVersionLast="47" xr6:coauthVersionMax="47" xr10:uidLastSave="{00000000-0000-0000-0000-000000000000}"/>
  <bookViews>
    <workbookView xWindow="28170" yWindow="1770" windowWidth="22305" windowHeight="17445" xr2:uid="{4ADFAA0F-88E9-4470-9F77-B6735DC12077}"/>
  </bookViews>
  <sheets>
    <sheet name="U.S. EW &amp; VW" sheetId="1" r:id="rId1"/>
    <sheet name="U.S. EW - By Segment" sheetId="2" r:id="rId2"/>
    <sheet name="U.S. VW - By Segment" sheetId="3" r:id="rId3"/>
    <sheet name="PropertyType" sheetId="4" r:id="rId4"/>
    <sheet name="Regional" sheetId="5" r:id="rId5"/>
    <sheet name="RegionalPropertyType" sheetId="6" r:id="rId6"/>
    <sheet name="PrimeMarkets" sheetId="7" r:id="rId7"/>
    <sheet name="TransactionActivity" sheetId="8" r:id="rId8"/>
    <sheet name="National-NonDistress" sheetId="9" r:id="rId9"/>
    <sheet name="Lookup" sheetId="10" state="hidden" r:id="rId10"/>
  </sheets>
  <externalReferences>
    <externalReference r:id="rId11"/>
  </externalReferences>
  <definedNames>
    <definedName name="asof">[1]files!$H$3</definedName>
    <definedName name="EWbySegmentDates">OFFSET('U.S. EW - By Segment'!$K$6,0,0,COUNTA([1]I_M_G_ALL_ALL_ALL_NO!$A:$A)-1,1)</definedName>
    <definedName name="EWbySegmentGenCom">OFFSET('U.S. EW - By Segment'!$Q$6,0,0,COUNTA([1]I_M_G_ALL_ALL_ALL_NO!$A:$A)-1,1)</definedName>
    <definedName name="EWbySegmentInvGrade">OFFSET('U.S. EW - By Segment'!$M$6,0,0,COUNTA([1]I_M_G_ALL_ALL_ALL_NO!$A:$A)-1,1)</definedName>
    <definedName name="EWvsVW_EW">OFFSET(Lookup!$F$2,0,0,COUNTA([1]I_Q_G_WE_RET_ALL_YES!$A:$A)-1,1)</definedName>
    <definedName name="EWvsVW_VW">OFFSET(Lookup!$G$2,0,0,COUNTA([1]I_Q_G_WE_RET_ALL_YES!$A:$A)-1,1)</definedName>
    <definedName name="EWvsVWdates">OFFSET(Lookup!$E$2,0,0,COUNTA([1]I_Q_G_WE_RET_ALL_YES!$A:$A)-1,1)</definedName>
    <definedName name="LndHotDates">OFFSET(PropertyType!$P$15,0,0,COUNTA([1]I_Q_G_ALL_LND_ALL_NO!$A:$A)-1,1)</definedName>
    <definedName name="NatDistDates">OFFSET('National-NonDistress'!$P$6,0,0,COUNTA([1]I_M_G_ALL_ALL_ALL_NO!$A:$A)-1,1)</definedName>
    <definedName name="NatDistUSComp">OFFSET('National-NonDistress'!$Q$6,0,0,COUNTA([1]I_M_G_ALL_ALL_ALL_NO!$A:$A)-1,1)</definedName>
    <definedName name="NatDistUSInv">OFFSET('National-NonDistress'!$R$6,0,0,COUNTA([1]I_M_G_ALL_ALL_IG_NO!$A:$A)-1,1)</definedName>
    <definedName name="NatNonDistDates">OFFSET('National-NonDistress'!$T$6,0,0,COUNTA([1]I_Q_G_ALL_ALL_ALLND_NO!$A:$A)-1,1)</definedName>
    <definedName name="NatNonDistUSComp">OFFSET('National-NonDistress'!$U$6,0,0,COUNTA([1]I_Q_G_ALL_ALL_ALLND_NO!$A:$A)-1,1)</definedName>
    <definedName name="NatNonDistUSInv">OFFSET('National-NonDistress'!$V$6,0,0,COUNTA([1]I_Q_G_ALL_ALL_IGND_NO!$A:$A)-1,1)</definedName>
    <definedName name="NonPrimeApt">OFFSET(PrimeMarkets!$V$6,0,0,COUNTA([1]I_Q_G_ALL_OFF_ALL_NO!$A:$A)-1,1)</definedName>
    <definedName name="NonPrimeDates">OFFSET(PrimeMarkets!$N$6,0,0,COUNTA([1]I_Q_A_MW_ALL_ALL_YES!$A:$A)-1,1)</definedName>
    <definedName name="NonPrimeInd">OFFSET(PrimeMarkets!$T$6,0,0,COUNTA([1]I_Q_G_ALL_OFF_ALL_NO!$A:$A)-1,1)</definedName>
    <definedName name="NonPrimeOff">OFFSET(PrimeMarkets!$S$6,0,0,COUNTA([1]I_Q_G_ALL_OFF_ALL_NO!$A:$A)-1,1)</definedName>
    <definedName name="NonPrimeRet">OFFSET(PrimeMarkets!$U$6,0,0,COUNTA([1]I_Q_G_ALL_OFF_ALL_NO!$A:$A)-1,1)</definedName>
    <definedName name="PrimeApt">OFFSET(PrimeMarkets!$R$22,0,0,COUNTA([1]I_Q_G_ALL_OFF_T10M_NO!$A:$A)-1,1)</definedName>
    <definedName name="PrimeDates">OFFSET(PrimeMarkets!$N$22,0,0,COUNTA([1]I_Q_G_ALL_OFF_T10M_NO!$A:$A)-1,1)</definedName>
    <definedName name="PrimeInd">OFFSET(PrimeMarkets!$P$22,0,0,COUNTA([1]I_Q_G_ALL_OFF_T10M_NO!$A:$A)-1,1)</definedName>
    <definedName name="PrimeOff">OFFSET(PrimeMarkets!$O$22,0,0,COUNTA([1]I_Q_G_ALL_OFF_T10M_NO!$A:$A)-1,1)</definedName>
    <definedName name="PrimeRet">OFFSET(PrimeMarkets!$Q$22,0,0,COUNTA([1]I_Q_G_ALL_OFF_T10M_NO!$A:$A)-1,1)</definedName>
    <definedName name="PTypeDates">OFFSET(PropertyType!$P$7,0,0,COUNTA([1]I_Q_G_ALL_OFF_ALL_NO!$A:$A)-1,1)</definedName>
    <definedName name="PTypeEWApt">OFFSET(PropertyType!$T$7,0,0,COUNTA([1]I_Q_G_ALL_OFF_ALL_NO!$A:$A)-1,1)</definedName>
    <definedName name="PtypeEWHot">OFFSET(PropertyType!$V$15,0,0,COUNTA([1]I_Q_G_ALL_LND_ALL_NO!$A:$A)-1,1)</definedName>
    <definedName name="PTypeEWInd">OFFSET(PropertyType!$R$7,0,0,COUNTA([1]I_Q_G_ALL_OFF_ALL_NO!$A:$A)-1,1)</definedName>
    <definedName name="PtypeEWLand">OFFSET(PropertyType!$U$15,0,0,COUNTA([1]I_Q_G_ALL_LND_ALL_NO!$A:$A)-1,1)</definedName>
    <definedName name="PTypeEWOff">OFFSET(PropertyType!$Q$7,0,0,COUNTA([1]I_Q_G_ALL_OFF_ALL_NO!$A:$A)-1,1)</definedName>
    <definedName name="PTypeEWRet">OFFSET(PropertyType!$S$7,0,0,COUNTA([1]I_Q_G_ALL_OFF_ALL_NO!$A:$A)-1,1)</definedName>
    <definedName name="PTypeVWApt">OFFSET(PropertyType!$Z$7,0,0,COUNTA([1]I_Q_G_ALL_OFF_ALL_NO!$A:$A)-1,1)</definedName>
    <definedName name="PTypeVWInd">OFFSET(PropertyType!$X$7,0,0,COUNTA([1]I_Q_G_ALL_OFF_ALL_NO!$A:$A)-1,1)</definedName>
    <definedName name="PTypeVWOff">OFFSET(PropertyType!$W$7,0,0,COUNTA([1]I_Q_G_ALL_OFF_ALL_NO!$A:$A)-1,1)</definedName>
    <definedName name="PTypeVWRet">OFFSET(PropertyType!$Y$7,0,0,COUNTA([1]I_Q_G_ALL_OFF_ALL_NO!$A:$A)-1,1)</definedName>
    <definedName name="RegionalEWDates">OFFSET(Regional!$N$7,0,0,COUNTA([1]I_Q_G_MW_ALL_ALL_NO!$A:$A)-1,1)</definedName>
    <definedName name="RegionalEWMW">OFFSET(Regional!$O$7,0,0,COUNTA([1]I_Q_G_MW_ALL_ALL_NO!$A:$A)-1,1)</definedName>
    <definedName name="RegionalEWNE">OFFSET(Regional!$P$7,0,0,COUNTA([1]I_Q_G_MW_ALL_ALL_NO!$A:$A)-1,1)</definedName>
    <definedName name="RegionalEWSO">OFFSET(Regional!$Q$7,0,0,COUNTA([1]I_Q_G_MW_ALL_ALL_NO!$A:$A)-1,1)</definedName>
    <definedName name="RegionalEWWE">OFFSET(Regional!$R$7,0,0,COUNTA([1]I_Q_G_MW_ALL_ALL_NO!$A:$A)-1,1)</definedName>
    <definedName name="RegionalPTDates">OFFSET(RegionalPropertyType!$N$6,0,0,COUNTA([1]I_Q_G_MW_OFF_ALL_YES!$A:$A)-17,1)</definedName>
    <definedName name="RegionalVWDates">OFFSET(Regional!$N$23,0,0,COUNTA([1]I_Q_A_MW_ALL_ALL_YES!$A:$A)-17,1)</definedName>
    <definedName name="RegionalVWMW">OFFSET(Regional!$S$23,0,0,COUNTA([1]I_Q_A_MW_ALL_ALL_YES!$A:$A)-17,1)</definedName>
    <definedName name="RegionalVWNE">OFFSET(Regional!$T$23,0,0,COUNTA([1]I_Q_A_MW_ALL_ALL_YES!$A:$A)-17,1)</definedName>
    <definedName name="RegionalVWSO">OFFSET(Regional!$U$23,0,0,COUNTA([1]I_Q_A_MW_ALL_ALL_YES!$A:$A)-17,1)</definedName>
    <definedName name="RegionalVWWE">OFFSET(Regional!$V$23,0,0,COUNTA([1]I_Q_A_MW_ALL_ALL_YES!$A:$A)-17,1)</definedName>
    <definedName name="RegMWApt">OFFSET(RegionalPropertyType!$R$6,0,0,COUNTA([1]I_Q_G_MW_OFF_ALL_YES!$A:$A)-17,1)</definedName>
    <definedName name="RegMWInd">OFFSET(RegionalPropertyType!$P$6,0,0,COUNTA([1]I_Q_G_MW_OFF_ALL_YES!$A:$A)-17,1)</definedName>
    <definedName name="RegMWOff">OFFSET(RegionalPropertyType!$O$6,0,0,COUNTA([1]I_Q_G_MW_OFF_ALL_YES!$A:$A)-17,1)</definedName>
    <definedName name="RegMWRet">OFFSET(RegionalPropertyType!$Q$6,0,0,COUNTA([1]I_Q_G_MW_OFF_ALL_YES!$A:$A)-17,1)</definedName>
    <definedName name="RegNEApt">OFFSET(RegionalPropertyType!$V$6,0,0,COUNTA([1]I_Q_G_MW_OFF_ALL_YES!$A:$A)-17,1)</definedName>
    <definedName name="RegNEInd">OFFSET(RegionalPropertyType!$T$6,0,0,COUNTA([1]I_Q_G_MW_OFF_ALL_YES!$A:$A)-17,1)</definedName>
    <definedName name="RegNEOff">OFFSET(RegionalPropertyType!$S$6,0,0,COUNTA([1]I_Q_G_MW_OFF_ALL_YES!$A:$A)-17,1)</definedName>
    <definedName name="RegNERet">OFFSET(RegionalPropertyType!$U$6,0,0,COUNTA([1]I_Q_G_MW_OFF_ALL_YES!$A:$A)-17,1)</definedName>
    <definedName name="RegSOApt">OFFSET(RegionalPropertyType!$Z$6,0,0,COUNTA([1]I_Q_G_MW_OFF_ALL_YES!$A:$A)-17,1)</definedName>
    <definedName name="RegSOInd">OFFSET(RegionalPropertyType!$X$6,0,0,COUNTA([1]I_Q_G_MW_OFF_ALL_YES!$A:$A)-17,1)</definedName>
    <definedName name="RegSOOff">OFFSET(RegionalPropertyType!$W$6,0,0,COUNTA([1]I_Q_G_MW_OFF_ALL_YES!$A:$A)-17,1)</definedName>
    <definedName name="RegSORet">OFFSET(RegionalPropertyType!$Y$6,0,0,COUNTA([1]I_Q_G_MW_OFF_ALL_YES!$A:$A)-17,1)</definedName>
    <definedName name="RegWEApt">OFFSET(RegionalPropertyType!$AD$6,0,0,COUNTA([1]I_Q_G_MW_OFF_ALL_YES!$A:$A)-17,1)</definedName>
    <definedName name="RegWEInd">OFFSET(RegionalPropertyType!$AB$6,0,0,COUNTA([1]I_Q_G_MW_OFF_ALL_YES!$A:$A)-17,1)</definedName>
    <definedName name="RegWEOff">OFFSET(RegionalPropertyType!$AA$6,0,0,COUNTA([1]I_Q_G_MW_OFF_ALL_YES!$A:$A)-17,1)</definedName>
    <definedName name="RegWERet">OFFSET(RegionalPropertyType!$AC$6,0,0,COUNTA([1]I_Q_G_MW_OFF_ALL_YES!$A:$A)-17,1)</definedName>
    <definedName name="TransactionDates">OFFSET(TransactionActivity!$N$2,0,0,COUNTA([1]counts!$A:$A)-1,1)</definedName>
    <definedName name="TransactionDistressDates">OFFSET(TransactionActivity!$N$98,0,0,COUNTA([1]counts!$A:$A)-97,1)</definedName>
    <definedName name="USCompCount">OFFSET(TransactionActivity!$O$2,0,0,COUNTA([1]counts!$A:$A)-1,1)</definedName>
    <definedName name="USComposite">OFFSET('U.S. EW &amp; VW'!$M$30,0,0,COUNTA([1]I_M_G_ALL_ALL_ALL_NO!$A:$A)-1,1)</definedName>
    <definedName name="USCompositeDates">OFFSET('U.S. EW &amp; VW'!$L$30,0,0,COUNTA([1]I_M_G_ALL_ALL_ALL_NO!$A:$A)-1,1)</definedName>
    <definedName name="USCompositeVW">OFFSET('U.S. EW &amp; VW'!$R$6,0,0,COUNTA([1]I_M_A_ALL_ALL_ALL_NO!$A:$A)-1,1)</definedName>
    <definedName name="USCompositeVWDates">OFFSET('U.S. EW &amp; VW'!$Q$6,0,0,COUNTA([1]I_M_A_ALL_ALL_ALL_NO!$A:$A)-1,1)</definedName>
    <definedName name="USCompVolume">OFFSET(TransactionActivity!$R$2,0,0,COUNTA([1]counts!$A:$A)-1,1)</definedName>
    <definedName name="USGenComCount">OFFSET(TransactionActivity!$Q$2,0,0,COUNTA([1]counts!$A:$A)-1,1)</definedName>
    <definedName name="USGenComDistCount">OFFSET(TransactionActivity!$U$98,0,0,COUNTA([1]counts!$A:$A)-97,1)</definedName>
    <definedName name="USGenComDistPercent">OFFSET(TransactionActivity!$W$98,0,0,COUNTA([1]counts!$A:$A)-97,1)</definedName>
    <definedName name="USGenComVolume">OFFSET(TransactionActivity!$T$2,0,0,COUNTA([1]counts!$A:$A)-1,1)</definedName>
    <definedName name="USInvGradeCount">OFFSET(TransactionActivity!$P$2,0,0,COUNTA([1]counts!$A:$A)-1,1)</definedName>
    <definedName name="USInvGradeDistCount">OFFSET(TransactionActivity!$V$98,0,0,COUNTA([1]counts!$A:$A)-97,1)</definedName>
    <definedName name="USInvGradeDistPercent">OFFSET(TransactionActivity!$X$98,0,0,COUNTA([1]counts!$A:$A)-97,1)</definedName>
    <definedName name="USInvGradeVolume">OFFSET(TransactionActivity!$S$2,0,0,COUNTA([1]counts!$A:$A)-1,1)</definedName>
    <definedName name="VWbySegmentDates">OFFSET('U.S. VW - By Segment'!$K$6,0,0,COUNTA([1]I_M_A_ALL_EMF_ALL_NO!$A:$A)-1,1)</definedName>
    <definedName name="VWbySegmentEMF">OFFSET('U.S. VW - By Segment'!$L$6,0,0,COUNTA([1]I_M_A_ALL_EMF_ALL_NO!$A:$A)-1,1)</definedName>
    <definedName name="VWbySegmentMF">OFFSET('U.S. VW - By Segment'!$P$6,0,0,COUNTA([1]I_M_A_ALL_EMF_ALL_NO!$A:$A)-1,1)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43" i="2" l="1"/>
  <c r="T343" i="2" s="1"/>
  <c r="R343" i="2" l="1"/>
  <c r="S343" i="2"/>
  <c r="Q347" i="2" l="1"/>
  <c r="V142" i="7" l="1"/>
  <c r="V143" i="7" s="1"/>
  <c r="U142" i="7"/>
  <c r="U143" i="7" s="1"/>
  <c r="T142" i="7"/>
  <c r="T143" i="7" s="1"/>
  <c r="S142" i="7"/>
  <c r="S143" i="7" s="1"/>
  <c r="R142" i="7"/>
  <c r="R143" i="7" s="1"/>
  <c r="Q142" i="7"/>
  <c r="Q143" i="7" s="1"/>
  <c r="P142" i="7"/>
  <c r="P143" i="7" s="1"/>
  <c r="O142" i="7"/>
  <c r="O143" i="7" s="1"/>
  <c r="V139" i="7"/>
  <c r="U139" i="7"/>
  <c r="T139" i="7"/>
  <c r="S139" i="7"/>
  <c r="R139" i="7"/>
  <c r="Q139" i="7"/>
  <c r="P139" i="7"/>
  <c r="O139" i="7"/>
  <c r="V138" i="7"/>
  <c r="U138" i="7"/>
  <c r="T138" i="7"/>
  <c r="S138" i="7"/>
  <c r="R138" i="7"/>
  <c r="Q138" i="7"/>
  <c r="P138" i="7"/>
  <c r="O138" i="7"/>
  <c r="V137" i="7"/>
  <c r="U137" i="7"/>
  <c r="T137" i="7"/>
  <c r="S137" i="7"/>
  <c r="R137" i="7"/>
  <c r="Q137" i="7"/>
  <c r="P137" i="7"/>
  <c r="O137" i="7"/>
  <c r="V136" i="7"/>
  <c r="U136" i="7"/>
  <c r="T136" i="7"/>
  <c r="S136" i="7"/>
  <c r="R136" i="7"/>
  <c r="Q136" i="7"/>
  <c r="P136" i="7"/>
  <c r="O136" i="7"/>
  <c r="V135" i="7"/>
  <c r="U135" i="7"/>
  <c r="T135" i="7"/>
  <c r="S135" i="7"/>
  <c r="R135" i="7"/>
  <c r="Q135" i="7"/>
  <c r="P135" i="7"/>
  <c r="O135" i="7"/>
  <c r="V134" i="7"/>
  <c r="U134" i="7"/>
  <c r="T134" i="7"/>
  <c r="S134" i="7"/>
  <c r="R134" i="7"/>
  <c r="Q134" i="7"/>
  <c r="P134" i="7"/>
  <c r="O134" i="7"/>
  <c r="V132" i="7"/>
  <c r="U132" i="7"/>
  <c r="T132" i="7"/>
  <c r="S132" i="7"/>
  <c r="R132" i="7"/>
  <c r="Q132" i="7"/>
  <c r="P132" i="7"/>
  <c r="O132" i="7"/>
  <c r="N132" i="7"/>
  <c r="N139" i="7" s="1"/>
  <c r="V131" i="7"/>
  <c r="U131" i="7"/>
  <c r="T131" i="7"/>
  <c r="S131" i="7"/>
  <c r="R131" i="7"/>
  <c r="Q131" i="7"/>
  <c r="P131" i="7"/>
  <c r="O131" i="7"/>
  <c r="V130" i="7"/>
  <c r="U130" i="7"/>
  <c r="T130" i="7"/>
  <c r="S130" i="7"/>
  <c r="R130" i="7"/>
  <c r="Q130" i="7"/>
  <c r="P130" i="7"/>
  <c r="O130" i="7"/>
  <c r="V129" i="7"/>
  <c r="U129" i="7"/>
  <c r="T129" i="7"/>
  <c r="S129" i="7"/>
  <c r="R129" i="7"/>
  <c r="Q129" i="7"/>
  <c r="P129" i="7"/>
  <c r="O129" i="7"/>
  <c r="V128" i="7"/>
  <c r="U128" i="7"/>
  <c r="T128" i="7"/>
  <c r="S128" i="7"/>
  <c r="R128" i="7"/>
  <c r="Q128" i="7"/>
  <c r="P128" i="7"/>
  <c r="O128" i="7"/>
  <c r="AD122" i="6"/>
  <c r="AD123" i="6" s="1"/>
  <c r="AC122" i="6"/>
  <c r="AC123" i="6" s="1"/>
  <c r="AB122" i="6"/>
  <c r="AB123" i="6" s="1"/>
  <c r="AA122" i="6"/>
  <c r="AA123" i="6" s="1"/>
  <c r="Z122" i="6"/>
  <c r="Z123" i="6" s="1"/>
  <c r="Y122" i="6"/>
  <c r="Y123" i="6" s="1"/>
  <c r="X122" i="6"/>
  <c r="W122" i="6"/>
  <c r="V122" i="6"/>
  <c r="U122" i="6"/>
  <c r="T122" i="6"/>
  <c r="S122" i="6"/>
  <c r="R122" i="6"/>
  <c r="Q122" i="6"/>
  <c r="P122" i="6"/>
  <c r="O122" i="6"/>
  <c r="X123" i="6" s="1"/>
  <c r="AD121" i="6"/>
  <c r="AC121" i="6"/>
  <c r="AB121" i="6"/>
  <c r="AA121" i="6"/>
  <c r="Z121" i="6"/>
  <c r="Y121" i="6"/>
  <c r="X121" i="6"/>
  <c r="W121" i="6"/>
  <c r="V121" i="6"/>
  <c r="U121" i="6"/>
  <c r="T121" i="6"/>
  <c r="S121" i="6"/>
  <c r="R121" i="6"/>
  <c r="Q121" i="6"/>
  <c r="P121" i="6"/>
  <c r="O121" i="6"/>
  <c r="AD120" i="6"/>
  <c r="AC120" i="6"/>
  <c r="AB120" i="6"/>
  <c r="AA120" i="6"/>
  <c r="Z120" i="6"/>
  <c r="Y120" i="6"/>
  <c r="X120" i="6"/>
  <c r="W120" i="6"/>
  <c r="V120" i="6"/>
  <c r="U120" i="6"/>
  <c r="T120" i="6"/>
  <c r="S120" i="6"/>
  <c r="R120" i="6"/>
  <c r="Q120" i="6"/>
  <c r="P120" i="6"/>
  <c r="O120" i="6"/>
  <c r="AD119" i="6"/>
  <c r="AC119" i="6"/>
  <c r="AB119" i="6"/>
  <c r="AA119" i="6"/>
  <c r="Z119" i="6"/>
  <c r="Y119" i="6"/>
  <c r="X119" i="6"/>
  <c r="W119" i="6"/>
  <c r="V119" i="6"/>
  <c r="U119" i="6"/>
  <c r="T119" i="6"/>
  <c r="S119" i="6"/>
  <c r="R119" i="6"/>
  <c r="Q119" i="6"/>
  <c r="P119" i="6"/>
  <c r="O119" i="6"/>
  <c r="AD118" i="6"/>
  <c r="AC118" i="6"/>
  <c r="AB118" i="6"/>
  <c r="AA118" i="6"/>
  <c r="Z118" i="6"/>
  <c r="Y118" i="6"/>
  <c r="X118" i="6"/>
  <c r="W118" i="6"/>
  <c r="V118" i="6"/>
  <c r="U118" i="6"/>
  <c r="T118" i="6"/>
  <c r="S118" i="6"/>
  <c r="R118" i="6"/>
  <c r="Q118" i="6"/>
  <c r="P118" i="6"/>
  <c r="O118" i="6"/>
  <c r="T116" i="6"/>
  <c r="S116" i="6"/>
  <c r="R116" i="6"/>
  <c r="AD115" i="6"/>
  <c r="AC115" i="6"/>
  <c r="AB115" i="6"/>
  <c r="AA115" i="6"/>
  <c r="Z115" i="6"/>
  <c r="Y115" i="6"/>
  <c r="X115" i="6"/>
  <c r="W115" i="6"/>
  <c r="V115" i="6"/>
  <c r="U115" i="6"/>
  <c r="T115" i="6"/>
  <c r="S115" i="6"/>
  <c r="R115" i="6"/>
  <c r="Q115" i="6"/>
  <c r="Q116" i="6" s="1"/>
  <c r="P115" i="6"/>
  <c r="P116" i="6" s="1"/>
  <c r="O115" i="6"/>
  <c r="O116" i="6" s="1"/>
  <c r="N115" i="6"/>
  <c r="N122" i="6" s="1"/>
  <c r="AD114" i="6"/>
  <c r="AC114" i="6"/>
  <c r="AB114" i="6"/>
  <c r="AA114" i="6"/>
  <c r="Z114" i="6"/>
  <c r="Y114" i="6"/>
  <c r="X114" i="6"/>
  <c r="W114" i="6"/>
  <c r="V114" i="6"/>
  <c r="U114" i="6"/>
  <c r="T114" i="6"/>
  <c r="S114" i="6"/>
  <c r="R114" i="6"/>
  <c r="Q114" i="6"/>
  <c r="P114" i="6"/>
  <c r="O114" i="6"/>
  <c r="AD113" i="6"/>
  <c r="AC113" i="6"/>
  <c r="AB113" i="6"/>
  <c r="AA113" i="6"/>
  <c r="Z113" i="6"/>
  <c r="Y113" i="6"/>
  <c r="X113" i="6"/>
  <c r="W113" i="6"/>
  <c r="V113" i="6"/>
  <c r="U113" i="6"/>
  <c r="T113" i="6"/>
  <c r="S113" i="6"/>
  <c r="R113" i="6"/>
  <c r="Q113" i="6"/>
  <c r="P113" i="6"/>
  <c r="O113" i="6"/>
  <c r="AD112" i="6"/>
  <c r="AC112" i="6"/>
  <c r="AB112" i="6"/>
  <c r="AA112" i="6"/>
  <c r="Z112" i="6"/>
  <c r="Y112" i="6"/>
  <c r="X112" i="6"/>
  <c r="W112" i="6"/>
  <c r="V112" i="6"/>
  <c r="U112" i="6"/>
  <c r="T112" i="6"/>
  <c r="S112" i="6"/>
  <c r="R112" i="6"/>
  <c r="Q112" i="6"/>
  <c r="P112" i="6"/>
  <c r="O112" i="6"/>
  <c r="AD111" i="6"/>
  <c r="AC111" i="6"/>
  <c r="AB111" i="6"/>
  <c r="AA111" i="6"/>
  <c r="Z111" i="6"/>
  <c r="Y111" i="6"/>
  <c r="X111" i="6"/>
  <c r="W111" i="6"/>
  <c r="V111" i="6"/>
  <c r="U111" i="6"/>
  <c r="T111" i="6"/>
  <c r="S111" i="6"/>
  <c r="R111" i="6"/>
  <c r="Q111" i="6"/>
  <c r="P111" i="6"/>
  <c r="O111" i="6"/>
  <c r="V143" i="5"/>
  <c r="V144" i="5" s="1"/>
  <c r="U143" i="5"/>
  <c r="U144" i="5" s="1"/>
  <c r="T143" i="5"/>
  <c r="T144" i="5" s="1"/>
  <c r="S143" i="5"/>
  <c r="S144" i="5" s="1"/>
  <c r="R143" i="5"/>
  <c r="R144" i="5" s="1"/>
  <c r="Q143" i="5"/>
  <c r="Q144" i="5" s="1"/>
  <c r="P143" i="5"/>
  <c r="P144" i="5" s="1"/>
  <c r="O143" i="5"/>
  <c r="O144" i="5" s="1"/>
  <c r="V141" i="5"/>
  <c r="U141" i="5"/>
  <c r="T141" i="5"/>
  <c r="S141" i="5"/>
  <c r="R141" i="5"/>
  <c r="Q141" i="5"/>
  <c r="P141" i="5"/>
  <c r="O141" i="5"/>
  <c r="V140" i="5"/>
  <c r="U140" i="5"/>
  <c r="T140" i="5"/>
  <c r="S140" i="5"/>
  <c r="R140" i="5"/>
  <c r="Q140" i="5"/>
  <c r="P140" i="5"/>
  <c r="O140" i="5"/>
  <c r="V139" i="5"/>
  <c r="U139" i="5"/>
  <c r="T139" i="5"/>
  <c r="S139" i="5"/>
  <c r="R139" i="5"/>
  <c r="Q139" i="5"/>
  <c r="P139" i="5"/>
  <c r="O139" i="5"/>
  <c r="V138" i="5"/>
  <c r="U138" i="5"/>
  <c r="T138" i="5"/>
  <c r="S138" i="5"/>
  <c r="R138" i="5"/>
  <c r="Q138" i="5"/>
  <c r="P138" i="5"/>
  <c r="O138" i="5"/>
  <c r="V137" i="5"/>
  <c r="U137" i="5"/>
  <c r="T137" i="5"/>
  <c r="S137" i="5"/>
  <c r="R137" i="5"/>
  <c r="Q137" i="5"/>
  <c r="P137" i="5"/>
  <c r="O137" i="5"/>
  <c r="V136" i="5"/>
  <c r="U136" i="5"/>
  <c r="T136" i="5"/>
  <c r="S136" i="5"/>
  <c r="R136" i="5"/>
  <c r="Q136" i="5"/>
  <c r="P136" i="5"/>
  <c r="O136" i="5"/>
  <c r="V133" i="5"/>
  <c r="U133" i="5"/>
  <c r="T133" i="5"/>
  <c r="S133" i="5"/>
  <c r="R133" i="5"/>
  <c r="Q133" i="5"/>
  <c r="P133" i="5"/>
  <c r="O133" i="5"/>
  <c r="N133" i="5"/>
  <c r="N141" i="5" s="1"/>
  <c r="V132" i="5"/>
  <c r="U132" i="5"/>
  <c r="T132" i="5"/>
  <c r="S132" i="5"/>
  <c r="R132" i="5"/>
  <c r="Q132" i="5"/>
  <c r="P132" i="5"/>
  <c r="O132" i="5"/>
  <c r="V131" i="5"/>
  <c r="U131" i="5"/>
  <c r="T131" i="5"/>
  <c r="S131" i="5"/>
  <c r="R131" i="5"/>
  <c r="Q131" i="5"/>
  <c r="P131" i="5"/>
  <c r="O131" i="5"/>
  <c r="V130" i="5"/>
  <c r="U130" i="5"/>
  <c r="T130" i="5"/>
  <c r="S130" i="5"/>
  <c r="R130" i="5"/>
  <c r="Q130" i="5"/>
  <c r="P130" i="5"/>
  <c r="O130" i="5"/>
  <c r="V129" i="5"/>
  <c r="U129" i="5"/>
  <c r="T129" i="5"/>
  <c r="S129" i="5"/>
  <c r="R129" i="5"/>
  <c r="Q129" i="5"/>
  <c r="P129" i="5"/>
  <c r="O129" i="5"/>
  <c r="V128" i="5"/>
  <c r="U128" i="5"/>
  <c r="T128" i="5"/>
  <c r="S128" i="5"/>
  <c r="R128" i="5"/>
  <c r="Q128" i="5"/>
  <c r="P128" i="5"/>
  <c r="O128" i="5"/>
  <c r="Z144" i="4"/>
  <c r="Z145" i="4" s="1"/>
  <c r="Y144" i="4"/>
  <c r="Y145" i="4" s="1"/>
  <c r="X144" i="4"/>
  <c r="X145" i="4" s="1"/>
  <c r="W144" i="4"/>
  <c r="W145" i="4" s="1"/>
  <c r="V144" i="4"/>
  <c r="V145" i="4" s="1"/>
  <c r="U144" i="4"/>
  <c r="U145" i="4" s="1"/>
  <c r="T144" i="4"/>
  <c r="T145" i="4" s="1"/>
  <c r="S144" i="4"/>
  <c r="S145" i="4" s="1"/>
  <c r="R144" i="4"/>
  <c r="R145" i="4" s="1"/>
  <c r="Q144" i="4"/>
  <c r="Q145" i="4" s="1"/>
  <c r="Z142" i="4"/>
  <c r="Y142" i="4"/>
  <c r="X142" i="4"/>
  <c r="W142" i="4"/>
  <c r="V142" i="4"/>
  <c r="U142" i="4"/>
  <c r="T142" i="4"/>
  <c r="S142" i="4"/>
  <c r="R142" i="4"/>
  <c r="Q142" i="4"/>
  <c r="P142" i="4"/>
  <c r="Z141" i="4"/>
  <c r="Y141" i="4"/>
  <c r="X141" i="4"/>
  <c r="W141" i="4"/>
  <c r="V141" i="4"/>
  <c r="U141" i="4"/>
  <c r="T141" i="4"/>
  <c r="S141" i="4"/>
  <c r="R141" i="4"/>
  <c r="Q141" i="4"/>
  <c r="Z140" i="4"/>
  <c r="Y140" i="4"/>
  <c r="X140" i="4"/>
  <c r="W140" i="4"/>
  <c r="V140" i="4"/>
  <c r="U140" i="4"/>
  <c r="T140" i="4"/>
  <c r="S140" i="4"/>
  <c r="R140" i="4"/>
  <c r="Q140" i="4"/>
  <c r="Z139" i="4"/>
  <c r="Y139" i="4"/>
  <c r="X139" i="4"/>
  <c r="W139" i="4"/>
  <c r="V139" i="4"/>
  <c r="U139" i="4"/>
  <c r="T139" i="4"/>
  <c r="S139" i="4"/>
  <c r="R139" i="4"/>
  <c r="Q139" i="4"/>
  <c r="Z138" i="4"/>
  <c r="Y138" i="4"/>
  <c r="X138" i="4"/>
  <c r="W138" i="4"/>
  <c r="V138" i="4"/>
  <c r="U138" i="4"/>
  <c r="T138" i="4"/>
  <c r="S138" i="4"/>
  <c r="R138" i="4"/>
  <c r="Q138" i="4"/>
  <c r="Z137" i="4"/>
  <c r="Y137" i="4"/>
  <c r="X137" i="4"/>
  <c r="W137" i="4"/>
  <c r="V137" i="4"/>
  <c r="U137" i="4"/>
  <c r="T137" i="4"/>
  <c r="S137" i="4"/>
  <c r="R137" i="4"/>
  <c r="Q137" i="4"/>
  <c r="Z134" i="4"/>
  <c r="Y134" i="4"/>
  <c r="X134" i="4"/>
  <c r="W134" i="4"/>
  <c r="V134" i="4"/>
  <c r="U134" i="4"/>
  <c r="T134" i="4"/>
  <c r="S134" i="4"/>
  <c r="R134" i="4"/>
  <c r="Q134" i="4"/>
  <c r="P134" i="4"/>
  <c r="Z133" i="4"/>
  <c r="Y133" i="4"/>
  <c r="X133" i="4"/>
  <c r="W133" i="4"/>
  <c r="V133" i="4"/>
  <c r="U133" i="4"/>
  <c r="T133" i="4"/>
  <c r="S133" i="4"/>
  <c r="R133" i="4"/>
  <c r="Q133" i="4"/>
  <c r="Z132" i="4"/>
  <c r="Y132" i="4"/>
  <c r="X132" i="4"/>
  <c r="W132" i="4"/>
  <c r="V132" i="4"/>
  <c r="U132" i="4"/>
  <c r="T132" i="4"/>
  <c r="S132" i="4"/>
  <c r="R132" i="4"/>
  <c r="Q132" i="4"/>
  <c r="Z131" i="4"/>
  <c r="Y131" i="4"/>
  <c r="X131" i="4"/>
  <c r="W131" i="4"/>
  <c r="V131" i="4"/>
  <c r="U131" i="4"/>
  <c r="T131" i="4"/>
  <c r="S131" i="4"/>
  <c r="R131" i="4"/>
  <c r="Q131" i="4"/>
  <c r="Z130" i="4"/>
  <c r="Y130" i="4"/>
  <c r="X130" i="4"/>
  <c r="W130" i="4"/>
  <c r="V130" i="4"/>
  <c r="U130" i="4"/>
  <c r="T130" i="4"/>
  <c r="S130" i="4"/>
  <c r="R130" i="4"/>
  <c r="Q130" i="4"/>
  <c r="Z129" i="4"/>
  <c r="Y129" i="4"/>
  <c r="X129" i="4"/>
  <c r="W129" i="4"/>
  <c r="V129" i="4"/>
  <c r="U129" i="4"/>
  <c r="T129" i="4"/>
  <c r="S129" i="4"/>
  <c r="R129" i="4"/>
  <c r="Q129" i="4"/>
  <c r="V328" i="8"/>
  <c r="V329" i="8" s="1"/>
  <c r="U328" i="8"/>
  <c r="U329" i="8" s="1"/>
  <c r="T328" i="8"/>
  <c r="T329" i="8" s="1"/>
  <c r="S328" i="8"/>
  <c r="S329" i="8" s="1"/>
  <c r="R328" i="8"/>
  <c r="R329" i="8" s="1"/>
  <c r="Q328" i="8"/>
  <c r="Q329" i="8" s="1"/>
  <c r="P328" i="8"/>
  <c r="P329" i="8" s="1"/>
  <c r="O328" i="8"/>
  <c r="O329" i="8" s="1"/>
  <c r="V327" i="8"/>
  <c r="U327" i="8"/>
  <c r="T327" i="8"/>
  <c r="S327" i="8"/>
  <c r="R327" i="8"/>
  <c r="Q327" i="8"/>
  <c r="P327" i="8"/>
  <c r="O327" i="8"/>
  <c r="V326" i="8"/>
  <c r="U326" i="8"/>
  <c r="T326" i="8"/>
  <c r="S326" i="8"/>
  <c r="R326" i="8"/>
  <c r="Q326" i="8"/>
  <c r="P326" i="8"/>
  <c r="O326" i="8"/>
  <c r="V325" i="8"/>
  <c r="U325" i="8"/>
  <c r="T325" i="8"/>
  <c r="S325" i="8"/>
  <c r="R325" i="8"/>
  <c r="Q325" i="8"/>
  <c r="P325" i="8"/>
  <c r="O325" i="8"/>
  <c r="V324" i="8"/>
  <c r="U324" i="8"/>
  <c r="T324" i="8"/>
  <c r="S324" i="8"/>
  <c r="R324" i="8"/>
  <c r="Q324" i="8"/>
  <c r="P324" i="8"/>
  <c r="O324" i="8"/>
  <c r="V322" i="8"/>
  <c r="V323" i="8" s="1"/>
  <c r="U322" i="8"/>
  <c r="U323" i="8" s="1"/>
  <c r="T322" i="8"/>
  <c r="T323" i="8" s="1"/>
  <c r="S322" i="8"/>
  <c r="S323" i="8" s="1"/>
  <c r="R322" i="8"/>
  <c r="R323" i="8" s="1"/>
  <c r="Q322" i="8"/>
  <c r="Q323" i="8" s="1"/>
  <c r="P322" i="8"/>
  <c r="P323" i="8" s="1"/>
  <c r="O322" i="8"/>
  <c r="O323" i="8" s="1"/>
  <c r="V321" i="8"/>
  <c r="U321" i="8"/>
  <c r="T321" i="8"/>
  <c r="S321" i="8"/>
  <c r="R321" i="8"/>
  <c r="Q321" i="8"/>
  <c r="P321" i="8"/>
  <c r="O321" i="8"/>
  <c r="O316" i="8"/>
  <c r="P370" i="3"/>
  <c r="P371" i="3" s="1"/>
  <c r="L370" i="3"/>
  <c r="L371" i="3" s="1"/>
  <c r="Q350" i="2"/>
  <c r="M350" i="2"/>
  <c r="L350" i="2"/>
  <c r="Q349" i="2"/>
  <c r="M349" i="2"/>
  <c r="L349" i="2"/>
  <c r="Q348" i="2"/>
  <c r="M348" i="2"/>
  <c r="L348" i="2"/>
  <c r="Q346" i="2"/>
  <c r="M346" i="2"/>
  <c r="N346" i="2" s="1"/>
  <c r="L346" i="2"/>
  <c r="L347" i="2" s="1"/>
  <c r="R376" i="1"/>
  <c r="M376" i="1"/>
  <c r="R375" i="1"/>
  <c r="M375" i="1"/>
  <c r="R374" i="1"/>
  <c r="M374" i="1"/>
  <c r="R372" i="1"/>
  <c r="R373" i="1" s="1"/>
  <c r="M372" i="1"/>
  <c r="M373" i="1" s="1"/>
  <c r="U368" i="1"/>
  <c r="P368" i="1"/>
  <c r="C11" i="10"/>
  <c r="B11" i="10"/>
  <c r="U116" i="6" l="1"/>
  <c r="P123" i="6"/>
  <c r="AA116" i="6"/>
  <c r="S123" i="6"/>
  <c r="U123" i="6"/>
  <c r="W116" i="6"/>
  <c r="Q123" i="6"/>
  <c r="T123" i="6"/>
  <c r="X116" i="6"/>
  <c r="Y116" i="6"/>
  <c r="R123" i="6"/>
  <c r="W123" i="6"/>
  <c r="V116" i="6"/>
  <c r="O123" i="6"/>
  <c r="Z116" i="6"/>
  <c r="AB116" i="6"/>
  <c r="AC116" i="6"/>
  <c r="AD116" i="6"/>
  <c r="V123" i="6"/>
  <c r="M347" i="2"/>
  <c r="R346" i="2"/>
  <c r="N372" i="1"/>
  <c r="S372" i="1"/>
  <c r="G132" i="10"/>
  <c r="G99" i="10"/>
  <c r="G57" i="10"/>
  <c r="F44" i="10"/>
  <c r="F101" i="10"/>
  <c r="F87" i="10"/>
  <c r="G133" i="10"/>
  <c r="F100" i="10"/>
  <c r="F117" i="10"/>
  <c r="G36" i="10"/>
  <c r="G117" i="10"/>
  <c r="G77" i="10"/>
  <c r="G26" i="10"/>
  <c r="G28" i="10"/>
  <c r="G114" i="10"/>
  <c r="G46" i="10"/>
  <c r="G3" i="10"/>
  <c r="G58" i="10"/>
  <c r="F53" i="10"/>
  <c r="F131" i="10"/>
  <c r="G82" i="10"/>
  <c r="F124" i="10"/>
  <c r="F95" i="10"/>
  <c r="G120" i="10"/>
  <c r="F97" i="10"/>
  <c r="F94" i="10"/>
  <c r="G16" i="10"/>
  <c r="G113" i="10"/>
  <c r="F90" i="10"/>
  <c r="G69" i="10"/>
  <c r="F47" i="10"/>
  <c r="F8" i="10"/>
  <c r="F61" i="10"/>
  <c r="G70" i="10"/>
  <c r="F133" i="10"/>
  <c r="F64" i="10"/>
  <c r="G123" i="10"/>
  <c r="G38" i="10"/>
  <c r="G72" i="10"/>
  <c r="G17" i="10"/>
  <c r="F129" i="10"/>
  <c r="F4" i="10"/>
  <c r="G104" i="10"/>
  <c r="G122" i="10"/>
  <c r="F122" i="10"/>
  <c r="G55" i="10"/>
  <c r="G98" i="10"/>
  <c r="G131" i="10"/>
  <c r="G116" i="10"/>
  <c r="F33" i="10"/>
  <c r="G102" i="10"/>
  <c r="F82" i="10"/>
  <c r="F14" i="10"/>
  <c r="G91" i="10"/>
  <c r="G126" i="10"/>
  <c r="G7" i="10"/>
  <c r="G23" i="10"/>
  <c r="G60" i="10"/>
  <c r="F118" i="10"/>
  <c r="G119" i="10"/>
  <c r="G101" i="10"/>
  <c r="G109" i="10"/>
  <c r="F106" i="10"/>
  <c r="F79" i="10"/>
  <c r="G71" i="10"/>
  <c r="G48" i="10"/>
  <c r="G35" i="10"/>
  <c r="G10" i="10"/>
  <c r="F24" i="10"/>
  <c r="F103" i="10"/>
  <c r="G100" i="10"/>
  <c r="F62" i="10"/>
  <c r="G19" i="10"/>
  <c r="F115" i="10"/>
  <c r="G52" i="10"/>
  <c r="F52" i="10"/>
  <c r="G56" i="10"/>
  <c r="G13" i="10"/>
  <c r="G21" i="10"/>
  <c r="F127" i="10"/>
  <c r="F26" i="10"/>
  <c r="G94" i="10"/>
  <c r="G124" i="10"/>
  <c r="G107" i="10"/>
  <c r="G125" i="10"/>
  <c r="G108" i="10"/>
  <c r="G14" i="10"/>
  <c r="G75" i="10"/>
  <c r="F125" i="10"/>
  <c r="G22" i="10"/>
  <c r="F84" i="10"/>
  <c r="F51" i="10"/>
  <c r="F91" i="10"/>
  <c r="G37" i="10"/>
  <c r="F39" i="10"/>
  <c r="F83" i="10"/>
  <c r="G89" i="10"/>
  <c r="F50" i="10"/>
  <c r="F109" i="10"/>
  <c r="G62" i="10"/>
  <c r="G51" i="10"/>
  <c r="F16" i="10"/>
  <c r="G64" i="10"/>
  <c r="F20" i="10"/>
  <c r="F9" i="10"/>
  <c r="G20" i="10"/>
  <c r="G27" i="10"/>
  <c r="G33" i="10"/>
  <c r="F75" i="10"/>
  <c r="F38" i="10"/>
  <c r="F116" i="10"/>
  <c r="G86" i="10"/>
  <c r="F132" i="10"/>
  <c r="F40" i="10"/>
  <c r="F107" i="10"/>
  <c r="F43" i="10"/>
  <c r="G43" i="10"/>
  <c r="G29" i="10"/>
  <c r="G90" i="10"/>
  <c r="F113" i="10"/>
  <c r="F130" i="10"/>
  <c r="G76" i="10"/>
  <c r="G49" i="10"/>
  <c r="F114" i="10"/>
  <c r="F110" i="10"/>
  <c r="G32" i="10"/>
  <c r="F65" i="10"/>
  <c r="G47" i="10"/>
  <c r="F126" i="10"/>
  <c r="F17" i="10"/>
  <c r="F93" i="10"/>
  <c r="G88" i="10"/>
  <c r="F119" i="10"/>
  <c r="F78" i="10"/>
  <c r="F98" i="10"/>
  <c r="G92" i="10"/>
  <c r="G87" i="10"/>
  <c r="G127" i="10"/>
  <c r="F72" i="10"/>
  <c r="G74" i="10"/>
  <c r="G5" i="10"/>
  <c r="F27" i="10"/>
  <c r="F74" i="10"/>
  <c r="G128" i="10"/>
  <c r="G65" i="10"/>
  <c r="G40" i="10"/>
  <c r="F80" i="10"/>
  <c r="F60" i="10"/>
  <c r="G8" i="10"/>
  <c r="G111" i="10"/>
  <c r="F77" i="10"/>
  <c r="F46" i="10"/>
  <c r="F31" i="10"/>
  <c r="F99" i="10"/>
  <c r="G106" i="10"/>
  <c r="F108" i="10"/>
  <c r="G130" i="10"/>
  <c r="G2" i="10"/>
  <c r="F2" i="10"/>
  <c r="G105" i="10"/>
  <c r="G112" i="10"/>
  <c r="F18" i="10"/>
  <c r="F105" i="10"/>
  <c r="F76" i="10"/>
  <c r="F92" i="10"/>
  <c r="G118" i="10"/>
  <c r="F32" i="10"/>
  <c r="G81" i="10"/>
  <c r="G44" i="10"/>
  <c r="F13" i="10"/>
  <c r="G45" i="10"/>
  <c r="F63" i="10"/>
  <c r="F67" i="10"/>
  <c r="F15" i="10"/>
  <c r="G103" i="10"/>
  <c r="G95" i="10"/>
  <c r="F59" i="10"/>
  <c r="G66" i="10"/>
  <c r="F121" i="10"/>
  <c r="F10" i="10"/>
  <c r="G67" i="10"/>
  <c r="F19" i="10"/>
  <c r="F89" i="10"/>
  <c r="G85" i="10"/>
  <c r="G84" i="10"/>
  <c r="F86" i="10"/>
  <c r="F36" i="10"/>
  <c r="F6" i="10"/>
  <c r="F111" i="10"/>
  <c r="F104" i="10"/>
  <c r="G39" i="10"/>
  <c r="F54" i="10"/>
  <c r="G96" i="10"/>
  <c r="G93" i="10"/>
  <c r="F55" i="10"/>
  <c r="G61" i="10"/>
  <c r="F57" i="10"/>
  <c r="F66" i="10"/>
  <c r="F3" i="10"/>
  <c r="F5" i="10"/>
  <c r="F25" i="10"/>
  <c r="F112" i="10"/>
  <c r="G9" i="10"/>
  <c r="G34" i="10"/>
  <c r="G110" i="10"/>
  <c r="G11" i="10"/>
  <c r="F71" i="10"/>
  <c r="F123" i="10"/>
  <c r="F45" i="10"/>
  <c r="G6" i="10"/>
  <c r="F23" i="10"/>
  <c r="F56" i="10"/>
  <c r="G115" i="10"/>
  <c r="F102" i="10"/>
  <c r="F37" i="10"/>
  <c r="F12" i="10"/>
  <c r="F68" i="10"/>
  <c r="F41" i="10"/>
  <c r="G25" i="10"/>
  <c r="G50" i="10"/>
  <c r="F28" i="10"/>
  <c r="G129" i="10"/>
  <c r="F22" i="10"/>
  <c r="G97" i="10"/>
  <c r="G73" i="10"/>
  <c r="F85" i="10"/>
  <c r="G42" i="10"/>
  <c r="F96" i="10"/>
  <c r="G31" i="10"/>
  <c r="G15" i="10"/>
  <c r="F49" i="10"/>
  <c r="G80" i="10"/>
  <c r="F128" i="10"/>
  <c r="F58" i="10"/>
  <c r="F73" i="10"/>
  <c r="F11" i="10"/>
  <c r="G30" i="10"/>
  <c r="G24" i="10"/>
  <c r="F42" i="10"/>
  <c r="F35" i="10"/>
  <c r="F70" i="10"/>
  <c r="G4" i="10"/>
  <c r="G12" i="10"/>
  <c r="F7" i="10"/>
  <c r="F88" i="10"/>
  <c r="G41" i="10"/>
  <c r="F120" i="10"/>
  <c r="F21" i="10"/>
  <c r="G121" i="10"/>
  <c r="F29" i="10"/>
  <c r="F30" i="10"/>
  <c r="G78" i="10"/>
  <c r="G18" i="10"/>
  <c r="G79" i="10"/>
  <c r="G83" i="10"/>
  <c r="F81" i="10"/>
  <c r="F34" i="10"/>
  <c r="F69" i="10"/>
  <c r="G54" i="10"/>
  <c r="G59" i="10"/>
  <c r="F48" i="10"/>
  <c r="G68" i="10"/>
  <c r="G53" i="10"/>
  <c r="G63" i="10"/>
</calcChain>
</file>

<file path=xl/sharedStrings.xml><?xml version="1.0" encoding="utf-8"?>
<sst xmlns="http://schemas.openxmlformats.org/spreadsheetml/2006/main" count="5794" uniqueCount="150">
  <si>
    <t>Period</t>
  </si>
  <si>
    <t>U.S. Composite</t>
  </si>
  <si>
    <t>EW M/M</t>
  </si>
  <si>
    <t>EW Q/Q</t>
  </si>
  <si>
    <t>U.S. Composite - Value Weighted</t>
  </si>
  <si>
    <t>VW M/M</t>
  </si>
  <si>
    <t>VW Q/Q</t>
  </si>
  <si>
    <t>U.S. Composite Indices: EW And VW YoY</t>
  </si>
  <si>
    <t>Data Through August 2025</t>
  </si>
  <si>
    <t>U.S. Investment Grade</t>
  </si>
  <si>
    <t>IG M/M</t>
  </si>
  <si>
    <t>IG Q/Q</t>
  </si>
  <si>
    <t>IG Y/Y</t>
  </si>
  <si>
    <t>U.S. General Commercial</t>
  </si>
  <si>
    <t>GC M/M</t>
  </si>
  <si>
    <t>GC Q/Q</t>
  </si>
  <si>
    <t>GC Y/Y</t>
  </si>
  <si>
    <t xml:space="preserve">U.S. Composite Excluding MultiFamily -  Value Weighted </t>
  </si>
  <si>
    <t>EX APT M/M</t>
  </si>
  <si>
    <t>EX APT Q/Q</t>
  </si>
  <si>
    <t>EX APT Y/Y</t>
  </si>
  <si>
    <t xml:space="preserve">U.S. MultiFamily -  Value Weighted </t>
  </si>
  <si>
    <t>MF M/M</t>
  </si>
  <si>
    <t>MF Q/Q</t>
  </si>
  <si>
    <t>MF Y/Y</t>
  </si>
  <si>
    <t>Equal-Weighted</t>
  </si>
  <si>
    <t>Value Weighted</t>
  </si>
  <si>
    <t>U.S. Office</t>
  </si>
  <si>
    <t>U.S. Industrial</t>
  </si>
  <si>
    <t>U.S. Retail</t>
  </si>
  <si>
    <t>U.S. Multifamily</t>
  </si>
  <si>
    <t>U.S. Land</t>
  </si>
  <si>
    <t>U.S. Hospitality</t>
  </si>
  <si>
    <t>NULL</t>
  </si>
  <si>
    <t>Value-Weighted</t>
  </si>
  <si>
    <t>Midwest Composite</t>
  </si>
  <si>
    <t>Northeast Composite</t>
  </si>
  <si>
    <t>South Composite</t>
  </si>
  <si>
    <t>West Composite</t>
  </si>
  <si>
    <t>Midwest Office</t>
  </si>
  <si>
    <t>Midwest Industrial</t>
  </si>
  <si>
    <t>Midwest Retail</t>
  </si>
  <si>
    <t>Midwest Multifamily</t>
  </si>
  <si>
    <t>Northeast Office</t>
  </si>
  <si>
    <t>Northeast Industrial</t>
  </si>
  <si>
    <t>Northeast Retail</t>
  </si>
  <si>
    <t>Northeast Multifamily</t>
  </si>
  <si>
    <t>South Office</t>
  </si>
  <si>
    <t>South Industrial</t>
  </si>
  <si>
    <t>South Retail</t>
  </si>
  <si>
    <t>South Multifamily</t>
  </si>
  <si>
    <t>West Office</t>
  </si>
  <si>
    <t>West Industrial</t>
  </si>
  <si>
    <t>West Retail</t>
  </si>
  <si>
    <t>West Multifamily</t>
  </si>
  <si>
    <t>Prime Office Metros</t>
  </si>
  <si>
    <t>Prime Industrial Metros</t>
  </si>
  <si>
    <t>Prime Retail Metros</t>
  </si>
  <si>
    <t>Prime Multifamily Metros</t>
  </si>
  <si>
    <t xml:space="preserve">Office Top 10 Largest Metros Quarterly Indices         </t>
  </si>
  <si>
    <t>Month</t>
  </si>
  <si>
    <t>U.S. Composite Pair Count</t>
  </si>
  <si>
    <t>U.S. Investment Grade Pair Count</t>
  </si>
  <si>
    <t>U.S. General Commercial Pair Count</t>
  </si>
  <si>
    <t>U.S. Composite Pair Volume</t>
  </si>
  <si>
    <t>U.S. Investment Grade Pair Volume</t>
  </si>
  <si>
    <t>U.S. General Commercial Pair Volume</t>
  </si>
  <si>
    <t>U.S. General Commercial Distress Pair Count</t>
  </si>
  <si>
    <t>U.S. Investment Grade Distress Pair Count</t>
  </si>
  <si>
    <t>U.S. General Commercial Distress Pair %</t>
  </si>
  <si>
    <t>U.S. Investment Grade Distress Pair %</t>
  </si>
  <si>
    <t>U.S. Composite Non-Distress</t>
  </si>
  <si>
    <t>U.S. Investment Grade Non-Distress</t>
  </si>
  <si>
    <t>Equal Weighted</t>
  </si>
  <si>
    <t>PropertyType!O6</t>
  </si>
  <si>
    <t>PropertyType!U6</t>
  </si>
  <si>
    <t>PropertyType!P6</t>
  </si>
  <si>
    <t>PropertyType!V6</t>
  </si>
  <si>
    <t>PropertyType!Q6</t>
  </si>
  <si>
    <t>PropertyType!W6</t>
  </si>
  <si>
    <t>PropertyType!R6</t>
  </si>
  <si>
    <t>PropertyType!X6</t>
  </si>
  <si>
    <t>Regional!O6</t>
  </si>
  <si>
    <t>Regional!S6</t>
  </si>
  <si>
    <t>Regional!P6</t>
  </si>
  <si>
    <t>Regional!T6</t>
  </si>
  <si>
    <t>Regional!Q6</t>
  </si>
  <si>
    <t>Regional!U6</t>
  </si>
  <si>
    <t>Regional!R6</t>
  </si>
  <si>
    <t>Regional!V6</t>
  </si>
  <si>
    <t>selected:</t>
  </si>
  <si>
    <t>U.S. Composite Indices: Equal and Value Weighted,</t>
  </si>
  <si>
    <t>Data through February of 2026</t>
  </si>
  <si>
    <t>U.S.Composite Indices by Market Segment: Equal Weighted,</t>
  </si>
  <si>
    <t>U.S. Composite Index Excluding Multifamily: Value Weighted,</t>
  </si>
  <si>
    <t>U.S. Primary Property Type Quarterly Indices - Equal Weighted,</t>
  </si>
  <si>
    <t>U.S. Primary Property Type  Quarterly Indices - Value Weighted,</t>
  </si>
  <si>
    <t>U.S. Land and Hospitality Quarterly Indices - Equal Weighted,</t>
  </si>
  <si>
    <t/>
  </si>
  <si>
    <t>U.S. Regional Type Quarterly Indices - Equal Weighted,</t>
  </si>
  <si>
    <t>U.S. Regional  Quarterly Indices - Value Weighted,</t>
  </si>
  <si>
    <t>U.S. Midwest Property Type Quarterly Indices - Equal Weighted,</t>
  </si>
  <si>
    <t>U.S. Northeast Property Type Quarterly Indices - Equal Weighted,</t>
  </si>
  <si>
    <t>U.S. South Property Type Quarterly Indices - Equal Weighted,</t>
  </si>
  <si>
    <t>U.S. West Property Type Quarterly Indices - Equal Weighted,</t>
  </si>
  <si>
    <t>Office Prime Metros Quarterly Indices - Equal Weighted,</t>
  </si>
  <si>
    <t>Industrial Prime Metros Quarterly Indices - Equal Weighted,</t>
  </si>
  <si>
    <t>Retail Prime Metros Quarterly Indices - Equal Weighted,</t>
  </si>
  <si>
    <t>Multifamily Prime Quarterly Indices - Equal Weighted,</t>
  </si>
  <si>
    <t>U.S. Pair Count, Data through February of 2026</t>
  </si>
  <si>
    <t>U.S. Pair Volume, Data through February of 2026</t>
  </si>
  <si>
    <t>U.S. Distress Sale Pairs Percentage,Data through February of 2026</t>
  </si>
  <si>
    <t>U.S. Composite NonDistress Index - Equal Weighted,</t>
  </si>
  <si>
    <t>U.S. Investment Grade NonDistress Index- Equal Weighted,</t>
  </si>
  <si>
    <t>min</t>
  </si>
  <si>
    <t>from trough</t>
  </si>
  <si>
    <t>y/y</t>
  </si>
  <si>
    <t>q/q</t>
  </si>
  <si>
    <t>m/m</t>
  </si>
  <si>
    <t>Composite</t>
  </si>
  <si>
    <t>IG</t>
  </si>
  <si>
    <t>GC</t>
  </si>
  <si>
    <t>EX-APT</t>
  </si>
  <si>
    <t>APT</t>
  </si>
  <si>
    <t>to trough</t>
  </si>
  <si>
    <t>composite</t>
  </si>
  <si>
    <t>ig</t>
  </si>
  <si>
    <t>gc</t>
  </si>
  <si>
    <t>comp</t>
  </si>
  <si>
    <t>y/y 2017</t>
  </si>
  <si>
    <t>y/y 2018</t>
  </si>
  <si>
    <t>y/y change</t>
  </si>
  <si>
    <t>YTD 2014</t>
  </si>
  <si>
    <t>YTD 2015</t>
  </si>
  <si>
    <t>YTD 2016</t>
  </si>
  <si>
    <t>YTD 2017</t>
  </si>
  <si>
    <t>YTD 2018</t>
  </si>
  <si>
    <t>ytd change</t>
  </si>
  <si>
    <t>o</t>
  </si>
  <si>
    <t>i</t>
  </si>
  <si>
    <t>r</t>
  </si>
  <si>
    <t>m</t>
  </si>
  <si>
    <t>l</t>
  </si>
  <si>
    <t>h</t>
  </si>
  <si>
    <t>QTR</t>
  </si>
  <si>
    <t xml:space="preserve">QTR </t>
  </si>
  <si>
    <t>Y/Y</t>
  </si>
  <si>
    <t>rank</t>
  </si>
  <si>
    <t>max</t>
  </si>
  <si>
    <t>U.S. Composite - Equal Weighted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</si>
</sst>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\-yy;@"/>
    <numFmt numFmtId="167" formatCode="0.000000"/>
    <numFmt numFmtId="168" formatCode="mm/dd/yyyy"/>
    <numFmt numFmtId="169" formatCode="mm/dd/yy"/>
    <numFmt numFmtId="170" formatCode="&quot;$&quot;#,##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1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 tint="0.34998626667073579"/>
      <name val="Arial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1"/>
      <color theme="4"/>
      <name val="Calibri"/>
      <family val="2"/>
    </font>
    <font>
      <b/>
      <sz val="11"/>
      <color theme="4"/>
      <name val="Calibri"/>
      <family val="2"/>
    </font>
    <font>
      <sz val="11"/>
      <color theme="4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 tint="0.34998626667073579"/>
      <name val="Arial"/>
      <family val="2"/>
    </font>
    <font>
      <b/>
      <sz val="11"/>
      <color rgb="FF7F7F7F"/>
      <name val="Arial"/>
      <family val="2"/>
    </font>
    <font>
      <b/>
      <sz val="9"/>
      <color rgb="FF7F7F7F"/>
      <name val="Arial"/>
      <family val="2"/>
    </font>
    <font>
      <b/>
      <sz val="11"/>
      <color theme="4"/>
      <name val="Calibri"/>
      <family val="2"/>
      <scheme val="minor"/>
    </font>
    <font>
      <b/>
      <sz val="12"/>
      <color rgb="FF7F7F7F"/>
      <name val="Arial"/>
      <family val="2"/>
    </font>
    <font>
      <b/>
      <sz val="12"/>
      <color theme="1"/>
      <name val="Calibri"/>
      <family val="2"/>
    </font>
    <font>
      <sz val="12"/>
      <color theme="4"/>
      <name val="Calibri"/>
      <family val="2"/>
    </font>
    <font>
      <b/>
      <sz val="12"/>
      <color theme="4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ashed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" borderId="0" applyNumberFormat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1" fillId="2" borderId="0" applyNumberFormat="0" applyBorder="0" applyAlignment="0" applyProtection="0"/>
  </cellStyleXfs>
  <cellXfs count="191">
    <xf numFmtId="0" fontId="0" fillId="0" borderId="0" xfId="0"/>
    <xf numFmtId="0" fontId="3" fillId="4" borderId="0" xfId="3" applyFont="1" applyFill="1" applyAlignment="1">
      <alignment wrapText="1"/>
    </xf>
    <xf numFmtId="0" fontId="2" fillId="4" borderId="0" xfId="3" applyFont="1" applyFill="1" applyAlignment="1">
      <alignment wrapText="1"/>
    </xf>
    <xf numFmtId="0" fontId="2" fillId="4" borderId="0" xfId="3" applyFont="1" applyFill="1" applyAlignment="1">
      <alignment horizontal="center" wrapText="1"/>
    </xf>
    <xf numFmtId="164" fontId="2" fillId="4" borderId="0" xfId="2" applyNumberFormat="1" applyFont="1" applyFill="1" applyAlignment="1">
      <alignment horizontal="center" wrapText="1"/>
    </xf>
    <xf numFmtId="43" fontId="3" fillId="4" borderId="0" xfId="3" applyNumberFormat="1" applyFont="1" applyFill="1"/>
    <xf numFmtId="43" fontId="2" fillId="4" borderId="0" xfId="3" applyNumberFormat="1" applyFont="1" applyFill="1"/>
    <xf numFmtId="43" fontId="2" fillId="4" borderId="0" xfId="3" applyNumberFormat="1" applyFont="1" applyFill="1" applyAlignment="1">
      <alignment horizontal="center"/>
    </xf>
    <xf numFmtId="164" fontId="2" fillId="4" borderId="0" xfId="2" applyNumberFormat="1" applyFont="1" applyFill="1" applyAlignment="1">
      <alignment horizontal="center"/>
    </xf>
    <xf numFmtId="43" fontId="3" fillId="4" borderId="1" xfId="3" applyNumberFormat="1" applyFont="1" applyFill="1" applyBorder="1"/>
    <xf numFmtId="43" fontId="2" fillId="4" borderId="1" xfId="3" applyNumberFormat="1" applyFont="1" applyFill="1" applyBorder="1"/>
    <xf numFmtId="43" fontId="2" fillId="4" borderId="1" xfId="3" applyNumberFormat="1" applyFont="1" applyFill="1" applyBorder="1" applyAlignment="1">
      <alignment horizontal="center"/>
    </xf>
    <xf numFmtId="164" fontId="2" fillId="4" borderId="1" xfId="2" applyNumberFormat="1" applyFont="1" applyFill="1" applyBorder="1" applyAlignment="1">
      <alignment horizontal="center"/>
    </xf>
    <xf numFmtId="0" fontId="3" fillId="5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165" fontId="5" fillId="5" borderId="0" xfId="4" applyNumberFormat="1" applyFont="1" applyFill="1" applyBorder="1" applyAlignment="1">
      <alignment horizontal="center" vertical="center" wrapText="1"/>
    </xf>
    <xf numFmtId="164" fontId="5" fillId="6" borderId="0" xfId="2" applyNumberFormat="1" applyFont="1" applyFill="1" applyBorder="1" applyAlignment="1">
      <alignment horizontal="center" vertical="center" wrapText="1"/>
    </xf>
    <xf numFmtId="0" fontId="2" fillId="7" borderId="0" xfId="3" applyFont="1" applyFill="1" applyAlignment="1">
      <alignment horizontal="center" vertical="center" wrapText="1"/>
    </xf>
    <xf numFmtId="10" fontId="2" fillId="7" borderId="0" xfId="2" applyNumberFormat="1" applyFont="1" applyFill="1" applyAlignment="1">
      <alignment horizontal="center" vertical="center" wrapText="1"/>
    </xf>
    <xf numFmtId="0" fontId="2" fillId="7" borderId="0" xfId="0" applyFont="1" applyFill="1" applyAlignment="1">
      <alignment horizontal="center" vertical="center" wrapText="1"/>
    </xf>
    <xf numFmtId="0" fontId="6" fillId="5" borderId="0" xfId="0" applyFont="1" applyFill="1"/>
    <xf numFmtId="0" fontId="1" fillId="5" borderId="0" xfId="0" applyFont="1" applyFill="1"/>
    <xf numFmtId="164" fontId="1" fillId="6" borderId="0" xfId="2" applyNumberFormat="1" applyFont="1" applyFill="1" applyAlignment="1">
      <alignment horizontal="center"/>
    </xf>
    <xf numFmtId="166" fontId="1" fillId="5" borderId="0" xfId="5" applyNumberFormat="1" applyFill="1" applyAlignment="1">
      <alignment horizontal="center" vertical="center"/>
    </xf>
    <xf numFmtId="1" fontId="1" fillId="5" borderId="0" xfId="0" applyNumberFormat="1" applyFont="1" applyFill="1" applyAlignment="1">
      <alignment horizontal="center" vertical="center"/>
    </xf>
    <xf numFmtId="167" fontId="1" fillId="7" borderId="0" xfId="5" applyNumberFormat="1" applyFill="1" applyAlignment="1">
      <alignment horizontal="center" vertical="center"/>
    </xf>
    <xf numFmtId="0" fontId="1" fillId="7" borderId="0" xfId="0" applyFont="1" applyFill="1"/>
    <xf numFmtId="0" fontId="7" fillId="5" borderId="0" xfId="0" applyFont="1" applyFill="1" applyAlignment="1">
      <alignment horizontal="center" vertical="center"/>
    </xf>
    <xf numFmtId="164" fontId="1" fillId="7" borderId="0" xfId="5" applyNumberFormat="1" applyFill="1" applyAlignment="1">
      <alignment horizontal="center" vertical="center"/>
    </xf>
    <xf numFmtId="164" fontId="1" fillId="7" borderId="0" xfId="0" applyNumberFormat="1" applyFont="1" applyFill="1"/>
    <xf numFmtId="166" fontId="8" fillId="5" borderId="0" xfId="6" applyNumberFormat="1" applyFont="1" applyFill="1" applyAlignment="1">
      <alignment horizontal="center"/>
    </xf>
    <xf numFmtId="165" fontId="8" fillId="5" borderId="0" xfId="4" applyNumberFormat="1" applyFont="1" applyFill="1" applyBorder="1" applyAlignment="1">
      <alignment horizontal="center"/>
    </xf>
    <xf numFmtId="164" fontId="8" fillId="6" borderId="0" xfId="2" applyNumberFormat="1" applyFont="1" applyFill="1" applyBorder="1" applyAlignment="1">
      <alignment horizontal="center"/>
    </xf>
    <xf numFmtId="164" fontId="1" fillId="7" borderId="0" xfId="0" applyNumberFormat="1" applyFont="1" applyFill="1" applyAlignment="1">
      <alignment horizontal="right"/>
    </xf>
    <xf numFmtId="164" fontId="1" fillId="7" borderId="0" xfId="5" applyNumberFormat="1" applyFill="1" applyAlignment="1">
      <alignment horizontal="right" vertical="center"/>
    </xf>
    <xf numFmtId="165" fontId="9" fillId="0" borderId="0" xfId="4" applyNumberFormat="1" applyFont="1" applyFill="1" applyBorder="1" applyAlignment="1">
      <alignment horizontal="center"/>
    </xf>
    <xf numFmtId="164" fontId="9" fillId="6" borderId="0" xfId="2" applyNumberFormat="1" applyFont="1" applyFill="1" applyBorder="1" applyAlignment="1">
      <alignment horizontal="center"/>
    </xf>
    <xf numFmtId="166" fontId="10" fillId="5" borderId="0" xfId="6" applyNumberFormat="1" applyFont="1" applyFill="1" applyAlignment="1">
      <alignment horizontal="center"/>
    </xf>
    <xf numFmtId="165" fontId="10" fillId="5" borderId="0" xfId="4" applyNumberFormat="1" applyFont="1" applyFill="1" applyAlignment="1">
      <alignment horizontal="center"/>
    </xf>
    <xf numFmtId="166" fontId="10" fillId="5" borderId="0" xfId="5" applyNumberFormat="1" applyFont="1" applyFill="1" applyAlignment="1">
      <alignment horizontal="center" vertical="center"/>
    </xf>
    <xf numFmtId="1" fontId="10" fillId="5" borderId="0" xfId="0" applyNumberFormat="1" applyFont="1" applyFill="1" applyAlignment="1">
      <alignment horizontal="center" vertical="center"/>
    </xf>
    <xf numFmtId="0" fontId="4" fillId="5" borderId="0" xfId="0" applyFont="1" applyFill="1"/>
    <xf numFmtId="0" fontId="8" fillId="5" borderId="0" xfId="0" applyFont="1" applyFill="1" applyAlignment="1">
      <alignment horizontal="center"/>
    </xf>
    <xf numFmtId="164" fontId="10" fillId="5" borderId="0" xfId="2" applyNumberFormat="1" applyFont="1" applyFill="1" applyAlignment="1">
      <alignment horizontal="center"/>
    </xf>
    <xf numFmtId="164" fontId="10" fillId="5" borderId="0" xfId="2" applyNumberFormat="1" applyFont="1" applyFill="1" applyAlignment="1">
      <alignment horizontal="center" vertical="center"/>
    </xf>
    <xf numFmtId="0" fontId="1" fillId="5" borderId="0" xfId="0" applyFont="1" applyFill="1" applyAlignment="1">
      <alignment horizontal="center"/>
    </xf>
    <xf numFmtId="164" fontId="1" fillId="5" borderId="0" xfId="2" applyNumberFormat="1" applyFont="1" applyFill="1" applyAlignment="1">
      <alignment horizontal="center"/>
    </xf>
    <xf numFmtId="168" fontId="2" fillId="4" borderId="0" xfId="3" applyNumberFormat="1" applyFont="1" applyFill="1" applyAlignment="1">
      <alignment wrapText="1"/>
    </xf>
    <xf numFmtId="43" fontId="2" fillId="4" borderId="0" xfId="3" applyNumberFormat="1" applyFont="1" applyFill="1" applyAlignment="1"/>
    <xf numFmtId="43" fontId="2" fillId="4" borderId="1" xfId="3" applyNumberFormat="1" applyFont="1" applyFill="1" applyBorder="1" applyAlignment="1"/>
    <xf numFmtId="0" fontId="2" fillId="5" borderId="0" xfId="0" applyFont="1" applyFill="1" applyAlignment="1">
      <alignment wrapText="1"/>
    </xf>
    <xf numFmtId="168" fontId="2" fillId="5" borderId="0" xfId="0" applyNumberFormat="1" applyFont="1" applyFill="1" applyAlignment="1">
      <alignment wrapText="1"/>
    </xf>
    <xf numFmtId="38" fontId="5" fillId="5" borderId="0" xfId="6" applyNumberFormat="1" applyFont="1" applyFill="1" applyAlignment="1">
      <alignment horizontal="center" vertical="center" wrapText="1"/>
    </xf>
    <xf numFmtId="38" fontId="5" fillId="6" borderId="0" xfId="6" applyNumberFormat="1" applyFont="1" applyFill="1" applyAlignment="1">
      <alignment horizontal="center" vertical="center" wrapText="1"/>
    </xf>
    <xf numFmtId="0" fontId="2" fillId="7" borderId="0" xfId="0" applyFont="1" applyFill="1" applyAlignment="1">
      <alignment vertical="center" wrapText="1"/>
    </xf>
    <xf numFmtId="0" fontId="0" fillId="5" borderId="0" xfId="0" applyFill="1"/>
    <xf numFmtId="166" fontId="1" fillId="5" borderId="0" xfId="0" applyNumberFormat="1" applyFont="1" applyFill="1"/>
    <xf numFmtId="165" fontId="8" fillId="5" borderId="0" xfId="4" applyNumberFormat="1" applyFont="1" applyFill="1" applyBorder="1" applyAlignment="1">
      <alignment horizontal="center" vertical="center"/>
    </xf>
    <xf numFmtId="38" fontId="8" fillId="5" borderId="0" xfId="6" applyNumberFormat="1" applyFont="1" applyFill="1" applyAlignment="1">
      <alignment horizontal="center" vertical="center"/>
    </xf>
    <xf numFmtId="38" fontId="8" fillId="6" borderId="0" xfId="6" applyNumberFormat="1" applyFont="1" applyFill="1" applyAlignment="1">
      <alignment horizontal="center" vertical="center"/>
    </xf>
    <xf numFmtId="0" fontId="0" fillId="7" borderId="0" xfId="0" applyFill="1"/>
    <xf numFmtId="164" fontId="8" fillId="6" borderId="0" xfId="2" applyNumberFormat="1" applyFont="1" applyFill="1" applyAlignment="1">
      <alignment horizontal="center" vertical="center"/>
    </xf>
    <xf numFmtId="164" fontId="8" fillId="7" borderId="0" xfId="2" applyNumberFormat="1" applyFont="1" applyFill="1" applyAlignment="1">
      <alignment horizontal="center" vertical="center"/>
    </xf>
    <xf numFmtId="38" fontId="8" fillId="7" borderId="0" xfId="6" applyNumberFormat="1" applyFont="1" applyFill="1" applyAlignment="1">
      <alignment horizontal="center" vertical="center"/>
    </xf>
    <xf numFmtId="165" fontId="9" fillId="5" borderId="0" xfId="4" applyNumberFormat="1" applyFont="1" applyFill="1" applyBorder="1" applyAlignment="1">
      <alignment horizontal="center" vertical="center"/>
    </xf>
    <xf numFmtId="38" fontId="11" fillId="5" borderId="0" xfId="6" applyNumberFormat="1" applyFont="1" applyFill="1" applyAlignment="1">
      <alignment horizontal="center" vertical="center"/>
    </xf>
    <xf numFmtId="166" fontId="12" fillId="5" borderId="0" xfId="0" applyNumberFormat="1" applyFont="1" applyFill="1"/>
    <xf numFmtId="165" fontId="10" fillId="5" borderId="0" xfId="4" applyNumberFormat="1" applyFont="1" applyFill="1" applyAlignment="1">
      <alignment horizontal="center" vertical="center"/>
    </xf>
    <xf numFmtId="168" fontId="1" fillId="5" borderId="0" xfId="0" applyNumberFormat="1" applyFont="1" applyFill="1"/>
    <xf numFmtId="0" fontId="13" fillId="5" borderId="0" xfId="0" applyFont="1" applyFill="1"/>
    <xf numFmtId="0" fontId="1" fillId="4" borderId="0" xfId="3" applyFill="1" applyAlignment="1">
      <alignment wrapText="1"/>
    </xf>
    <xf numFmtId="0" fontId="2" fillId="4" borderId="0" xfId="3" applyFont="1" applyFill="1" applyAlignment="1">
      <alignment horizontal="center" vertical="center" wrapText="1"/>
    </xf>
    <xf numFmtId="43" fontId="1" fillId="4" borderId="0" xfId="3" applyNumberFormat="1" applyFill="1"/>
    <xf numFmtId="43" fontId="2" fillId="4" borderId="0" xfId="3" applyNumberFormat="1" applyFont="1" applyFill="1" applyAlignment="1">
      <alignment horizontal="left" vertical="center"/>
    </xf>
    <xf numFmtId="43" fontId="1" fillId="4" borderId="1" xfId="3" applyNumberFormat="1" applyFill="1" applyBorder="1"/>
    <xf numFmtId="43" fontId="2" fillId="4" borderId="1" xfId="3" applyNumberFormat="1" applyFont="1" applyFill="1" applyBorder="1" applyAlignment="1">
      <alignment horizontal="left" vertical="center"/>
    </xf>
    <xf numFmtId="0" fontId="0" fillId="5" borderId="0" xfId="0" applyFill="1" applyAlignment="1">
      <alignment wrapText="1"/>
    </xf>
    <xf numFmtId="168" fontId="2" fillId="5" borderId="0" xfId="0" applyNumberFormat="1" applyFont="1" applyFill="1" applyAlignment="1">
      <alignment horizontal="center" vertical="center" wrapText="1"/>
    </xf>
    <xf numFmtId="0" fontId="3" fillId="7" borderId="0" xfId="0" applyFont="1" applyFill="1" applyAlignment="1">
      <alignment vertical="center" wrapText="1"/>
    </xf>
    <xf numFmtId="0" fontId="7" fillId="5" borderId="0" xfId="0" applyFont="1" applyFill="1" applyAlignment="1">
      <alignment horizontal="left" vertical="center"/>
    </xf>
    <xf numFmtId="166" fontId="1" fillId="5" borderId="0" xfId="0" applyNumberFormat="1" applyFont="1" applyFill="1" applyAlignment="1">
      <alignment horizontal="center" vertical="center"/>
    </xf>
    <xf numFmtId="1" fontId="1" fillId="6" borderId="0" xfId="0" applyNumberFormat="1" applyFont="1" applyFill="1" applyAlignment="1">
      <alignment horizontal="center" vertical="center"/>
    </xf>
    <xf numFmtId="0" fontId="6" fillId="7" borderId="0" xfId="0" applyFont="1" applyFill="1"/>
    <xf numFmtId="164" fontId="1" fillId="6" borderId="0" xfId="2" applyNumberFormat="1" applyFont="1" applyFill="1" applyAlignment="1">
      <alignment horizontal="center" vertical="center"/>
    </xf>
    <xf numFmtId="164" fontId="1" fillId="7" borderId="0" xfId="2" applyNumberFormat="1" applyFont="1" applyFill="1" applyAlignment="1">
      <alignment horizontal="center" vertical="center"/>
    </xf>
    <xf numFmtId="1" fontId="1" fillId="7" borderId="0" xfId="0" applyNumberFormat="1" applyFont="1" applyFill="1" applyAlignment="1">
      <alignment horizontal="center" vertical="center"/>
    </xf>
    <xf numFmtId="168" fontId="1" fillId="5" borderId="0" xfId="0" applyNumberFormat="1" applyFont="1" applyFill="1" applyAlignment="1">
      <alignment horizontal="center" vertical="center"/>
    </xf>
    <xf numFmtId="0" fontId="2" fillId="4" borderId="2" xfId="3" applyFont="1" applyFill="1" applyBorder="1" applyAlignment="1">
      <alignment wrapText="1"/>
    </xf>
    <xf numFmtId="0" fontId="2" fillId="4" borderId="3" xfId="3" applyFont="1" applyFill="1" applyBorder="1" applyAlignment="1">
      <alignment wrapText="1"/>
    </xf>
    <xf numFmtId="0" fontId="2" fillId="4" borderId="4" xfId="3" applyFont="1" applyFill="1" applyBorder="1" applyAlignment="1">
      <alignment wrapText="1"/>
    </xf>
    <xf numFmtId="168" fontId="2" fillId="4" borderId="3" xfId="3" applyNumberFormat="1" applyFont="1" applyFill="1" applyBorder="1" applyAlignment="1">
      <alignment wrapText="1"/>
    </xf>
    <xf numFmtId="43" fontId="2" fillId="4" borderId="5" xfId="3" applyNumberFormat="1" applyFont="1" applyFill="1" applyBorder="1"/>
    <xf numFmtId="43" fontId="2" fillId="4" borderId="0" xfId="3" applyNumberFormat="1" applyFont="1" applyFill="1" applyBorder="1"/>
    <xf numFmtId="43" fontId="2" fillId="4" borderId="6" xfId="3" applyNumberFormat="1" applyFont="1" applyFill="1" applyBorder="1"/>
    <xf numFmtId="43" fontId="2" fillId="4" borderId="5" xfId="3" applyNumberFormat="1" applyFont="1" applyFill="1" applyBorder="1" applyAlignment="1">
      <alignment horizontal="center" vertical="center"/>
    </xf>
    <xf numFmtId="43" fontId="2" fillId="4" borderId="0" xfId="3" applyNumberFormat="1" applyFont="1" applyFill="1" applyBorder="1" applyAlignment="1">
      <alignment horizontal="center" vertical="center"/>
    </xf>
    <xf numFmtId="43" fontId="2" fillId="4" borderId="6" xfId="3" applyNumberFormat="1" applyFont="1" applyFill="1" applyBorder="1" applyAlignment="1">
      <alignment vertical="center"/>
    </xf>
    <xf numFmtId="43" fontId="2" fillId="4" borderId="7" xfId="3" applyNumberFormat="1" applyFont="1" applyFill="1" applyBorder="1"/>
    <xf numFmtId="43" fontId="2" fillId="5" borderId="0" xfId="3" applyNumberFormat="1" applyFont="1" applyFill="1" applyBorder="1"/>
    <xf numFmtId="0" fontId="3" fillId="5" borderId="0" xfId="0" applyFont="1" applyFill="1" applyAlignment="1">
      <alignment horizontal="center" vertical="center"/>
    </xf>
    <xf numFmtId="168" fontId="2" fillId="5" borderId="0" xfId="0" applyNumberFormat="1" applyFont="1" applyFill="1" applyAlignment="1">
      <alignment horizontal="center" vertical="center"/>
    </xf>
    <xf numFmtId="38" fontId="5" fillId="5" borderId="5" xfId="6" applyNumberFormat="1" applyFont="1" applyFill="1" applyBorder="1" applyAlignment="1">
      <alignment horizontal="center" vertical="center" wrapText="1"/>
    </xf>
    <xf numFmtId="38" fontId="5" fillId="5" borderId="6" xfId="6" applyNumberFormat="1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left" vertical="center"/>
    </xf>
    <xf numFmtId="1" fontId="1" fillId="5" borderId="5" xfId="0" applyNumberFormat="1" applyFont="1" applyFill="1" applyBorder="1" applyAlignment="1">
      <alignment horizontal="center" vertical="center"/>
    </xf>
    <xf numFmtId="38" fontId="8" fillId="5" borderId="0" xfId="6" applyNumberFormat="1" applyFont="1" applyFill="1" applyAlignment="1">
      <alignment horizontal="center"/>
    </xf>
    <xf numFmtId="38" fontId="8" fillId="5" borderId="6" xfId="6" applyNumberFormat="1" applyFont="1" applyFill="1" applyBorder="1" applyAlignment="1">
      <alignment horizontal="center"/>
    </xf>
    <xf numFmtId="1" fontId="1" fillId="5" borderId="6" xfId="0" applyNumberFormat="1" applyFont="1" applyFill="1" applyBorder="1" applyAlignment="1">
      <alignment horizontal="center" vertical="center"/>
    </xf>
    <xf numFmtId="1" fontId="1" fillId="5" borderId="0" xfId="7" applyNumberFormat="1" applyFill="1" applyAlignment="1">
      <alignment horizontal="center" vertical="center"/>
    </xf>
    <xf numFmtId="1" fontId="1" fillId="5" borderId="6" xfId="7" applyNumberFormat="1" applyFill="1" applyBorder="1" applyAlignment="1">
      <alignment horizontal="center" vertical="center"/>
    </xf>
    <xf numFmtId="14" fontId="0" fillId="5" borderId="0" xfId="0" applyNumberFormat="1" applyFill="1"/>
    <xf numFmtId="168" fontId="12" fillId="5" borderId="0" xfId="0" applyNumberFormat="1" applyFont="1" applyFill="1"/>
    <xf numFmtId="164" fontId="12" fillId="5" borderId="0" xfId="2" applyNumberFormat="1" applyFont="1" applyFill="1"/>
    <xf numFmtId="0" fontId="12" fillId="5" borderId="0" xfId="0" applyFont="1" applyFill="1"/>
    <xf numFmtId="164" fontId="12" fillId="5" borderId="5" xfId="2" applyNumberFormat="1" applyFont="1" applyFill="1" applyBorder="1" applyAlignment="1">
      <alignment horizontal="center" vertical="center"/>
    </xf>
    <xf numFmtId="1" fontId="12" fillId="5" borderId="5" xfId="0" applyNumberFormat="1" applyFont="1" applyFill="1" applyBorder="1" applyAlignment="1">
      <alignment horizontal="center" vertical="center"/>
    </xf>
    <xf numFmtId="1" fontId="12" fillId="5" borderId="0" xfId="0" applyNumberFormat="1" applyFont="1" applyFill="1" applyAlignment="1">
      <alignment horizontal="center" vertical="center"/>
    </xf>
    <xf numFmtId="1" fontId="12" fillId="5" borderId="0" xfId="7" applyNumberFormat="1" applyFont="1" applyFill="1" applyAlignment="1">
      <alignment horizontal="center" vertical="center"/>
    </xf>
    <xf numFmtId="0" fontId="15" fillId="5" borderId="0" xfId="0" applyFont="1" applyFill="1" applyAlignment="1">
      <alignment horizontal="left" vertical="center"/>
    </xf>
    <xf numFmtId="1" fontId="12" fillId="5" borderId="6" xfId="0" applyNumberFormat="1" applyFont="1" applyFill="1" applyBorder="1" applyAlignment="1">
      <alignment horizontal="center" vertical="center"/>
    </xf>
    <xf numFmtId="0" fontId="2" fillId="4" borderId="6" xfId="3" applyFont="1" applyFill="1" applyBorder="1" applyAlignment="1">
      <alignment wrapText="1"/>
    </xf>
    <xf numFmtId="43" fontId="2" fillId="4" borderId="11" xfId="3" applyNumberFormat="1" applyFont="1" applyFill="1" applyBorder="1"/>
    <xf numFmtId="43" fontId="2" fillId="4" borderId="12" xfId="3" applyNumberFormat="1" applyFont="1" applyFill="1" applyBorder="1"/>
    <xf numFmtId="0" fontId="16" fillId="5" borderId="0" xfId="0" applyFont="1" applyFill="1"/>
    <xf numFmtId="0" fontId="14" fillId="5" borderId="0" xfId="0" applyFont="1" applyFill="1"/>
    <xf numFmtId="168" fontId="17" fillId="5" borderId="0" xfId="0" applyNumberFormat="1" applyFont="1" applyFill="1" applyAlignment="1">
      <alignment horizontal="center" vertical="center" wrapText="1"/>
    </xf>
    <xf numFmtId="38" fontId="11" fillId="5" borderId="5" xfId="6" applyNumberFormat="1" applyFont="1" applyFill="1" applyBorder="1" applyAlignment="1">
      <alignment horizontal="center" vertical="center" wrapText="1"/>
    </xf>
    <xf numFmtId="38" fontId="11" fillId="5" borderId="0" xfId="6" applyNumberFormat="1" applyFont="1" applyFill="1" applyAlignment="1">
      <alignment horizontal="center" vertical="center" wrapText="1"/>
    </xf>
    <xf numFmtId="38" fontId="11" fillId="5" borderId="6" xfId="6" applyNumberFormat="1" applyFont="1" applyFill="1" applyBorder="1" applyAlignment="1">
      <alignment horizontal="center" vertical="center" wrapText="1"/>
    </xf>
    <xf numFmtId="164" fontId="10" fillId="5" borderId="5" xfId="2" applyNumberFormat="1" applyFont="1" applyFill="1" applyBorder="1" applyAlignment="1">
      <alignment horizontal="center"/>
    </xf>
    <xf numFmtId="164" fontId="10" fillId="5" borderId="13" xfId="2" applyNumberFormat="1" applyFont="1" applyFill="1" applyBorder="1" applyAlignment="1">
      <alignment horizontal="center"/>
    </xf>
    <xf numFmtId="165" fontId="10" fillId="5" borderId="5" xfId="1" applyNumberFormat="1" applyFont="1" applyFill="1" applyBorder="1" applyAlignment="1">
      <alignment horizontal="center"/>
    </xf>
    <xf numFmtId="165" fontId="10" fillId="5" borderId="13" xfId="1" applyNumberFormat="1" applyFont="1" applyFill="1" applyBorder="1" applyAlignment="1">
      <alignment horizontal="center"/>
    </xf>
    <xf numFmtId="38" fontId="10" fillId="5" borderId="5" xfId="6" applyNumberFormat="1" applyFont="1" applyFill="1" applyBorder="1" applyAlignment="1">
      <alignment horizontal="center"/>
    </xf>
    <xf numFmtId="38" fontId="10" fillId="5" borderId="0" xfId="6" applyNumberFormat="1" applyFont="1" applyFill="1" applyAlignment="1">
      <alignment horizontal="center"/>
    </xf>
    <xf numFmtId="38" fontId="10" fillId="5" borderId="6" xfId="6" applyNumberFormat="1" applyFont="1" applyFill="1" applyBorder="1" applyAlignment="1">
      <alignment horizontal="center"/>
    </xf>
    <xf numFmtId="38" fontId="8" fillId="5" borderId="5" xfId="6" applyNumberFormat="1" applyFont="1" applyFill="1" applyBorder="1" applyAlignment="1">
      <alignment horizontal="center"/>
    </xf>
    <xf numFmtId="0" fontId="18" fillId="5" borderId="0" xfId="0" applyFont="1" applyFill="1"/>
    <xf numFmtId="38" fontId="10" fillId="5" borderId="13" xfId="6" applyNumberFormat="1" applyFont="1" applyFill="1" applyBorder="1" applyAlignment="1">
      <alignment horizontal="center"/>
    </xf>
    <xf numFmtId="169" fontId="0" fillId="4" borderId="1" xfId="0" applyNumberFormat="1" applyFill="1" applyBorder="1"/>
    <xf numFmtId="0" fontId="0" fillId="4" borderId="1" xfId="0" applyFill="1" applyBorder="1"/>
    <xf numFmtId="14" fontId="19" fillId="4" borderId="1" xfId="6" applyNumberFormat="1" applyFont="1" applyFill="1" applyBorder="1" applyAlignment="1">
      <alignment horizontal="center" vertical="center" wrapText="1"/>
    </xf>
    <xf numFmtId="3" fontId="19" fillId="4" borderId="1" xfId="6" applyNumberFormat="1" applyFont="1" applyFill="1" applyBorder="1" applyAlignment="1">
      <alignment horizontal="center" vertical="center" wrapText="1"/>
    </xf>
    <xf numFmtId="170" fontId="19" fillId="4" borderId="1" xfId="6" applyNumberFormat="1" applyFont="1" applyFill="1" applyBorder="1" applyAlignment="1">
      <alignment horizontal="center" vertical="center" wrapText="1"/>
    </xf>
    <xf numFmtId="169" fontId="0" fillId="5" borderId="0" xfId="0" applyNumberFormat="1" applyFill="1"/>
    <xf numFmtId="14" fontId="4" fillId="5" borderId="0" xfId="6" applyNumberFormat="1" applyFill="1" applyAlignment="1">
      <alignment horizontal="center"/>
    </xf>
    <xf numFmtId="3" fontId="4" fillId="5" borderId="0" xfId="6" applyNumberFormat="1" applyFill="1" applyAlignment="1">
      <alignment horizontal="center"/>
    </xf>
    <xf numFmtId="170" fontId="4" fillId="5" borderId="0" xfId="6" applyNumberFormat="1" applyFill="1" applyAlignment="1">
      <alignment horizontal="center"/>
    </xf>
    <xf numFmtId="0" fontId="4" fillId="5" borderId="0" xfId="6" applyFill="1" applyAlignment="1">
      <alignment horizontal="center" vertical="center"/>
    </xf>
    <xf numFmtId="10" fontId="0" fillId="5" borderId="0" xfId="2" applyNumberFormat="1" applyFont="1" applyFill="1"/>
    <xf numFmtId="14" fontId="20" fillId="5" borderId="0" xfId="6" applyNumberFormat="1" applyFont="1" applyFill="1" applyAlignment="1">
      <alignment horizontal="center"/>
    </xf>
    <xf numFmtId="3" fontId="20" fillId="5" borderId="0" xfId="6" applyNumberFormat="1" applyFont="1" applyFill="1" applyAlignment="1">
      <alignment horizontal="center"/>
    </xf>
    <xf numFmtId="170" fontId="20" fillId="5" borderId="0" xfId="6" applyNumberFormat="1" applyFont="1" applyFill="1" applyAlignment="1">
      <alignment horizontal="center"/>
    </xf>
    <xf numFmtId="0" fontId="20" fillId="5" borderId="0" xfId="6" applyFont="1" applyFill="1" applyAlignment="1">
      <alignment horizontal="center" vertical="center"/>
    </xf>
    <xf numFmtId="14" fontId="21" fillId="5" borderId="0" xfId="6" applyNumberFormat="1" applyFont="1" applyFill="1" applyAlignment="1">
      <alignment horizontal="center"/>
    </xf>
    <xf numFmtId="3" fontId="21" fillId="5" borderId="0" xfId="6" applyNumberFormat="1" applyFont="1" applyFill="1" applyAlignment="1">
      <alignment horizontal="center"/>
    </xf>
    <xf numFmtId="164" fontId="21" fillId="5" borderId="0" xfId="2" applyNumberFormat="1" applyFont="1" applyFill="1" applyAlignment="1">
      <alignment horizontal="center"/>
    </xf>
    <xf numFmtId="164" fontId="20" fillId="5" borderId="0" xfId="2" applyNumberFormat="1" applyFont="1" applyFill="1" applyAlignment="1">
      <alignment horizontal="center"/>
    </xf>
    <xf numFmtId="168" fontId="3" fillId="4" borderId="0" xfId="3" applyNumberFormat="1" applyFont="1" applyFill="1" applyAlignment="1">
      <alignment wrapText="1"/>
    </xf>
    <xf numFmtId="43" fontId="3" fillId="4" borderId="0" xfId="3" applyNumberFormat="1" applyFont="1" applyFill="1" applyAlignment="1"/>
    <xf numFmtId="43" fontId="3" fillId="4" borderId="1" xfId="3" applyNumberFormat="1" applyFont="1" applyFill="1" applyBorder="1" applyAlignment="1"/>
    <xf numFmtId="168" fontId="3" fillId="5" borderId="0" xfId="0" applyNumberFormat="1" applyFont="1" applyFill="1" applyAlignment="1">
      <alignment horizontal="right" vertical="center" wrapText="1"/>
    </xf>
    <xf numFmtId="165" fontId="19" fillId="5" borderId="0" xfId="4" applyNumberFormat="1" applyFont="1" applyFill="1" applyBorder="1" applyAlignment="1">
      <alignment horizontal="center" vertical="center" wrapText="1"/>
    </xf>
    <xf numFmtId="38" fontId="19" fillId="5" borderId="0" xfId="6" applyNumberFormat="1" applyFont="1" applyFill="1" applyAlignment="1">
      <alignment horizontal="center" vertical="center" wrapText="1"/>
    </xf>
    <xf numFmtId="0" fontId="3" fillId="5" borderId="0" xfId="0" applyFont="1" applyFill="1" applyAlignment="1">
      <alignment wrapText="1"/>
    </xf>
    <xf numFmtId="168" fontId="3" fillId="5" borderId="0" xfId="0" applyNumberFormat="1" applyFont="1" applyFill="1" applyAlignment="1">
      <alignment horizontal="center" vertical="center" wrapText="1"/>
    </xf>
    <xf numFmtId="38" fontId="19" fillId="5" borderId="0" xfId="6" applyNumberFormat="1" applyFont="1" applyFill="1" applyAlignment="1">
      <alignment horizontal="center" wrapText="1"/>
    </xf>
    <xf numFmtId="166" fontId="6" fillId="5" borderId="0" xfId="0" applyNumberFormat="1" applyFont="1" applyFill="1"/>
    <xf numFmtId="165" fontId="4" fillId="5" borderId="0" xfId="4" applyNumberFormat="1" applyFont="1" applyFill="1" applyBorder="1" applyAlignment="1">
      <alignment horizontal="center" vertical="center"/>
    </xf>
    <xf numFmtId="38" fontId="4" fillId="5" borderId="0" xfId="6" applyNumberFormat="1" applyFill="1" applyAlignment="1">
      <alignment horizontal="center" vertical="center"/>
    </xf>
    <xf numFmtId="38" fontId="4" fillId="5" borderId="0" xfId="6" applyNumberFormat="1" applyFill="1" applyAlignment="1">
      <alignment horizontal="center"/>
    </xf>
    <xf numFmtId="168" fontId="6" fillId="5" borderId="0" xfId="0" applyNumberFormat="1" applyFont="1" applyFill="1"/>
    <xf numFmtId="168" fontId="3" fillId="5" borderId="0" xfId="0" applyNumberFormat="1" applyFont="1" applyFill="1" applyAlignment="1">
      <alignment wrapText="1"/>
    </xf>
    <xf numFmtId="38" fontId="4" fillId="0" borderId="0" xfId="6" applyNumberFormat="1" applyAlignment="1">
      <alignment horizontal="center" vertical="center" wrapText="1"/>
    </xf>
    <xf numFmtId="38" fontId="1" fillId="2" borderId="0" xfId="8" applyNumberFormat="1" applyBorder="1" applyAlignment="1">
      <alignment horizontal="center" vertical="center" wrapText="1"/>
    </xf>
    <xf numFmtId="0" fontId="1" fillId="2" borderId="0" xfId="8"/>
    <xf numFmtId="164" fontId="6" fillId="5" borderId="0" xfId="2" applyNumberFormat="1" applyFont="1" applyFill="1"/>
    <xf numFmtId="165" fontId="11" fillId="5" borderId="0" xfId="4" applyNumberFormat="1" applyFont="1" applyFill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43" fontId="2" fillId="5" borderId="8" xfId="3" applyNumberFormat="1" applyFont="1" applyFill="1" applyBorder="1" applyAlignment="1">
      <alignment horizontal="center" vertical="center"/>
    </xf>
    <xf numFmtId="43" fontId="2" fillId="5" borderId="9" xfId="3" applyNumberFormat="1" applyFont="1" applyFill="1" applyBorder="1" applyAlignment="1">
      <alignment horizontal="center" vertical="center"/>
    </xf>
    <xf numFmtId="43" fontId="2" fillId="5" borderId="10" xfId="3" applyNumberFormat="1" applyFont="1" applyFill="1" applyBorder="1" applyAlignment="1">
      <alignment horizontal="center" vertical="center"/>
    </xf>
    <xf numFmtId="43" fontId="2" fillId="5" borderId="8" xfId="3" applyNumberFormat="1" applyFont="1" applyFill="1" applyBorder="1" applyAlignment="1">
      <alignment horizontal="center"/>
    </xf>
    <xf numFmtId="43" fontId="2" fillId="5" borderId="9" xfId="3" applyNumberFormat="1" applyFont="1" applyFill="1" applyBorder="1" applyAlignment="1">
      <alignment horizontal="center"/>
    </xf>
    <xf numFmtId="43" fontId="2" fillId="5" borderId="10" xfId="3" applyNumberFormat="1" applyFont="1" applyFill="1" applyBorder="1" applyAlignment="1">
      <alignment horizontal="center"/>
    </xf>
    <xf numFmtId="43" fontId="2" fillId="5" borderId="2" xfId="3" applyNumberFormat="1" applyFont="1" applyFill="1" applyBorder="1" applyAlignment="1">
      <alignment horizontal="center"/>
    </xf>
    <xf numFmtId="43" fontId="2" fillId="5" borderId="3" xfId="3" applyNumberFormat="1" applyFont="1" applyFill="1" applyBorder="1" applyAlignment="1">
      <alignment horizontal="center"/>
    </xf>
    <xf numFmtId="43" fontId="2" fillId="5" borderId="4" xfId="3" applyNumberFormat="1" applyFont="1" applyFill="1" applyBorder="1" applyAlignment="1">
      <alignment horizontal="center"/>
    </xf>
    <xf numFmtId="0" fontId="14" fillId="5" borderId="0" xfId="0" applyFont="1" applyFill="1" applyAlignment="1">
      <alignment horizontal="center"/>
    </xf>
  </cellXfs>
  <cellStyles count="9">
    <cellStyle name="40% - Accent4 2 4" xfId="8" xr:uid="{CB0015A0-8769-4CAA-B5E5-7291AE177E04}"/>
    <cellStyle name="40% - Accent5" xfId="3" builtinId="47"/>
    <cellStyle name="Comma" xfId="1" builtinId="3"/>
    <cellStyle name="Comma 2" xfId="4" xr:uid="{937BF4F6-B2FE-4902-82FF-B5CBE35653F7}"/>
    <cellStyle name="Normal" xfId="0" builtinId="0"/>
    <cellStyle name="Normal 10" xfId="7" xr:uid="{74846A8F-3614-4EE8-B3B7-CA85586F8813}"/>
    <cellStyle name="Normal 15" xfId="5" xr:uid="{3F9FC33C-C255-43C3-8C6B-519A89FE8092}"/>
    <cellStyle name="Normal 16" xfId="6" xr:uid="{B3CF9B5D-3E89-4D51-A505-6496FD9C5296}"/>
    <cellStyle name="Percent" xfId="2" builtinId="5"/>
  </cellStyles>
  <dxfs count="2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24768463942709E-2"/>
          <c:y val="0.11060630642323556"/>
          <c:w val="0.89219040379342662"/>
          <c:h val="0.82573584551931012"/>
        </c:manualLayout>
      </c:layout>
      <c:scatterChart>
        <c:scatterStyle val="lineMarker"/>
        <c:varyColors val="0"/>
        <c:ser>
          <c:idx val="2"/>
          <c:order val="0"/>
          <c:tx>
            <c:v>U.S. Composite - Value Weighted</c:v>
          </c:tx>
          <c:spPr>
            <a:ln w="381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'U.S. EW &amp; VW'!$Q$6:$Q$367</c:f>
              <c:numCache>
                <c:formatCode>[$-409]mmm\-yy;@</c:formatCode>
                <c:ptCount val="362"/>
                <c:pt idx="0">
                  <c:v>35079.5</c:v>
                </c:pt>
                <c:pt idx="1">
                  <c:v>35109.5</c:v>
                </c:pt>
                <c:pt idx="2">
                  <c:v>35139.5</c:v>
                </c:pt>
                <c:pt idx="3">
                  <c:v>35170</c:v>
                </c:pt>
                <c:pt idx="4">
                  <c:v>35200.5</c:v>
                </c:pt>
                <c:pt idx="5">
                  <c:v>35231</c:v>
                </c:pt>
                <c:pt idx="6">
                  <c:v>35261.5</c:v>
                </c:pt>
                <c:pt idx="7">
                  <c:v>35292.5</c:v>
                </c:pt>
                <c:pt idx="8">
                  <c:v>35323</c:v>
                </c:pt>
                <c:pt idx="9">
                  <c:v>35353.5</c:v>
                </c:pt>
                <c:pt idx="10">
                  <c:v>35384</c:v>
                </c:pt>
                <c:pt idx="11">
                  <c:v>35414.5</c:v>
                </c:pt>
                <c:pt idx="12">
                  <c:v>35445.5</c:v>
                </c:pt>
                <c:pt idx="13">
                  <c:v>35475</c:v>
                </c:pt>
                <c:pt idx="14">
                  <c:v>35504.5</c:v>
                </c:pt>
                <c:pt idx="15">
                  <c:v>35535</c:v>
                </c:pt>
                <c:pt idx="16">
                  <c:v>35565.5</c:v>
                </c:pt>
                <c:pt idx="17">
                  <c:v>35596</c:v>
                </c:pt>
                <c:pt idx="18">
                  <c:v>35626.5</c:v>
                </c:pt>
                <c:pt idx="19">
                  <c:v>35657.5</c:v>
                </c:pt>
                <c:pt idx="20">
                  <c:v>35688</c:v>
                </c:pt>
                <c:pt idx="21">
                  <c:v>35718.5</c:v>
                </c:pt>
                <c:pt idx="22">
                  <c:v>35749</c:v>
                </c:pt>
                <c:pt idx="23">
                  <c:v>35779.5</c:v>
                </c:pt>
                <c:pt idx="24">
                  <c:v>35810.5</c:v>
                </c:pt>
                <c:pt idx="25">
                  <c:v>35840</c:v>
                </c:pt>
                <c:pt idx="26">
                  <c:v>35869.5</c:v>
                </c:pt>
                <c:pt idx="27">
                  <c:v>35900</c:v>
                </c:pt>
                <c:pt idx="28">
                  <c:v>35930.5</c:v>
                </c:pt>
                <c:pt idx="29">
                  <c:v>35961</c:v>
                </c:pt>
                <c:pt idx="30">
                  <c:v>35991.5</c:v>
                </c:pt>
                <c:pt idx="31">
                  <c:v>36022.5</c:v>
                </c:pt>
                <c:pt idx="32">
                  <c:v>36053</c:v>
                </c:pt>
                <c:pt idx="33">
                  <c:v>36083.5</c:v>
                </c:pt>
                <c:pt idx="34">
                  <c:v>36114</c:v>
                </c:pt>
                <c:pt idx="35">
                  <c:v>36144.5</c:v>
                </c:pt>
                <c:pt idx="36">
                  <c:v>36175.5</c:v>
                </c:pt>
                <c:pt idx="37">
                  <c:v>36205</c:v>
                </c:pt>
                <c:pt idx="38">
                  <c:v>36234.5</c:v>
                </c:pt>
                <c:pt idx="39">
                  <c:v>36265</c:v>
                </c:pt>
                <c:pt idx="40">
                  <c:v>36295.5</c:v>
                </c:pt>
                <c:pt idx="41">
                  <c:v>36326</c:v>
                </c:pt>
                <c:pt idx="42">
                  <c:v>36356.5</c:v>
                </c:pt>
                <c:pt idx="43">
                  <c:v>36387.5</c:v>
                </c:pt>
                <c:pt idx="44">
                  <c:v>36418</c:v>
                </c:pt>
                <c:pt idx="45">
                  <c:v>36448.5</c:v>
                </c:pt>
                <c:pt idx="46">
                  <c:v>36479</c:v>
                </c:pt>
                <c:pt idx="47">
                  <c:v>36509.5</c:v>
                </c:pt>
                <c:pt idx="48">
                  <c:v>36540.5</c:v>
                </c:pt>
                <c:pt idx="49">
                  <c:v>36570.5</c:v>
                </c:pt>
                <c:pt idx="50">
                  <c:v>36600.5</c:v>
                </c:pt>
                <c:pt idx="51">
                  <c:v>36631</c:v>
                </c:pt>
                <c:pt idx="52">
                  <c:v>36661.5</c:v>
                </c:pt>
                <c:pt idx="53">
                  <c:v>36692</c:v>
                </c:pt>
                <c:pt idx="54">
                  <c:v>36722.5</c:v>
                </c:pt>
                <c:pt idx="55">
                  <c:v>36753.5</c:v>
                </c:pt>
                <c:pt idx="56">
                  <c:v>36784</c:v>
                </c:pt>
                <c:pt idx="57">
                  <c:v>36814.5</c:v>
                </c:pt>
                <c:pt idx="58">
                  <c:v>36845</c:v>
                </c:pt>
                <c:pt idx="59">
                  <c:v>36875.5</c:v>
                </c:pt>
                <c:pt idx="60">
                  <c:v>36906.5</c:v>
                </c:pt>
                <c:pt idx="61">
                  <c:v>36936</c:v>
                </c:pt>
                <c:pt idx="62">
                  <c:v>36965.5</c:v>
                </c:pt>
                <c:pt idx="63">
                  <c:v>36996</c:v>
                </c:pt>
                <c:pt idx="64">
                  <c:v>37026.5</c:v>
                </c:pt>
                <c:pt idx="65">
                  <c:v>37057</c:v>
                </c:pt>
                <c:pt idx="66">
                  <c:v>37087.5</c:v>
                </c:pt>
                <c:pt idx="67">
                  <c:v>37118.5</c:v>
                </c:pt>
                <c:pt idx="68">
                  <c:v>37149</c:v>
                </c:pt>
                <c:pt idx="69">
                  <c:v>37179.5</c:v>
                </c:pt>
                <c:pt idx="70">
                  <c:v>37210</c:v>
                </c:pt>
                <c:pt idx="71">
                  <c:v>37240.5</c:v>
                </c:pt>
                <c:pt idx="72">
                  <c:v>37271.5</c:v>
                </c:pt>
                <c:pt idx="73">
                  <c:v>37301</c:v>
                </c:pt>
                <c:pt idx="74">
                  <c:v>37330.5</c:v>
                </c:pt>
                <c:pt idx="75">
                  <c:v>37361</c:v>
                </c:pt>
                <c:pt idx="76">
                  <c:v>37391.5</c:v>
                </c:pt>
                <c:pt idx="77">
                  <c:v>37422</c:v>
                </c:pt>
                <c:pt idx="78">
                  <c:v>37452.5</c:v>
                </c:pt>
                <c:pt idx="79">
                  <c:v>37483.5</c:v>
                </c:pt>
                <c:pt idx="80">
                  <c:v>37514</c:v>
                </c:pt>
                <c:pt idx="81">
                  <c:v>37544.5</c:v>
                </c:pt>
                <c:pt idx="82">
                  <c:v>37575</c:v>
                </c:pt>
                <c:pt idx="83">
                  <c:v>37605.5</c:v>
                </c:pt>
                <c:pt idx="84">
                  <c:v>37636.5</c:v>
                </c:pt>
                <c:pt idx="85">
                  <c:v>37666</c:v>
                </c:pt>
                <c:pt idx="86">
                  <c:v>37695.5</c:v>
                </c:pt>
                <c:pt idx="87">
                  <c:v>37726</c:v>
                </c:pt>
                <c:pt idx="88">
                  <c:v>37756.5</c:v>
                </c:pt>
                <c:pt idx="89">
                  <c:v>37787</c:v>
                </c:pt>
                <c:pt idx="90">
                  <c:v>37817.5</c:v>
                </c:pt>
                <c:pt idx="91">
                  <c:v>37848.5</c:v>
                </c:pt>
                <c:pt idx="92">
                  <c:v>37879</c:v>
                </c:pt>
                <c:pt idx="93">
                  <c:v>37909.5</c:v>
                </c:pt>
                <c:pt idx="94">
                  <c:v>37940</c:v>
                </c:pt>
                <c:pt idx="95">
                  <c:v>37970.5</c:v>
                </c:pt>
                <c:pt idx="96">
                  <c:v>38001.5</c:v>
                </c:pt>
                <c:pt idx="97">
                  <c:v>38031.5</c:v>
                </c:pt>
                <c:pt idx="98">
                  <c:v>38061.5</c:v>
                </c:pt>
                <c:pt idx="99">
                  <c:v>38092</c:v>
                </c:pt>
                <c:pt idx="100">
                  <c:v>38122.5</c:v>
                </c:pt>
                <c:pt idx="101">
                  <c:v>38153</c:v>
                </c:pt>
                <c:pt idx="102">
                  <c:v>38183.5</c:v>
                </c:pt>
                <c:pt idx="103">
                  <c:v>38214.5</c:v>
                </c:pt>
                <c:pt idx="104">
                  <c:v>38245</c:v>
                </c:pt>
                <c:pt idx="105">
                  <c:v>38275.5</c:v>
                </c:pt>
                <c:pt idx="106">
                  <c:v>38306</c:v>
                </c:pt>
                <c:pt idx="107">
                  <c:v>38336.5</c:v>
                </c:pt>
                <c:pt idx="108">
                  <c:v>38367.5</c:v>
                </c:pt>
                <c:pt idx="109">
                  <c:v>38397</c:v>
                </c:pt>
                <c:pt idx="110">
                  <c:v>38426.5</c:v>
                </c:pt>
                <c:pt idx="111">
                  <c:v>38457</c:v>
                </c:pt>
                <c:pt idx="112">
                  <c:v>38487.5</c:v>
                </c:pt>
                <c:pt idx="113">
                  <c:v>38518</c:v>
                </c:pt>
                <c:pt idx="114">
                  <c:v>38548.5</c:v>
                </c:pt>
                <c:pt idx="115">
                  <c:v>38579.5</c:v>
                </c:pt>
                <c:pt idx="116">
                  <c:v>38610</c:v>
                </c:pt>
                <c:pt idx="117">
                  <c:v>38640.5</c:v>
                </c:pt>
                <c:pt idx="118">
                  <c:v>38671</c:v>
                </c:pt>
                <c:pt idx="119">
                  <c:v>38701.5</c:v>
                </c:pt>
                <c:pt idx="120">
                  <c:v>38732.5</c:v>
                </c:pt>
                <c:pt idx="121">
                  <c:v>38762</c:v>
                </c:pt>
                <c:pt idx="122">
                  <c:v>38791.5</c:v>
                </c:pt>
                <c:pt idx="123">
                  <c:v>38822</c:v>
                </c:pt>
                <c:pt idx="124">
                  <c:v>38852.5</c:v>
                </c:pt>
                <c:pt idx="125">
                  <c:v>38883</c:v>
                </c:pt>
                <c:pt idx="126">
                  <c:v>38913.5</c:v>
                </c:pt>
                <c:pt idx="127">
                  <c:v>38944.5</c:v>
                </c:pt>
                <c:pt idx="128">
                  <c:v>38975</c:v>
                </c:pt>
                <c:pt idx="129">
                  <c:v>39005.5</c:v>
                </c:pt>
                <c:pt idx="130">
                  <c:v>39036</c:v>
                </c:pt>
                <c:pt idx="131">
                  <c:v>39066.5</c:v>
                </c:pt>
                <c:pt idx="132">
                  <c:v>39097.5</c:v>
                </c:pt>
                <c:pt idx="133">
                  <c:v>39127</c:v>
                </c:pt>
                <c:pt idx="134">
                  <c:v>39156.5</c:v>
                </c:pt>
                <c:pt idx="135">
                  <c:v>39187</c:v>
                </c:pt>
                <c:pt idx="136">
                  <c:v>39217.5</c:v>
                </c:pt>
                <c:pt idx="137">
                  <c:v>39248</c:v>
                </c:pt>
                <c:pt idx="138">
                  <c:v>39278.5</c:v>
                </c:pt>
                <c:pt idx="139">
                  <c:v>39309.5</c:v>
                </c:pt>
                <c:pt idx="140">
                  <c:v>39340</c:v>
                </c:pt>
                <c:pt idx="141">
                  <c:v>39370.5</c:v>
                </c:pt>
                <c:pt idx="142">
                  <c:v>39401</c:v>
                </c:pt>
                <c:pt idx="143">
                  <c:v>39431.5</c:v>
                </c:pt>
                <c:pt idx="144">
                  <c:v>39462.5</c:v>
                </c:pt>
                <c:pt idx="145">
                  <c:v>39492.5</c:v>
                </c:pt>
                <c:pt idx="146">
                  <c:v>39522.5</c:v>
                </c:pt>
                <c:pt idx="147">
                  <c:v>39553</c:v>
                </c:pt>
                <c:pt idx="148">
                  <c:v>39583.5</c:v>
                </c:pt>
                <c:pt idx="149">
                  <c:v>39614</c:v>
                </c:pt>
                <c:pt idx="150">
                  <c:v>39644.5</c:v>
                </c:pt>
                <c:pt idx="151">
                  <c:v>39675.5</c:v>
                </c:pt>
                <c:pt idx="152">
                  <c:v>39706</c:v>
                </c:pt>
                <c:pt idx="153">
                  <c:v>39736.5</c:v>
                </c:pt>
                <c:pt idx="154">
                  <c:v>39767</c:v>
                </c:pt>
                <c:pt idx="155">
                  <c:v>39797.5</c:v>
                </c:pt>
                <c:pt idx="156">
                  <c:v>39828.5</c:v>
                </c:pt>
                <c:pt idx="157">
                  <c:v>39858</c:v>
                </c:pt>
                <c:pt idx="158">
                  <c:v>39887.5</c:v>
                </c:pt>
                <c:pt idx="159">
                  <c:v>39918</c:v>
                </c:pt>
                <c:pt idx="160">
                  <c:v>39948.5</c:v>
                </c:pt>
                <c:pt idx="161">
                  <c:v>39979</c:v>
                </c:pt>
                <c:pt idx="162">
                  <c:v>40009</c:v>
                </c:pt>
                <c:pt idx="163">
                  <c:v>40040</c:v>
                </c:pt>
                <c:pt idx="164">
                  <c:v>40071</c:v>
                </c:pt>
                <c:pt idx="165">
                  <c:v>40101</c:v>
                </c:pt>
                <c:pt idx="166">
                  <c:v>40132</c:v>
                </c:pt>
                <c:pt idx="167">
                  <c:v>40162</c:v>
                </c:pt>
                <c:pt idx="168">
                  <c:v>40193</c:v>
                </c:pt>
                <c:pt idx="169">
                  <c:v>40224</c:v>
                </c:pt>
                <c:pt idx="170">
                  <c:v>40252</c:v>
                </c:pt>
                <c:pt idx="171">
                  <c:v>40283</c:v>
                </c:pt>
                <c:pt idx="172">
                  <c:v>40313</c:v>
                </c:pt>
                <c:pt idx="173">
                  <c:v>40344</c:v>
                </c:pt>
                <c:pt idx="174">
                  <c:v>40374</c:v>
                </c:pt>
                <c:pt idx="175">
                  <c:v>40405</c:v>
                </c:pt>
                <c:pt idx="176">
                  <c:v>40436</c:v>
                </c:pt>
                <c:pt idx="177">
                  <c:v>40466</c:v>
                </c:pt>
                <c:pt idx="178">
                  <c:v>40497</c:v>
                </c:pt>
                <c:pt idx="179">
                  <c:v>40527</c:v>
                </c:pt>
                <c:pt idx="180">
                  <c:v>40558</c:v>
                </c:pt>
                <c:pt idx="181">
                  <c:v>40589</c:v>
                </c:pt>
                <c:pt idx="182">
                  <c:v>40617</c:v>
                </c:pt>
                <c:pt idx="183">
                  <c:v>40648</c:v>
                </c:pt>
                <c:pt idx="184">
                  <c:v>40678</c:v>
                </c:pt>
                <c:pt idx="185">
                  <c:v>40709</c:v>
                </c:pt>
                <c:pt idx="186">
                  <c:v>40739</c:v>
                </c:pt>
                <c:pt idx="187">
                  <c:v>40770</c:v>
                </c:pt>
                <c:pt idx="188">
                  <c:v>40801</c:v>
                </c:pt>
                <c:pt idx="189">
                  <c:v>40831</c:v>
                </c:pt>
                <c:pt idx="190">
                  <c:v>40862</c:v>
                </c:pt>
                <c:pt idx="191">
                  <c:v>40892</c:v>
                </c:pt>
                <c:pt idx="192">
                  <c:v>40923</c:v>
                </c:pt>
                <c:pt idx="193">
                  <c:v>40954</c:v>
                </c:pt>
                <c:pt idx="194">
                  <c:v>40983</c:v>
                </c:pt>
                <c:pt idx="195">
                  <c:v>41014</c:v>
                </c:pt>
                <c:pt idx="196">
                  <c:v>41044</c:v>
                </c:pt>
                <c:pt idx="197">
                  <c:v>41075</c:v>
                </c:pt>
                <c:pt idx="198">
                  <c:v>41105</c:v>
                </c:pt>
                <c:pt idx="199">
                  <c:v>41136</c:v>
                </c:pt>
                <c:pt idx="200">
                  <c:v>41167</c:v>
                </c:pt>
                <c:pt idx="201">
                  <c:v>41197</c:v>
                </c:pt>
                <c:pt idx="202">
                  <c:v>41228</c:v>
                </c:pt>
                <c:pt idx="203">
                  <c:v>41258</c:v>
                </c:pt>
                <c:pt idx="204">
                  <c:v>41289</c:v>
                </c:pt>
                <c:pt idx="205">
                  <c:v>41320</c:v>
                </c:pt>
                <c:pt idx="206">
                  <c:v>41348</c:v>
                </c:pt>
                <c:pt idx="207">
                  <c:v>41379</c:v>
                </c:pt>
                <c:pt idx="208">
                  <c:v>41409</c:v>
                </c:pt>
                <c:pt idx="209">
                  <c:v>41440</c:v>
                </c:pt>
                <c:pt idx="210">
                  <c:v>41470</c:v>
                </c:pt>
                <c:pt idx="211">
                  <c:v>41501</c:v>
                </c:pt>
                <c:pt idx="212">
                  <c:v>41532</c:v>
                </c:pt>
                <c:pt idx="213">
                  <c:v>41562</c:v>
                </c:pt>
                <c:pt idx="214">
                  <c:v>41593</c:v>
                </c:pt>
                <c:pt idx="215">
                  <c:v>41623</c:v>
                </c:pt>
                <c:pt idx="216">
                  <c:v>41654</c:v>
                </c:pt>
                <c:pt idx="217">
                  <c:v>41685</c:v>
                </c:pt>
                <c:pt idx="218">
                  <c:v>41713</c:v>
                </c:pt>
                <c:pt idx="219">
                  <c:v>41744</c:v>
                </c:pt>
                <c:pt idx="220">
                  <c:v>41774</c:v>
                </c:pt>
                <c:pt idx="221">
                  <c:v>41805</c:v>
                </c:pt>
                <c:pt idx="222">
                  <c:v>41835</c:v>
                </c:pt>
                <c:pt idx="223">
                  <c:v>41866</c:v>
                </c:pt>
                <c:pt idx="224">
                  <c:v>41897</c:v>
                </c:pt>
                <c:pt idx="225">
                  <c:v>41927</c:v>
                </c:pt>
                <c:pt idx="226">
                  <c:v>41958</c:v>
                </c:pt>
                <c:pt idx="227">
                  <c:v>41988</c:v>
                </c:pt>
                <c:pt idx="228">
                  <c:v>42019</c:v>
                </c:pt>
                <c:pt idx="229">
                  <c:v>42050</c:v>
                </c:pt>
                <c:pt idx="230">
                  <c:v>42078</c:v>
                </c:pt>
                <c:pt idx="231">
                  <c:v>42109</c:v>
                </c:pt>
                <c:pt idx="232">
                  <c:v>42139</c:v>
                </c:pt>
                <c:pt idx="233">
                  <c:v>42170</c:v>
                </c:pt>
                <c:pt idx="234">
                  <c:v>42200</c:v>
                </c:pt>
                <c:pt idx="235">
                  <c:v>42231</c:v>
                </c:pt>
                <c:pt idx="236">
                  <c:v>42262</c:v>
                </c:pt>
                <c:pt idx="237">
                  <c:v>42292</c:v>
                </c:pt>
                <c:pt idx="238">
                  <c:v>42323</c:v>
                </c:pt>
                <c:pt idx="239">
                  <c:v>42353</c:v>
                </c:pt>
                <c:pt idx="240">
                  <c:v>42384</c:v>
                </c:pt>
                <c:pt idx="241">
                  <c:v>42415</c:v>
                </c:pt>
                <c:pt idx="242">
                  <c:v>42444</c:v>
                </c:pt>
                <c:pt idx="243">
                  <c:v>42475</c:v>
                </c:pt>
                <c:pt idx="244">
                  <c:v>42505</c:v>
                </c:pt>
                <c:pt idx="245">
                  <c:v>42536</c:v>
                </c:pt>
                <c:pt idx="246">
                  <c:v>42566</c:v>
                </c:pt>
                <c:pt idx="247">
                  <c:v>42597</c:v>
                </c:pt>
                <c:pt idx="248">
                  <c:v>42628</c:v>
                </c:pt>
                <c:pt idx="249">
                  <c:v>42658</c:v>
                </c:pt>
                <c:pt idx="250">
                  <c:v>42689</c:v>
                </c:pt>
                <c:pt idx="251">
                  <c:v>42719</c:v>
                </c:pt>
                <c:pt idx="252">
                  <c:v>42750</c:v>
                </c:pt>
                <c:pt idx="253">
                  <c:v>42781</c:v>
                </c:pt>
                <c:pt idx="254">
                  <c:v>42809</c:v>
                </c:pt>
                <c:pt idx="255">
                  <c:v>42840</c:v>
                </c:pt>
                <c:pt idx="256">
                  <c:v>42870</c:v>
                </c:pt>
                <c:pt idx="257">
                  <c:v>42901</c:v>
                </c:pt>
                <c:pt idx="258">
                  <c:v>42931</c:v>
                </c:pt>
                <c:pt idx="259">
                  <c:v>42962</c:v>
                </c:pt>
                <c:pt idx="260">
                  <c:v>42993</c:v>
                </c:pt>
                <c:pt idx="261">
                  <c:v>43023</c:v>
                </c:pt>
                <c:pt idx="262">
                  <c:v>43054</c:v>
                </c:pt>
                <c:pt idx="263">
                  <c:v>43084</c:v>
                </c:pt>
                <c:pt idx="264">
                  <c:v>43115</c:v>
                </c:pt>
                <c:pt idx="265">
                  <c:v>43146</c:v>
                </c:pt>
                <c:pt idx="266">
                  <c:v>43174</c:v>
                </c:pt>
                <c:pt idx="267">
                  <c:v>43205</c:v>
                </c:pt>
                <c:pt idx="268">
                  <c:v>43235</c:v>
                </c:pt>
                <c:pt idx="269">
                  <c:v>43266</c:v>
                </c:pt>
                <c:pt idx="270">
                  <c:v>43296</c:v>
                </c:pt>
                <c:pt idx="271">
                  <c:v>43327</c:v>
                </c:pt>
                <c:pt idx="272">
                  <c:v>43358</c:v>
                </c:pt>
                <c:pt idx="273">
                  <c:v>43388</c:v>
                </c:pt>
                <c:pt idx="274">
                  <c:v>43419</c:v>
                </c:pt>
                <c:pt idx="275">
                  <c:v>43449</c:v>
                </c:pt>
                <c:pt idx="276">
                  <c:v>43480</c:v>
                </c:pt>
                <c:pt idx="277">
                  <c:v>43511</c:v>
                </c:pt>
                <c:pt idx="278">
                  <c:v>43539</c:v>
                </c:pt>
                <c:pt idx="279">
                  <c:v>43570</c:v>
                </c:pt>
                <c:pt idx="280">
                  <c:v>43600</c:v>
                </c:pt>
                <c:pt idx="281">
                  <c:v>43631</c:v>
                </c:pt>
                <c:pt idx="282">
                  <c:v>43661</c:v>
                </c:pt>
                <c:pt idx="283">
                  <c:v>43692</c:v>
                </c:pt>
                <c:pt idx="284">
                  <c:v>43723</c:v>
                </c:pt>
                <c:pt idx="285">
                  <c:v>43753</c:v>
                </c:pt>
                <c:pt idx="286">
                  <c:v>43784</c:v>
                </c:pt>
                <c:pt idx="287">
                  <c:v>43814</c:v>
                </c:pt>
                <c:pt idx="288">
                  <c:v>43845</c:v>
                </c:pt>
                <c:pt idx="289">
                  <c:v>43876</c:v>
                </c:pt>
                <c:pt idx="290">
                  <c:v>43905</c:v>
                </c:pt>
                <c:pt idx="291">
                  <c:v>43936</c:v>
                </c:pt>
                <c:pt idx="292">
                  <c:v>43966</c:v>
                </c:pt>
                <c:pt idx="293">
                  <c:v>43997</c:v>
                </c:pt>
                <c:pt idx="294">
                  <c:v>44027</c:v>
                </c:pt>
                <c:pt idx="295">
                  <c:v>44058</c:v>
                </c:pt>
                <c:pt idx="296">
                  <c:v>44089</c:v>
                </c:pt>
                <c:pt idx="297">
                  <c:v>44119</c:v>
                </c:pt>
                <c:pt idx="298">
                  <c:v>44150</c:v>
                </c:pt>
                <c:pt idx="299">
                  <c:v>44180</c:v>
                </c:pt>
                <c:pt idx="300">
                  <c:v>44211</c:v>
                </c:pt>
                <c:pt idx="301">
                  <c:v>44242</c:v>
                </c:pt>
                <c:pt idx="302">
                  <c:v>44270</c:v>
                </c:pt>
                <c:pt idx="303">
                  <c:v>44301</c:v>
                </c:pt>
                <c:pt idx="304">
                  <c:v>44331</c:v>
                </c:pt>
                <c:pt idx="305">
                  <c:v>44362</c:v>
                </c:pt>
                <c:pt idx="306">
                  <c:v>44392</c:v>
                </c:pt>
                <c:pt idx="307">
                  <c:v>44423</c:v>
                </c:pt>
                <c:pt idx="308">
                  <c:v>44454</c:v>
                </c:pt>
                <c:pt idx="309">
                  <c:v>44484</c:v>
                </c:pt>
                <c:pt idx="310">
                  <c:v>44515</c:v>
                </c:pt>
                <c:pt idx="311">
                  <c:v>44545</c:v>
                </c:pt>
                <c:pt idx="312">
                  <c:v>44576</c:v>
                </c:pt>
                <c:pt idx="313">
                  <c:v>44607</c:v>
                </c:pt>
                <c:pt idx="314">
                  <c:v>44635</c:v>
                </c:pt>
                <c:pt idx="315">
                  <c:v>44666</c:v>
                </c:pt>
                <c:pt idx="316">
                  <c:v>44696</c:v>
                </c:pt>
                <c:pt idx="317">
                  <c:v>44727</c:v>
                </c:pt>
                <c:pt idx="318">
                  <c:v>44757</c:v>
                </c:pt>
                <c:pt idx="319">
                  <c:v>44788</c:v>
                </c:pt>
                <c:pt idx="320">
                  <c:v>44819</c:v>
                </c:pt>
                <c:pt idx="321">
                  <c:v>44849</c:v>
                </c:pt>
                <c:pt idx="322">
                  <c:v>44880</c:v>
                </c:pt>
                <c:pt idx="323">
                  <c:v>44910</c:v>
                </c:pt>
                <c:pt idx="324">
                  <c:v>44941</c:v>
                </c:pt>
                <c:pt idx="325">
                  <c:v>44972</c:v>
                </c:pt>
                <c:pt idx="326">
                  <c:v>45000</c:v>
                </c:pt>
                <c:pt idx="327">
                  <c:v>45031</c:v>
                </c:pt>
                <c:pt idx="328">
                  <c:v>45061</c:v>
                </c:pt>
                <c:pt idx="329">
                  <c:v>45092</c:v>
                </c:pt>
                <c:pt idx="330">
                  <c:v>45122</c:v>
                </c:pt>
                <c:pt idx="331">
                  <c:v>45153</c:v>
                </c:pt>
                <c:pt idx="332">
                  <c:v>45184</c:v>
                </c:pt>
                <c:pt idx="333">
                  <c:v>45214</c:v>
                </c:pt>
                <c:pt idx="334">
                  <c:v>45245</c:v>
                </c:pt>
                <c:pt idx="335">
                  <c:v>45275</c:v>
                </c:pt>
                <c:pt idx="336">
                  <c:v>45306</c:v>
                </c:pt>
                <c:pt idx="337">
                  <c:v>45337</c:v>
                </c:pt>
                <c:pt idx="338">
                  <c:v>45366</c:v>
                </c:pt>
                <c:pt idx="339">
                  <c:v>45397</c:v>
                </c:pt>
                <c:pt idx="340">
                  <c:v>45427</c:v>
                </c:pt>
                <c:pt idx="341">
                  <c:v>45458</c:v>
                </c:pt>
                <c:pt idx="342">
                  <c:v>45488</c:v>
                </c:pt>
                <c:pt idx="343">
                  <c:v>45519</c:v>
                </c:pt>
                <c:pt idx="344">
                  <c:v>45550</c:v>
                </c:pt>
                <c:pt idx="345">
                  <c:v>45580</c:v>
                </c:pt>
                <c:pt idx="346">
                  <c:v>45611</c:v>
                </c:pt>
                <c:pt idx="347">
                  <c:v>45641</c:v>
                </c:pt>
                <c:pt idx="348">
                  <c:v>45672</c:v>
                </c:pt>
                <c:pt idx="349">
                  <c:v>45703</c:v>
                </c:pt>
                <c:pt idx="350">
                  <c:v>45731</c:v>
                </c:pt>
                <c:pt idx="351">
                  <c:v>45762</c:v>
                </c:pt>
                <c:pt idx="352">
                  <c:v>45792</c:v>
                </c:pt>
                <c:pt idx="353">
                  <c:v>45823</c:v>
                </c:pt>
                <c:pt idx="354">
                  <c:v>45869</c:v>
                </c:pt>
                <c:pt idx="355">
                  <c:v>45900</c:v>
                </c:pt>
                <c:pt idx="356">
                  <c:v>45930</c:v>
                </c:pt>
                <c:pt idx="357">
                  <c:v>45961</c:v>
                </c:pt>
                <c:pt idx="358">
                  <c:v>45991</c:v>
                </c:pt>
                <c:pt idx="359">
                  <c:v>46022</c:v>
                </c:pt>
                <c:pt idx="360">
                  <c:v>46053</c:v>
                </c:pt>
                <c:pt idx="361">
                  <c:v>46081</c:v>
                </c:pt>
              </c:numCache>
            </c:numRef>
          </c:xVal>
          <c:yVal>
            <c:numRef>
              <c:f>'U.S. EW &amp; VW'!$R$6:$R$367</c:f>
              <c:numCache>
                <c:formatCode>0</c:formatCode>
                <c:ptCount val="362"/>
                <c:pt idx="0">
                  <c:v>65.852103675790502</c:v>
                </c:pt>
                <c:pt idx="1">
                  <c:v>65.115069998607595</c:v>
                </c:pt>
                <c:pt idx="2">
                  <c:v>64.414788653203303</c:v>
                </c:pt>
                <c:pt idx="3">
                  <c:v>64.082146554674793</c:v>
                </c:pt>
                <c:pt idx="4">
                  <c:v>63.625764113084799</c:v>
                </c:pt>
                <c:pt idx="5">
                  <c:v>64.035056604588604</c:v>
                </c:pt>
                <c:pt idx="6">
                  <c:v>64.511244104068396</c:v>
                </c:pt>
                <c:pt idx="7">
                  <c:v>64.871602527842199</c:v>
                </c:pt>
                <c:pt idx="8">
                  <c:v>64.836880909015903</c:v>
                </c:pt>
                <c:pt idx="9">
                  <c:v>64.554033344505299</c:v>
                </c:pt>
                <c:pt idx="10">
                  <c:v>65.417665650950099</c:v>
                </c:pt>
                <c:pt idx="11">
                  <c:v>67.246741410519903</c:v>
                </c:pt>
                <c:pt idx="12">
                  <c:v>69.4980148620199</c:v>
                </c:pt>
                <c:pt idx="13">
                  <c:v>70.810790991091807</c:v>
                </c:pt>
                <c:pt idx="14">
                  <c:v>70.988559107609206</c:v>
                </c:pt>
                <c:pt idx="15">
                  <c:v>70.8900960799362</c:v>
                </c:pt>
                <c:pt idx="16">
                  <c:v>71.333148229276006</c:v>
                </c:pt>
                <c:pt idx="17">
                  <c:v>71.944463380363899</c:v>
                </c:pt>
                <c:pt idx="18">
                  <c:v>72.907174995848905</c:v>
                </c:pt>
                <c:pt idx="19">
                  <c:v>73.145609339558703</c:v>
                </c:pt>
                <c:pt idx="20">
                  <c:v>74.695748656858598</c:v>
                </c:pt>
                <c:pt idx="21">
                  <c:v>75.703423686409494</c:v>
                </c:pt>
                <c:pt idx="22">
                  <c:v>78.621418898471006</c:v>
                </c:pt>
                <c:pt idx="23">
                  <c:v>80.444870062060204</c:v>
                </c:pt>
                <c:pt idx="24">
                  <c:v>83.604569103030002</c:v>
                </c:pt>
                <c:pt idx="25">
                  <c:v>82.930130932761998</c:v>
                </c:pt>
                <c:pt idx="26">
                  <c:v>81.846157366536602</c:v>
                </c:pt>
                <c:pt idx="27">
                  <c:v>80.367549481873297</c:v>
                </c:pt>
                <c:pt idx="28">
                  <c:v>81.642282725128794</c:v>
                </c:pt>
                <c:pt idx="29">
                  <c:v>83.896168626800005</c:v>
                </c:pt>
                <c:pt idx="30">
                  <c:v>84.731967923072702</c:v>
                </c:pt>
                <c:pt idx="31">
                  <c:v>85.525232745497306</c:v>
                </c:pt>
                <c:pt idx="32">
                  <c:v>85.661718936254204</c:v>
                </c:pt>
                <c:pt idx="33">
                  <c:v>86.736335049163998</c:v>
                </c:pt>
                <c:pt idx="34">
                  <c:v>87.021476255657205</c:v>
                </c:pt>
                <c:pt idx="35">
                  <c:v>86.949189934979799</c:v>
                </c:pt>
                <c:pt idx="36">
                  <c:v>86.638394010629298</c:v>
                </c:pt>
                <c:pt idx="37">
                  <c:v>85.339973230065297</c:v>
                </c:pt>
                <c:pt idx="38">
                  <c:v>83.793105654270093</c:v>
                </c:pt>
                <c:pt idx="39">
                  <c:v>82.5612073121235</c:v>
                </c:pt>
                <c:pt idx="40">
                  <c:v>82.484298649551206</c:v>
                </c:pt>
                <c:pt idx="41">
                  <c:v>84.071915299581406</c:v>
                </c:pt>
                <c:pt idx="42">
                  <c:v>85.932538875412803</c:v>
                </c:pt>
                <c:pt idx="43">
                  <c:v>88.720142326483099</c:v>
                </c:pt>
                <c:pt idx="44">
                  <c:v>90.258715170671195</c:v>
                </c:pt>
                <c:pt idx="45">
                  <c:v>91.498397385625694</c:v>
                </c:pt>
                <c:pt idx="46">
                  <c:v>91.458385177445507</c:v>
                </c:pt>
                <c:pt idx="47">
                  <c:v>91.384762323422393</c:v>
                </c:pt>
                <c:pt idx="48">
                  <c:v>91.662477879616304</c:v>
                </c:pt>
                <c:pt idx="49">
                  <c:v>89.794123418620202</c:v>
                </c:pt>
                <c:pt idx="50">
                  <c:v>88.3510703924523</c:v>
                </c:pt>
                <c:pt idx="51">
                  <c:v>87.1787165457757</c:v>
                </c:pt>
                <c:pt idx="52">
                  <c:v>89.735423221691704</c:v>
                </c:pt>
                <c:pt idx="53">
                  <c:v>92.609630830283606</c:v>
                </c:pt>
                <c:pt idx="54">
                  <c:v>94.707351684941898</c:v>
                </c:pt>
                <c:pt idx="55">
                  <c:v>95.898523096490806</c:v>
                </c:pt>
                <c:pt idx="56">
                  <c:v>97.234852732850698</c:v>
                </c:pt>
                <c:pt idx="57">
                  <c:v>98.767081395081604</c:v>
                </c:pt>
                <c:pt idx="58">
                  <c:v>99.677628991264299</c:v>
                </c:pt>
                <c:pt idx="59">
                  <c:v>100</c:v>
                </c:pt>
                <c:pt idx="60">
                  <c:v>100.15030242099699</c:v>
                </c:pt>
                <c:pt idx="61">
                  <c:v>99.9089948989172</c:v>
                </c:pt>
                <c:pt idx="62">
                  <c:v>99.547578486103703</c:v>
                </c:pt>
                <c:pt idx="63">
                  <c:v>99.296618690991593</c:v>
                </c:pt>
                <c:pt idx="64">
                  <c:v>99.754832254937099</c:v>
                </c:pt>
                <c:pt idx="65">
                  <c:v>100.401686994735</c:v>
                </c:pt>
                <c:pt idx="66">
                  <c:v>101.21969140038399</c:v>
                </c:pt>
                <c:pt idx="67">
                  <c:v>101.169493623755</c:v>
                </c:pt>
                <c:pt idx="68">
                  <c:v>101.003567471088</c:v>
                </c:pt>
                <c:pt idx="69">
                  <c:v>99.627956572303702</c:v>
                </c:pt>
                <c:pt idx="70">
                  <c:v>98.705760810298003</c:v>
                </c:pt>
                <c:pt idx="71">
                  <c:v>97.749132977295204</c:v>
                </c:pt>
                <c:pt idx="72">
                  <c:v>98.7668614116984</c:v>
                </c:pt>
                <c:pt idx="73">
                  <c:v>100.017106380765</c:v>
                </c:pt>
                <c:pt idx="74">
                  <c:v>101.1897355249</c:v>
                </c:pt>
                <c:pt idx="75">
                  <c:v>101.149971028728</c:v>
                </c:pt>
                <c:pt idx="76">
                  <c:v>101.03339811633199</c:v>
                </c:pt>
                <c:pt idx="77">
                  <c:v>101.18660858226001</c:v>
                </c:pt>
                <c:pt idx="78">
                  <c:v>101.39336488513401</c:v>
                </c:pt>
                <c:pt idx="79">
                  <c:v>101.513445285264</c:v>
                </c:pt>
                <c:pt idx="80">
                  <c:v>101.64484272431901</c:v>
                </c:pt>
                <c:pt idx="81">
                  <c:v>102.303023885725</c:v>
                </c:pt>
                <c:pt idx="82">
                  <c:v>103.96123449503099</c:v>
                </c:pt>
                <c:pt idx="83">
                  <c:v>106.139742589351</c:v>
                </c:pt>
                <c:pt idx="84">
                  <c:v>108.58898012680299</c:v>
                </c:pt>
                <c:pt idx="85">
                  <c:v>109.543997354787</c:v>
                </c:pt>
                <c:pt idx="86">
                  <c:v>109.70841527386899</c:v>
                </c:pt>
                <c:pt idx="87">
                  <c:v>108.86370695503599</c:v>
                </c:pt>
                <c:pt idx="88">
                  <c:v>109.349126405617</c:v>
                </c:pt>
                <c:pt idx="89">
                  <c:v>109.684160282723</c:v>
                </c:pt>
                <c:pt idx="90">
                  <c:v>110.293139950656</c:v>
                </c:pt>
                <c:pt idx="91">
                  <c:v>108.792569231678</c:v>
                </c:pt>
                <c:pt idx="92">
                  <c:v>107.694338923161</c:v>
                </c:pt>
                <c:pt idx="93">
                  <c:v>107.17496970883801</c:v>
                </c:pt>
                <c:pt idx="94">
                  <c:v>107.84463766685499</c:v>
                </c:pt>
                <c:pt idx="95">
                  <c:v>109.146484666098</c:v>
                </c:pt>
                <c:pt idx="96">
                  <c:v>109.93976883203</c:v>
                </c:pt>
                <c:pt idx="97">
                  <c:v>112.86016524442699</c:v>
                </c:pt>
                <c:pt idx="98">
                  <c:v>114.568441710941</c:v>
                </c:pt>
                <c:pt idx="99">
                  <c:v>117.062179429463</c:v>
                </c:pt>
                <c:pt idx="100">
                  <c:v>117.61517175030799</c:v>
                </c:pt>
                <c:pt idx="101">
                  <c:v>119.835201793609</c:v>
                </c:pt>
                <c:pt idx="102">
                  <c:v>122.23638165217</c:v>
                </c:pt>
                <c:pt idx="103">
                  <c:v>125.026814369004</c:v>
                </c:pt>
                <c:pt idx="104">
                  <c:v>127.001771685939</c:v>
                </c:pt>
                <c:pt idx="105">
                  <c:v>127.95546843375899</c:v>
                </c:pt>
                <c:pt idx="106">
                  <c:v>127.588045597625</c:v>
                </c:pt>
                <c:pt idx="107">
                  <c:v>127.175377904646</c:v>
                </c:pt>
                <c:pt idx="108">
                  <c:v>127.28524186071</c:v>
                </c:pt>
                <c:pt idx="109">
                  <c:v>130.2489051698</c:v>
                </c:pt>
                <c:pt idx="110">
                  <c:v>132.775917434105</c:v>
                </c:pt>
                <c:pt idx="111">
                  <c:v>134.722335744064</c:v>
                </c:pt>
                <c:pt idx="112">
                  <c:v>134.762932600493</c:v>
                </c:pt>
                <c:pt idx="113">
                  <c:v>135.761070298221</c:v>
                </c:pt>
                <c:pt idx="114">
                  <c:v>137.77172950565799</c:v>
                </c:pt>
                <c:pt idx="115">
                  <c:v>140.13008205819901</c:v>
                </c:pt>
                <c:pt idx="116">
                  <c:v>142.66800036817699</c:v>
                </c:pt>
                <c:pt idx="117">
                  <c:v>145.37719029874401</c:v>
                </c:pt>
                <c:pt idx="118">
                  <c:v>147.37456880692901</c:v>
                </c:pt>
                <c:pt idx="119">
                  <c:v>147.927158671207</c:v>
                </c:pt>
                <c:pt idx="120">
                  <c:v>147.65938924263699</c:v>
                </c:pt>
                <c:pt idx="121">
                  <c:v>148.585047236788</c:v>
                </c:pt>
                <c:pt idx="122">
                  <c:v>150.60078724444799</c:v>
                </c:pt>
                <c:pt idx="123">
                  <c:v>152.46199174340001</c:v>
                </c:pt>
                <c:pt idx="124">
                  <c:v>153.54484088059701</c:v>
                </c:pt>
                <c:pt idx="125">
                  <c:v>154.602567541263</c:v>
                </c:pt>
                <c:pt idx="126">
                  <c:v>156.17546310799401</c:v>
                </c:pt>
                <c:pt idx="127">
                  <c:v>157.19010382279799</c:v>
                </c:pt>
                <c:pt idx="128">
                  <c:v>156.998723610631</c:v>
                </c:pt>
                <c:pt idx="129">
                  <c:v>158.322443437017</c:v>
                </c:pt>
                <c:pt idx="130">
                  <c:v>160.454095031175</c:v>
                </c:pt>
                <c:pt idx="131">
                  <c:v>164.32730072901199</c:v>
                </c:pt>
                <c:pt idx="132">
                  <c:v>165.15210814610001</c:v>
                </c:pt>
                <c:pt idx="133">
                  <c:v>165.86759708428201</c:v>
                </c:pt>
                <c:pt idx="134">
                  <c:v>165.03102008199701</c:v>
                </c:pt>
                <c:pt idx="135">
                  <c:v>166.17401910655801</c:v>
                </c:pt>
                <c:pt idx="136">
                  <c:v>167.66196625622399</c:v>
                </c:pt>
                <c:pt idx="137">
                  <c:v>169.90910102300001</c:v>
                </c:pt>
                <c:pt idx="138">
                  <c:v>171.62704440443201</c:v>
                </c:pt>
                <c:pt idx="139">
                  <c:v>171.85325070898699</c:v>
                </c:pt>
                <c:pt idx="140">
                  <c:v>171.79450679316301</c:v>
                </c:pt>
                <c:pt idx="141">
                  <c:v>170.47599801416101</c:v>
                </c:pt>
                <c:pt idx="142">
                  <c:v>170.58645040228001</c:v>
                </c:pt>
                <c:pt idx="143">
                  <c:v>169.53814236123901</c:v>
                </c:pt>
                <c:pt idx="144">
                  <c:v>168.83649026671199</c:v>
                </c:pt>
                <c:pt idx="145">
                  <c:v>163.894912533808</c:v>
                </c:pt>
                <c:pt idx="146">
                  <c:v>159.67654286872801</c:v>
                </c:pt>
                <c:pt idx="147">
                  <c:v>155.144588452954</c:v>
                </c:pt>
                <c:pt idx="148">
                  <c:v>156.70339046327899</c:v>
                </c:pt>
                <c:pt idx="149">
                  <c:v>158.89473964866599</c:v>
                </c:pt>
                <c:pt idx="150">
                  <c:v>161.552270383017</c:v>
                </c:pt>
                <c:pt idx="151">
                  <c:v>159.27883733793499</c:v>
                </c:pt>
                <c:pt idx="152">
                  <c:v>157.11483008895999</c:v>
                </c:pt>
                <c:pt idx="153">
                  <c:v>154.79141607204301</c:v>
                </c:pt>
                <c:pt idx="154">
                  <c:v>151.887492017331</c:v>
                </c:pt>
                <c:pt idx="155">
                  <c:v>147.49969254268501</c:v>
                </c:pt>
                <c:pt idx="156">
                  <c:v>144.23362084136701</c:v>
                </c:pt>
                <c:pt idx="157">
                  <c:v>143.39666605636299</c:v>
                </c:pt>
                <c:pt idx="158">
                  <c:v>141.11643306309</c:v>
                </c:pt>
                <c:pt idx="159">
                  <c:v>136.042756862</c:v>
                </c:pt>
                <c:pt idx="160">
                  <c:v>126.907965370932</c:v>
                </c:pt>
                <c:pt idx="161">
                  <c:v>120.12959478284399</c:v>
                </c:pt>
                <c:pt idx="162">
                  <c:v>114.966336923065</c:v>
                </c:pt>
                <c:pt idx="163">
                  <c:v>115.06421758916299</c:v>
                </c:pt>
                <c:pt idx="164">
                  <c:v>114.87450701190301</c:v>
                </c:pt>
                <c:pt idx="165">
                  <c:v>114.25672253424401</c:v>
                </c:pt>
                <c:pt idx="166">
                  <c:v>111.349430077157</c:v>
                </c:pt>
                <c:pt idx="167">
                  <c:v>108.946735774076</c:v>
                </c:pt>
                <c:pt idx="168">
                  <c:v>108.171827689496</c:v>
                </c:pt>
                <c:pt idx="169">
                  <c:v>109.27641400128999</c:v>
                </c:pt>
                <c:pt idx="170">
                  <c:v>111.647924963905</c:v>
                </c:pt>
                <c:pt idx="171">
                  <c:v>114.81937837676099</c:v>
                </c:pt>
                <c:pt idx="172">
                  <c:v>117.241966664431</c:v>
                </c:pt>
                <c:pt idx="173">
                  <c:v>118.27140861783499</c:v>
                </c:pt>
                <c:pt idx="174">
                  <c:v>118.085881330723</c:v>
                </c:pt>
                <c:pt idx="175">
                  <c:v>119.31521186208499</c:v>
                </c:pt>
                <c:pt idx="176">
                  <c:v>121.461893060837</c:v>
                </c:pt>
                <c:pt idx="177">
                  <c:v>123.880163796076</c:v>
                </c:pt>
                <c:pt idx="178">
                  <c:v>124.050141693437</c:v>
                </c:pt>
                <c:pt idx="179">
                  <c:v>124.625933304284</c:v>
                </c:pt>
                <c:pt idx="180">
                  <c:v>125.54066359719199</c:v>
                </c:pt>
                <c:pt idx="181">
                  <c:v>126.70085891974399</c:v>
                </c:pt>
                <c:pt idx="182">
                  <c:v>125.827599535804</c:v>
                </c:pt>
                <c:pt idx="183">
                  <c:v>124.55494469259099</c:v>
                </c:pt>
                <c:pt idx="184">
                  <c:v>124.134744843809</c:v>
                </c:pt>
                <c:pt idx="185">
                  <c:v>125.091313001061</c:v>
                </c:pt>
                <c:pt idx="186">
                  <c:v>125.241832077032</c:v>
                </c:pt>
                <c:pt idx="187">
                  <c:v>125.94003246707101</c:v>
                </c:pt>
                <c:pt idx="188">
                  <c:v>127.765929453571</c:v>
                </c:pt>
                <c:pt idx="189">
                  <c:v>130.59528923713</c:v>
                </c:pt>
                <c:pt idx="190">
                  <c:v>133.069845555836</c:v>
                </c:pt>
                <c:pt idx="191">
                  <c:v>134.019761558699</c:v>
                </c:pt>
                <c:pt idx="192">
                  <c:v>134.26385348684201</c:v>
                </c:pt>
                <c:pt idx="193">
                  <c:v>133.25176644650699</c:v>
                </c:pt>
                <c:pt idx="194">
                  <c:v>131.534808721351</c:v>
                </c:pt>
                <c:pt idx="195">
                  <c:v>130.77014750284499</c:v>
                </c:pt>
                <c:pt idx="196">
                  <c:v>130.68203954703901</c:v>
                </c:pt>
                <c:pt idx="197">
                  <c:v>131.913333852824</c:v>
                </c:pt>
                <c:pt idx="198">
                  <c:v>133.41459638595899</c:v>
                </c:pt>
                <c:pt idx="199">
                  <c:v>135.33578942478499</c:v>
                </c:pt>
                <c:pt idx="200">
                  <c:v>136.842610129083</c:v>
                </c:pt>
                <c:pt idx="201">
                  <c:v>137.94874603456199</c:v>
                </c:pt>
                <c:pt idx="202">
                  <c:v>138.450700211216</c:v>
                </c:pt>
                <c:pt idx="203">
                  <c:v>139.24578712671101</c:v>
                </c:pt>
                <c:pt idx="204">
                  <c:v>139.02292773058301</c:v>
                </c:pt>
                <c:pt idx="205">
                  <c:v>139.680204824578</c:v>
                </c:pt>
                <c:pt idx="206">
                  <c:v>140.40834750364601</c:v>
                </c:pt>
                <c:pt idx="207">
                  <c:v>142.069093284655</c:v>
                </c:pt>
                <c:pt idx="208">
                  <c:v>144.40683350053101</c:v>
                </c:pt>
                <c:pt idx="209">
                  <c:v>146.92139668510299</c:v>
                </c:pt>
                <c:pt idx="210">
                  <c:v>149.89884401529699</c:v>
                </c:pt>
                <c:pt idx="211">
                  <c:v>151.15967588488601</c:v>
                </c:pt>
                <c:pt idx="212">
                  <c:v>153.373839308204</c:v>
                </c:pt>
                <c:pt idx="213">
                  <c:v>154.574948973696</c:v>
                </c:pt>
                <c:pt idx="214">
                  <c:v>156.05127782953801</c:v>
                </c:pt>
                <c:pt idx="215">
                  <c:v>155.15593515434099</c:v>
                </c:pt>
                <c:pt idx="216">
                  <c:v>154.998652932586</c:v>
                </c:pt>
                <c:pt idx="217">
                  <c:v>154.42238201226399</c:v>
                </c:pt>
                <c:pt idx="218">
                  <c:v>155.33141997400199</c:v>
                </c:pt>
                <c:pt idx="219">
                  <c:v>156.04273109263201</c:v>
                </c:pt>
                <c:pt idx="220">
                  <c:v>156.423251932554</c:v>
                </c:pt>
                <c:pt idx="221">
                  <c:v>156.773026440796</c:v>
                </c:pt>
                <c:pt idx="222">
                  <c:v>156.96427302665001</c:v>
                </c:pt>
                <c:pt idx="223">
                  <c:v>160.08303644067101</c:v>
                </c:pt>
                <c:pt idx="224">
                  <c:v>162.68169415583699</c:v>
                </c:pt>
                <c:pt idx="225">
                  <c:v>165.762316998751</c:v>
                </c:pt>
                <c:pt idx="226">
                  <c:v>167.063487353977</c:v>
                </c:pt>
                <c:pt idx="227">
                  <c:v>170.00373794198899</c:v>
                </c:pt>
                <c:pt idx="228">
                  <c:v>172.61438827400301</c:v>
                </c:pt>
                <c:pt idx="229">
                  <c:v>175.08707961790401</c:v>
                </c:pt>
                <c:pt idx="230">
                  <c:v>174.71579520815399</c:v>
                </c:pt>
                <c:pt idx="231">
                  <c:v>175.83876268907599</c:v>
                </c:pt>
                <c:pt idx="232">
                  <c:v>177.159289528182</c:v>
                </c:pt>
                <c:pt idx="233">
                  <c:v>179.57767322622601</c:v>
                </c:pt>
                <c:pt idx="234">
                  <c:v>180.23832440887199</c:v>
                </c:pt>
                <c:pt idx="235">
                  <c:v>180.13715842293999</c:v>
                </c:pt>
                <c:pt idx="236">
                  <c:v>180.51430034862901</c:v>
                </c:pt>
                <c:pt idx="237">
                  <c:v>179.409085610679</c:v>
                </c:pt>
                <c:pt idx="238">
                  <c:v>179.91644771886499</c:v>
                </c:pt>
                <c:pt idx="239">
                  <c:v>180.14142693108499</c:v>
                </c:pt>
                <c:pt idx="240">
                  <c:v>182.41871552673101</c:v>
                </c:pt>
                <c:pt idx="241">
                  <c:v>182.03090618999701</c:v>
                </c:pt>
                <c:pt idx="242">
                  <c:v>181.91100063902999</c:v>
                </c:pt>
                <c:pt idx="243">
                  <c:v>180.656936976612</c:v>
                </c:pt>
                <c:pt idx="244">
                  <c:v>182.39120161177701</c:v>
                </c:pt>
                <c:pt idx="245">
                  <c:v>184.08301428985601</c:v>
                </c:pt>
                <c:pt idx="246">
                  <c:v>187.405774909001</c:v>
                </c:pt>
                <c:pt idx="247">
                  <c:v>189.30373945137501</c:v>
                </c:pt>
                <c:pt idx="248">
                  <c:v>190.655463467337</c:v>
                </c:pt>
                <c:pt idx="249">
                  <c:v>191.62891506343601</c:v>
                </c:pt>
                <c:pt idx="250">
                  <c:v>191.72111169588501</c:v>
                </c:pt>
                <c:pt idx="251">
                  <c:v>191.25772360515899</c:v>
                </c:pt>
                <c:pt idx="252">
                  <c:v>188.92862073229699</c:v>
                </c:pt>
                <c:pt idx="253">
                  <c:v>187.19977651865301</c:v>
                </c:pt>
                <c:pt idx="254">
                  <c:v>187.688051614844</c:v>
                </c:pt>
                <c:pt idx="255">
                  <c:v>191.42897815980501</c:v>
                </c:pt>
                <c:pt idx="256">
                  <c:v>195.82840308104801</c:v>
                </c:pt>
                <c:pt idx="257">
                  <c:v>198.82508264660601</c:v>
                </c:pt>
                <c:pt idx="258">
                  <c:v>198.34108701972201</c:v>
                </c:pt>
                <c:pt idx="259">
                  <c:v>197.99640162185699</c:v>
                </c:pt>
                <c:pt idx="260">
                  <c:v>198.31540662100801</c:v>
                </c:pt>
                <c:pt idx="261">
                  <c:v>200.92232541817</c:v>
                </c:pt>
                <c:pt idx="262">
                  <c:v>202.42634967688801</c:v>
                </c:pt>
                <c:pt idx="263">
                  <c:v>202.40113854798901</c:v>
                </c:pt>
                <c:pt idx="264">
                  <c:v>201.19827610569101</c:v>
                </c:pt>
                <c:pt idx="265">
                  <c:v>202.29043125709299</c:v>
                </c:pt>
                <c:pt idx="266">
                  <c:v>205.282417148479</c:v>
                </c:pt>
                <c:pt idx="267">
                  <c:v>208.341471910308</c:v>
                </c:pt>
                <c:pt idx="268">
                  <c:v>207.792724792678</c:v>
                </c:pt>
                <c:pt idx="269">
                  <c:v>205.84458090120799</c:v>
                </c:pt>
                <c:pt idx="270">
                  <c:v>205.33009727628101</c:v>
                </c:pt>
                <c:pt idx="271">
                  <c:v>207.20589727323099</c:v>
                </c:pt>
                <c:pt idx="272">
                  <c:v>209.29822042970599</c:v>
                </c:pt>
                <c:pt idx="273">
                  <c:v>209.15701950964399</c:v>
                </c:pt>
                <c:pt idx="274">
                  <c:v>208.56227987905899</c:v>
                </c:pt>
                <c:pt idx="275">
                  <c:v>208.23274443740499</c:v>
                </c:pt>
                <c:pt idx="276">
                  <c:v>209.745040593114</c:v>
                </c:pt>
                <c:pt idx="277">
                  <c:v>211.42012318587899</c:v>
                </c:pt>
                <c:pt idx="278">
                  <c:v>213.196878481966</c:v>
                </c:pt>
                <c:pt idx="279">
                  <c:v>215.70981170718599</c:v>
                </c:pt>
                <c:pt idx="280">
                  <c:v>218.56835558309501</c:v>
                </c:pt>
                <c:pt idx="281">
                  <c:v>221.46441370078799</c:v>
                </c:pt>
                <c:pt idx="282">
                  <c:v>222.4727771805</c:v>
                </c:pt>
                <c:pt idx="283">
                  <c:v>222.521220792854</c:v>
                </c:pt>
                <c:pt idx="284">
                  <c:v>222.11282945745299</c:v>
                </c:pt>
                <c:pt idx="285">
                  <c:v>221.18525546780799</c:v>
                </c:pt>
                <c:pt idx="286">
                  <c:v>221.02508221938299</c:v>
                </c:pt>
                <c:pt idx="287">
                  <c:v>221.54014706710601</c:v>
                </c:pt>
                <c:pt idx="288">
                  <c:v>222.86496798819101</c:v>
                </c:pt>
                <c:pt idx="289">
                  <c:v>223.86523304968301</c:v>
                </c:pt>
                <c:pt idx="290">
                  <c:v>224.38442780732001</c:v>
                </c:pt>
                <c:pt idx="291">
                  <c:v>225.107324977796</c:v>
                </c:pt>
                <c:pt idx="292">
                  <c:v>223.72648375036701</c:v>
                </c:pt>
                <c:pt idx="293">
                  <c:v>222.141164720869</c:v>
                </c:pt>
                <c:pt idx="294">
                  <c:v>220.71423211354801</c:v>
                </c:pt>
                <c:pt idx="295">
                  <c:v>222.686941184631</c:v>
                </c:pt>
                <c:pt idx="296">
                  <c:v>225.90898883815501</c:v>
                </c:pt>
                <c:pt idx="297">
                  <c:v>230.41171443100299</c:v>
                </c:pt>
                <c:pt idx="298">
                  <c:v>234.48559837954599</c:v>
                </c:pt>
                <c:pt idx="299">
                  <c:v>236.08283948415701</c:v>
                </c:pt>
                <c:pt idx="300">
                  <c:v>235.852584762009</c:v>
                </c:pt>
                <c:pt idx="301">
                  <c:v>234.122631450884</c:v>
                </c:pt>
                <c:pt idx="302">
                  <c:v>236.24257657774899</c:v>
                </c:pt>
                <c:pt idx="303">
                  <c:v>238.617098605194</c:v>
                </c:pt>
                <c:pt idx="304">
                  <c:v>242.613199071206</c:v>
                </c:pt>
                <c:pt idx="305">
                  <c:v>246.92823518270899</c:v>
                </c:pt>
                <c:pt idx="306">
                  <c:v>253.877745741322</c:v>
                </c:pt>
                <c:pt idx="307">
                  <c:v>261.71501661662802</c:v>
                </c:pt>
                <c:pt idx="308">
                  <c:v>267.43354511930397</c:v>
                </c:pt>
                <c:pt idx="309">
                  <c:v>271.98127229531298</c:v>
                </c:pt>
                <c:pt idx="310">
                  <c:v>277.80710834306899</c:v>
                </c:pt>
                <c:pt idx="311">
                  <c:v>283.68279447869702</c:v>
                </c:pt>
                <c:pt idx="312">
                  <c:v>287.230400001004</c:v>
                </c:pt>
                <c:pt idx="313">
                  <c:v>283.88965230065202</c:v>
                </c:pt>
                <c:pt idx="314">
                  <c:v>280.76974304877302</c:v>
                </c:pt>
                <c:pt idx="315">
                  <c:v>281.00433174518901</c:v>
                </c:pt>
                <c:pt idx="316">
                  <c:v>286.41370378987801</c:v>
                </c:pt>
                <c:pt idx="317">
                  <c:v>291.61690533904499</c:v>
                </c:pt>
                <c:pt idx="318">
                  <c:v>294.82875611872697</c:v>
                </c:pt>
                <c:pt idx="319">
                  <c:v>293.15038050527801</c:v>
                </c:pt>
                <c:pt idx="320">
                  <c:v>288.631291671479</c:v>
                </c:pt>
                <c:pt idx="321">
                  <c:v>280.271699700819</c:v>
                </c:pt>
                <c:pt idx="322">
                  <c:v>274.652514032802</c:v>
                </c:pt>
                <c:pt idx="323">
                  <c:v>270.82092837353298</c:v>
                </c:pt>
                <c:pt idx="324">
                  <c:v>269.25044910493398</c:v>
                </c:pt>
                <c:pt idx="325">
                  <c:v>267.34134466407602</c:v>
                </c:pt>
                <c:pt idx="326">
                  <c:v>262.56699615521501</c:v>
                </c:pt>
                <c:pt idx="327">
                  <c:v>260.795998119773</c:v>
                </c:pt>
                <c:pt idx="328">
                  <c:v>259.683084544454</c:v>
                </c:pt>
                <c:pt idx="329">
                  <c:v>264.277194859784</c:v>
                </c:pt>
                <c:pt idx="330">
                  <c:v>264.99672224928202</c:v>
                </c:pt>
                <c:pt idx="331">
                  <c:v>265.80737902079801</c:v>
                </c:pt>
                <c:pt idx="332">
                  <c:v>261.07830404495701</c:v>
                </c:pt>
                <c:pt idx="333">
                  <c:v>257.23335316842599</c:v>
                </c:pt>
                <c:pt idx="334">
                  <c:v>251.273444795589</c:v>
                </c:pt>
                <c:pt idx="335">
                  <c:v>248.31005495685301</c:v>
                </c:pt>
                <c:pt idx="336">
                  <c:v>242.99092991457499</c:v>
                </c:pt>
                <c:pt idx="337">
                  <c:v>240.16711410901601</c:v>
                </c:pt>
                <c:pt idx="338">
                  <c:v>236.235839513331</c:v>
                </c:pt>
                <c:pt idx="339">
                  <c:v>237.96143444173501</c:v>
                </c:pt>
                <c:pt idx="340">
                  <c:v>237.82361162128501</c:v>
                </c:pt>
                <c:pt idx="341">
                  <c:v>238.886086374201</c:v>
                </c:pt>
                <c:pt idx="342">
                  <c:v>237.24731427963999</c:v>
                </c:pt>
                <c:pt idx="343">
                  <c:v>238.73561818231201</c:v>
                </c:pt>
                <c:pt idx="344">
                  <c:v>240.75361207462299</c:v>
                </c:pt>
                <c:pt idx="345">
                  <c:v>244.604864546561</c:v>
                </c:pt>
                <c:pt idx="346">
                  <c:v>245.331491144621</c:v>
                </c:pt>
                <c:pt idx="347">
                  <c:v>245.57626384783401</c:v>
                </c:pt>
                <c:pt idx="348">
                  <c:v>242.90592483728199</c:v>
                </c:pt>
                <c:pt idx="349">
                  <c:v>243.26782941173701</c:v>
                </c:pt>
                <c:pt idx="350">
                  <c:v>240.192960238815</c:v>
                </c:pt>
                <c:pt idx="351">
                  <c:v>237.36047041563401</c:v>
                </c:pt>
                <c:pt idx="352">
                  <c:v>232.58497086117899</c:v>
                </c:pt>
                <c:pt idx="353">
                  <c:v>233.16743314765699</c:v>
                </c:pt>
                <c:pt idx="354">
                  <c:v>236.34695143025701</c:v>
                </c:pt>
                <c:pt idx="355">
                  <c:v>240.11582857309699</c:v>
                </c:pt>
                <c:pt idx="356">
                  <c:v>242.48683040296501</c:v>
                </c:pt>
                <c:pt idx="357">
                  <c:v>243.71472828580201</c:v>
                </c:pt>
                <c:pt idx="358">
                  <c:v>245.52070416582299</c:v>
                </c:pt>
                <c:pt idx="359">
                  <c:v>246.51327867591399</c:v>
                </c:pt>
                <c:pt idx="360">
                  <c:v>246.442319175374</c:v>
                </c:pt>
                <c:pt idx="361">
                  <c:v>247.414274429508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F43-4BA5-8FF3-5D4B337C4CF3}"/>
            </c:ext>
          </c:extLst>
        </c:ser>
        <c:ser>
          <c:idx val="3"/>
          <c:order val="1"/>
          <c:tx>
            <c:v>U.S. Composite - Equal Weighted</c:v>
          </c:tx>
          <c:spPr>
            <a:ln w="38100">
              <a:solidFill>
                <a:srgbClr val="D56509"/>
              </a:solidFill>
            </a:ln>
          </c:spPr>
          <c:marker>
            <c:symbol val="none"/>
          </c:marker>
          <c:xVal>
            <c:numRef>
              <c:f>'U.S. EW &amp; VW'!$L$30:$L$367</c:f>
              <c:numCache>
                <c:formatCode>[$-409]mmm\-yy;@</c:formatCode>
                <c:ptCount val="338"/>
                <c:pt idx="0">
                  <c:v>35826</c:v>
                </c:pt>
                <c:pt idx="1">
                  <c:v>35854</c:v>
                </c:pt>
                <c:pt idx="2">
                  <c:v>35885</c:v>
                </c:pt>
                <c:pt idx="3">
                  <c:v>35915</c:v>
                </c:pt>
                <c:pt idx="4">
                  <c:v>35946</c:v>
                </c:pt>
                <c:pt idx="5">
                  <c:v>35976</c:v>
                </c:pt>
                <c:pt idx="6">
                  <c:v>36007</c:v>
                </c:pt>
                <c:pt idx="7">
                  <c:v>36038</c:v>
                </c:pt>
                <c:pt idx="8">
                  <c:v>36068</c:v>
                </c:pt>
                <c:pt idx="9">
                  <c:v>36099</c:v>
                </c:pt>
                <c:pt idx="10">
                  <c:v>36129</c:v>
                </c:pt>
                <c:pt idx="11">
                  <c:v>36160</c:v>
                </c:pt>
                <c:pt idx="12">
                  <c:v>36191</c:v>
                </c:pt>
                <c:pt idx="13">
                  <c:v>36219</c:v>
                </c:pt>
                <c:pt idx="14">
                  <c:v>36250</c:v>
                </c:pt>
                <c:pt idx="15">
                  <c:v>36280</c:v>
                </c:pt>
                <c:pt idx="16">
                  <c:v>36311</c:v>
                </c:pt>
                <c:pt idx="17">
                  <c:v>36341</c:v>
                </c:pt>
                <c:pt idx="18">
                  <c:v>36372</c:v>
                </c:pt>
                <c:pt idx="19">
                  <c:v>36403</c:v>
                </c:pt>
                <c:pt idx="20">
                  <c:v>36433</c:v>
                </c:pt>
                <c:pt idx="21">
                  <c:v>36464</c:v>
                </c:pt>
                <c:pt idx="22">
                  <c:v>36494</c:v>
                </c:pt>
                <c:pt idx="23">
                  <c:v>36525</c:v>
                </c:pt>
                <c:pt idx="24">
                  <c:v>36556</c:v>
                </c:pt>
                <c:pt idx="25">
                  <c:v>36585</c:v>
                </c:pt>
                <c:pt idx="26">
                  <c:v>36616</c:v>
                </c:pt>
                <c:pt idx="27">
                  <c:v>36646</c:v>
                </c:pt>
                <c:pt idx="28">
                  <c:v>36677</c:v>
                </c:pt>
                <c:pt idx="29">
                  <c:v>36707</c:v>
                </c:pt>
                <c:pt idx="30">
                  <c:v>36738</c:v>
                </c:pt>
                <c:pt idx="31">
                  <c:v>36769</c:v>
                </c:pt>
                <c:pt idx="32">
                  <c:v>36799</c:v>
                </c:pt>
                <c:pt idx="33">
                  <c:v>36830</c:v>
                </c:pt>
                <c:pt idx="34">
                  <c:v>36860</c:v>
                </c:pt>
                <c:pt idx="35">
                  <c:v>36891</c:v>
                </c:pt>
                <c:pt idx="36">
                  <c:v>36922</c:v>
                </c:pt>
                <c:pt idx="37">
                  <c:v>36950</c:v>
                </c:pt>
                <c:pt idx="38">
                  <c:v>36981</c:v>
                </c:pt>
                <c:pt idx="39">
                  <c:v>37011</c:v>
                </c:pt>
                <c:pt idx="40">
                  <c:v>37042</c:v>
                </c:pt>
                <c:pt idx="41">
                  <c:v>37072</c:v>
                </c:pt>
                <c:pt idx="42">
                  <c:v>37103</c:v>
                </c:pt>
                <c:pt idx="43">
                  <c:v>37134</c:v>
                </c:pt>
                <c:pt idx="44">
                  <c:v>37164</c:v>
                </c:pt>
                <c:pt idx="45">
                  <c:v>37195</c:v>
                </c:pt>
                <c:pt idx="46">
                  <c:v>37225</c:v>
                </c:pt>
                <c:pt idx="47">
                  <c:v>37256</c:v>
                </c:pt>
                <c:pt idx="48">
                  <c:v>37287</c:v>
                </c:pt>
                <c:pt idx="49">
                  <c:v>37315</c:v>
                </c:pt>
                <c:pt idx="50">
                  <c:v>37346</c:v>
                </c:pt>
                <c:pt idx="51">
                  <c:v>37376</c:v>
                </c:pt>
                <c:pt idx="52">
                  <c:v>37407</c:v>
                </c:pt>
                <c:pt idx="53">
                  <c:v>37437</c:v>
                </c:pt>
                <c:pt idx="54">
                  <c:v>37468</c:v>
                </c:pt>
                <c:pt idx="55">
                  <c:v>37499</c:v>
                </c:pt>
                <c:pt idx="56">
                  <c:v>37529</c:v>
                </c:pt>
                <c:pt idx="57">
                  <c:v>37560</c:v>
                </c:pt>
                <c:pt idx="58">
                  <c:v>37590</c:v>
                </c:pt>
                <c:pt idx="59">
                  <c:v>37621</c:v>
                </c:pt>
                <c:pt idx="60">
                  <c:v>37652</c:v>
                </c:pt>
                <c:pt idx="61">
                  <c:v>37680</c:v>
                </c:pt>
                <c:pt idx="62">
                  <c:v>37711</c:v>
                </c:pt>
                <c:pt idx="63">
                  <c:v>37741</c:v>
                </c:pt>
                <c:pt idx="64">
                  <c:v>37772</c:v>
                </c:pt>
                <c:pt idx="65">
                  <c:v>37802</c:v>
                </c:pt>
                <c:pt idx="66">
                  <c:v>37833</c:v>
                </c:pt>
                <c:pt idx="67">
                  <c:v>37864</c:v>
                </c:pt>
                <c:pt idx="68">
                  <c:v>37894</c:v>
                </c:pt>
                <c:pt idx="69">
                  <c:v>37925</c:v>
                </c:pt>
                <c:pt idx="70">
                  <c:v>37955</c:v>
                </c:pt>
                <c:pt idx="71">
                  <c:v>37986</c:v>
                </c:pt>
                <c:pt idx="72">
                  <c:v>38017</c:v>
                </c:pt>
                <c:pt idx="73">
                  <c:v>38046</c:v>
                </c:pt>
                <c:pt idx="74">
                  <c:v>38077</c:v>
                </c:pt>
                <c:pt idx="75">
                  <c:v>38107</c:v>
                </c:pt>
                <c:pt idx="76">
                  <c:v>38138</c:v>
                </c:pt>
                <c:pt idx="77">
                  <c:v>38168</c:v>
                </c:pt>
                <c:pt idx="78">
                  <c:v>38199</c:v>
                </c:pt>
                <c:pt idx="79">
                  <c:v>38230</c:v>
                </c:pt>
                <c:pt idx="80">
                  <c:v>38260</c:v>
                </c:pt>
                <c:pt idx="81">
                  <c:v>38291</c:v>
                </c:pt>
                <c:pt idx="82">
                  <c:v>38321</c:v>
                </c:pt>
                <c:pt idx="83">
                  <c:v>38352</c:v>
                </c:pt>
                <c:pt idx="84">
                  <c:v>38383</c:v>
                </c:pt>
                <c:pt idx="85">
                  <c:v>38411</c:v>
                </c:pt>
                <c:pt idx="86">
                  <c:v>38442</c:v>
                </c:pt>
                <c:pt idx="87">
                  <c:v>38472</c:v>
                </c:pt>
                <c:pt idx="88">
                  <c:v>38503</c:v>
                </c:pt>
                <c:pt idx="89">
                  <c:v>38533</c:v>
                </c:pt>
                <c:pt idx="90">
                  <c:v>38564</c:v>
                </c:pt>
                <c:pt idx="91">
                  <c:v>38595</c:v>
                </c:pt>
                <c:pt idx="92">
                  <c:v>38625</c:v>
                </c:pt>
                <c:pt idx="93">
                  <c:v>38656</c:v>
                </c:pt>
                <c:pt idx="94">
                  <c:v>38686</c:v>
                </c:pt>
                <c:pt idx="95">
                  <c:v>38717</c:v>
                </c:pt>
                <c:pt idx="96">
                  <c:v>38748</c:v>
                </c:pt>
                <c:pt idx="97">
                  <c:v>38776</c:v>
                </c:pt>
                <c:pt idx="98">
                  <c:v>38807</c:v>
                </c:pt>
                <c:pt idx="99">
                  <c:v>38837</c:v>
                </c:pt>
                <c:pt idx="100">
                  <c:v>38868</c:v>
                </c:pt>
                <c:pt idx="101">
                  <c:v>38898</c:v>
                </c:pt>
                <c:pt idx="102">
                  <c:v>38929</c:v>
                </c:pt>
                <c:pt idx="103">
                  <c:v>38960</c:v>
                </c:pt>
                <c:pt idx="104">
                  <c:v>38990</c:v>
                </c:pt>
                <c:pt idx="105">
                  <c:v>39021</c:v>
                </c:pt>
                <c:pt idx="106">
                  <c:v>39051</c:v>
                </c:pt>
                <c:pt idx="107">
                  <c:v>39082</c:v>
                </c:pt>
                <c:pt idx="108">
                  <c:v>39113</c:v>
                </c:pt>
                <c:pt idx="109">
                  <c:v>39141</c:v>
                </c:pt>
                <c:pt idx="110">
                  <c:v>39172</c:v>
                </c:pt>
                <c:pt idx="111">
                  <c:v>39202</c:v>
                </c:pt>
                <c:pt idx="112">
                  <c:v>39233</c:v>
                </c:pt>
                <c:pt idx="113">
                  <c:v>39263</c:v>
                </c:pt>
                <c:pt idx="114">
                  <c:v>39294</c:v>
                </c:pt>
                <c:pt idx="115">
                  <c:v>39325</c:v>
                </c:pt>
                <c:pt idx="116">
                  <c:v>39355</c:v>
                </c:pt>
                <c:pt idx="117">
                  <c:v>39386</c:v>
                </c:pt>
                <c:pt idx="118">
                  <c:v>39416</c:v>
                </c:pt>
                <c:pt idx="119">
                  <c:v>39447</c:v>
                </c:pt>
                <c:pt idx="120">
                  <c:v>39478</c:v>
                </c:pt>
                <c:pt idx="121">
                  <c:v>39507</c:v>
                </c:pt>
                <c:pt idx="122">
                  <c:v>39538</c:v>
                </c:pt>
                <c:pt idx="123">
                  <c:v>39568</c:v>
                </c:pt>
                <c:pt idx="124">
                  <c:v>39599</c:v>
                </c:pt>
                <c:pt idx="125">
                  <c:v>39629</c:v>
                </c:pt>
                <c:pt idx="126">
                  <c:v>39660</c:v>
                </c:pt>
                <c:pt idx="127">
                  <c:v>39691</c:v>
                </c:pt>
                <c:pt idx="128">
                  <c:v>39721</c:v>
                </c:pt>
                <c:pt idx="129">
                  <c:v>39752</c:v>
                </c:pt>
                <c:pt idx="130">
                  <c:v>39782</c:v>
                </c:pt>
                <c:pt idx="131">
                  <c:v>39813</c:v>
                </c:pt>
                <c:pt idx="132">
                  <c:v>39844</c:v>
                </c:pt>
                <c:pt idx="133">
                  <c:v>39872</c:v>
                </c:pt>
                <c:pt idx="134">
                  <c:v>39903</c:v>
                </c:pt>
                <c:pt idx="135">
                  <c:v>39933</c:v>
                </c:pt>
                <c:pt idx="136">
                  <c:v>39964</c:v>
                </c:pt>
                <c:pt idx="137">
                  <c:v>39994</c:v>
                </c:pt>
                <c:pt idx="138">
                  <c:v>40025</c:v>
                </c:pt>
                <c:pt idx="139">
                  <c:v>40056</c:v>
                </c:pt>
                <c:pt idx="140">
                  <c:v>40086</c:v>
                </c:pt>
                <c:pt idx="141">
                  <c:v>40117</c:v>
                </c:pt>
                <c:pt idx="142">
                  <c:v>40147</c:v>
                </c:pt>
                <c:pt idx="143">
                  <c:v>40178</c:v>
                </c:pt>
                <c:pt idx="144">
                  <c:v>40209</c:v>
                </c:pt>
                <c:pt idx="145">
                  <c:v>40237</c:v>
                </c:pt>
                <c:pt idx="146">
                  <c:v>40268</c:v>
                </c:pt>
                <c:pt idx="147">
                  <c:v>40298</c:v>
                </c:pt>
                <c:pt idx="148">
                  <c:v>40329</c:v>
                </c:pt>
                <c:pt idx="149">
                  <c:v>40359</c:v>
                </c:pt>
                <c:pt idx="150">
                  <c:v>40390</c:v>
                </c:pt>
                <c:pt idx="151">
                  <c:v>40421</c:v>
                </c:pt>
                <c:pt idx="152">
                  <c:v>40451</c:v>
                </c:pt>
                <c:pt idx="153">
                  <c:v>40482</c:v>
                </c:pt>
                <c:pt idx="154">
                  <c:v>40512</c:v>
                </c:pt>
                <c:pt idx="155">
                  <c:v>40543</c:v>
                </c:pt>
                <c:pt idx="156">
                  <c:v>40574</c:v>
                </c:pt>
                <c:pt idx="157">
                  <c:v>40602</c:v>
                </c:pt>
                <c:pt idx="158">
                  <c:v>40633</c:v>
                </c:pt>
                <c:pt idx="159">
                  <c:v>40663</c:v>
                </c:pt>
                <c:pt idx="160">
                  <c:v>40694</c:v>
                </c:pt>
                <c:pt idx="161">
                  <c:v>40724</c:v>
                </c:pt>
                <c:pt idx="162">
                  <c:v>40755</c:v>
                </c:pt>
                <c:pt idx="163">
                  <c:v>40786</c:v>
                </c:pt>
                <c:pt idx="164">
                  <c:v>40816</c:v>
                </c:pt>
                <c:pt idx="165">
                  <c:v>40847</c:v>
                </c:pt>
                <c:pt idx="166">
                  <c:v>40877</c:v>
                </c:pt>
                <c:pt idx="167">
                  <c:v>40908</c:v>
                </c:pt>
                <c:pt idx="168">
                  <c:v>40939</c:v>
                </c:pt>
                <c:pt idx="169">
                  <c:v>40968</c:v>
                </c:pt>
                <c:pt idx="170">
                  <c:v>40999</c:v>
                </c:pt>
                <c:pt idx="171">
                  <c:v>41029</c:v>
                </c:pt>
                <c:pt idx="172">
                  <c:v>41060</c:v>
                </c:pt>
                <c:pt idx="173">
                  <c:v>41090</c:v>
                </c:pt>
                <c:pt idx="174">
                  <c:v>41121</c:v>
                </c:pt>
                <c:pt idx="175">
                  <c:v>41152</c:v>
                </c:pt>
                <c:pt idx="176">
                  <c:v>41182</c:v>
                </c:pt>
                <c:pt idx="177">
                  <c:v>41213</c:v>
                </c:pt>
                <c:pt idx="178">
                  <c:v>41243</c:v>
                </c:pt>
                <c:pt idx="179">
                  <c:v>41274</c:v>
                </c:pt>
                <c:pt idx="180">
                  <c:v>41305</c:v>
                </c:pt>
                <c:pt idx="181">
                  <c:v>41333</c:v>
                </c:pt>
                <c:pt idx="182">
                  <c:v>41364</c:v>
                </c:pt>
                <c:pt idx="183">
                  <c:v>41394</c:v>
                </c:pt>
                <c:pt idx="184">
                  <c:v>41425</c:v>
                </c:pt>
                <c:pt idx="185">
                  <c:v>41455</c:v>
                </c:pt>
                <c:pt idx="186">
                  <c:v>41486</c:v>
                </c:pt>
                <c:pt idx="187">
                  <c:v>41517</c:v>
                </c:pt>
                <c:pt idx="188">
                  <c:v>41547</c:v>
                </c:pt>
                <c:pt idx="189">
                  <c:v>41578</c:v>
                </c:pt>
                <c:pt idx="190">
                  <c:v>41608</c:v>
                </c:pt>
                <c:pt idx="191">
                  <c:v>41639</c:v>
                </c:pt>
                <c:pt idx="192">
                  <c:v>41670</c:v>
                </c:pt>
                <c:pt idx="193">
                  <c:v>41698</c:v>
                </c:pt>
                <c:pt idx="194">
                  <c:v>41729</c:v>
                </c:pt>
                <c:pt idx="195">
                  <c:v>41759</c:v>
                </c:pt>
                <c:pt idx="196">
                  <c:v>41790</c:v>
                </c:pt>
                <c:pt idx="197">
                  <c:v>41820</c:v>
                </c:pt>
                <c:pt idx="198">
                  <c:v>41851</c:v>
                </c:pt>
                <c:pt idx="199">
                  <c:v>41882</c:v>
                </c:pt>
                <c:pt idx="200">
                  <c:v>41912</c:v>
                </c:pt>
                <c:pt idx="201">
                  <c:v>41943</c:v>
                </c:pt>
                <c:pt idx="202">
                  <c:v>41973</c:v>
                </c:pt>
                <c:pt idx="203">
                  <c:v>42004</c:v>
                </c:pt>
                <c:pt idx="204">
                  <c:v>42035</c:v>
                </c:pt>
                <c:pt idx="205">
                  <c:v>42063</c:v>
                </c:pt>
                <c:pt idx="206">
                  <c:v>42094</c:v>
                </c:pt>
                <c:pt idx="207">
                  <c:v>42124</c:v>
                </c:pt>
                <c:pt idx="208">
                  <c:v>42155</c:v>
                </c:pt>
                <c:pt idx="209">
                  <c:v>42185</c:v>
                </c:pt>
                <c:pt idx="210">
                  <c:v>42216</c:v>
                </c:pt>
                <c:pt idx="211">
                  <c:v>42247</c:v>
                </c:pt>
                <c:pt idx="212">
                  <c:v>42277</c:v>
                </c:pt>
                <c:pt idx="213">
                  <c:v>42308</c:v>
                </c:pt>
                <c:pt idx="214">
                  <c:v>42338</c:v>
                </c:pt>
                <c:pt idx="215">
                  <c:v>42369</c:v>
                </c:pt>
                <c:pt idx="216">
                  <c:v>42400</c:v>
                </c:pt>
                <c:pt idx="217">
                  <c:v>42429</c:v>
                </c:pt>
                <c:pt idx="218">
                  <c:v>42460</c:v>
                </c:pt>
                <c:pt idx="219">
                  <c:v>42490</c:v>
                </c:pt>
                <c:pt idx="220">
                  <c:v>42521</c:v>
                </c:pt>
                <c:pt idx="221">
                  <c:v>42551</c:v>
                </c:pt>
                <c:pt idx="222">
                  <c:v>42582</c:v>
                </c:pt>
                <c:pt idx="223">
                  <c:v>42613</c:v>
                </c:pt>
                <c:pt idx="224">
                  <c:v>42643</c:v>
                </c:pt>
                <c:pt idx="225">
                  <c:v>42674</c:v>
                </c:pt>
                <c:pt idx="226">
                  <c:v>42704</c:v>
                </c:pt>
                <c:pt idx="227">
                  <c:v>42735</c:v>
                </c:pt>
                <c:pt idx="228">
                  <c:v>42766</c:v>
                </c:pt>
                <c:pt idx="229">
                  <c:v>42794</c:v>
                </c:pt>
                <c:pt idx="230">
                  <c:v>42825</c:v>
                </c:pt>
                <c:pt idx="231">
                  <c:v>42855</c:v>
                </c:pt>
                <c:pt idx="232">
                  <c:v>42886</c:v>
                </c:pt>
                <c:pt idx="233">
                  <c:v>42916</c:v>
                </c:pt>
                <c:pt idx="234">
                  <c:v>42947</c:v>
                </c:pt>
                <c:pt idx="235">
                  <c:v>42978</c:v>
                </c:pt>
                <c:pt idx="236">
                  <c:v>43008</c:v>
                </c:pt>
                <c:pt idx="237">
                  <c:v>43039</c:v>
                </c:pt>
                <c:pt idx="238">
                  <c:v>43069</c:v>
                </c:pt>
                <c:pt idx="239">
                  <c:v>43100</c:v>
                </c:pt>
                <c:pt idx="240">
                  <c:v>43131</c:v>
                </c:pt>
                <c:pt idx="241">
                  <c:v>43159</c:v>
                </c:pt>
                <c:pt idx="242">
                  <c:v>43190</c:v>
                </c:pt>
                <c:pt idx="243">
                  <c:v>43220</c:v>
                </c:pt>
                <c:pt idx="244">
                  <c:v>43251</c:v>
                </c:pt>
                <c:pt idx="245">
                  <c:v>43281</c:v>
                </c:pt>
                <c:pt idx="246">
                  <c:v>43312</c:v>
                </c:pt>
                <c:pt idx="247">
                  <c:v>43343</c:v>
                </c:pt>
                <c:pt idx="248">
                  <c:v>43373</c:v>
                </c:pt>
                <c:pt idx="249">
                  <c:v>43404</c:v>
                </c:pt>
                <c:pt idx="250">
                  <c:v>43434</c:v>
                </c:pt>
                <c:pt idx="251">
                  <c:v>43465</c:v>
                </c:pt>
                <c:pt idx="252">
                  <c:v>43496</c:v>
                </c:pt>
                <c:pt idx="253">
                  <c:v>43524</c:v>
                </c:pt>
                <c:pt idx="254">
                  <c:v>43555</c:v>
                </c:pt>
                <c:pt idx="255">
                  <c:v>43585</c:v>
                </c:pt>
                <c:pt idx="256">
                  <c:v>43616</c:v>
                </c:pt>
                <c:pt idx="257">
                  <c:v>43646</c:v>
                </c:pt>
                <c:pt idx="258">
                  <c:v>43677</c:v>
                </c:pt>
                <c:pt idx="259">
                  <c:v>43708</c:v>
                </c:pt>
                <c:pt idx="260">
                  <c:v>43738</c:v>
                </c:pt>
                <c:pt idx="261">
                  <c:v>43769</c:v>
                </c:pt>
                <c:pt idx="262">
                  <c:v>43799</c:v>
                </c:pt>
                <c:pt idx="263">
                  <c:v>43830</c:v>
                </c:pt>
                <c:pt idx="264">
                  <c:v>43861</c:v>
                </c:pt>
                <c:pt idx="265">
                  <c:v>43890</c:v>
                </c:pt>
                <c:pt idx="266">
                  <c:v>43921</c:v>
                </c:pt>
                <c:pt idx="267">
                  <c:v>43951</c:v>
                </c:pt>
                <c:pt idx="268">
                  <c:v>43982</c:v>
                </c:pt>
                <c:pt idx="269">
                  <c:v>44012</c:v>
                </c:pt>
                <c:pt idx="270">
                  <c:v>44043</c:v>
                </c:pt>
                <c:pt idx="271">
                  <c:v>44074</c:v>
                </c:pt>
                <c:pt idx="272">
                  <c:v>44104</c:v>
                </c:pt>
                <c:pt idx="273">
                  <c:v>44135</c:v>
                </c:pt>
                <c:pt idx="274">
                  <c:v>44165</c:v>
                </c:pt>
                <c:pt idx="275">
                  <c:v>44196</c:v>
                </c:pt>
                <c:pt idx="276">
                  <c:v>44227</c:v>
                </c:pt>
                <c:pt idx="277">
                  <c:v>44255</c:v>
                </c:pt>
                <c:pt idx="278">
                  <c:v>44286</c:v>
                </c:pt>
                <c:pt idx="279">
                  <c:v>44316</c:v>
                </c:pt>
                <c:pt idx="280">
                  <c:v>44347</c:v>
                </c:pt>
                <c:pt idx="281">
                  <c:v>44377</c:v>
                </c:pt>
                <c:pt idx="282">
                  <c:v>44408</c:v>
                </c:pt>
                <c:pt idx="283">
                  <c:v>44439</c:v>
                </c:pt>
                <c:pt idx="284">
                  <c:v>44469</c:v>
                </c:pt>
                <c:pt idx="285">
                  <c:v>44500</c:v>
                </c:pt>
                <c:pt idx="286">
                  <c:v>44530</c:v>
                </c:pt>
                <c:pt idx="287">
                  <c:v>44561</c:v>
                </c:pt>
                <c:pt idx="288">
                  <c:v>44592</c:v>
                </c:pt>
                <c:pt idx="289">
                  <c:v>44620</c:v>
                </c:pt>
                <c:pt idx="290">
                  <c:v>44651</c:v>
                </c:pt>
                <c:pt idx="291">
                  <c:v>44681</c:v>
                </c:pt>
                <c:pt idx="292">
                  <c:v>44712</c:v>
                </c:pt>
                <c:pt idx="293">
                  <c:v>44742</c:v>
                </c:pt>
                <c:pt idx="294">
                  <c:v>44773</c:v>
                </c:pt>
                <c:pt idx="295">
                  <c:v>44804</c:v>
                </c:pt>
                <c:pt idx="296">
                  <c:v>44834</c:v>
                </c:pt>
                <c:pt idx="297">
                  <c:v>44865</c:v>
                </c:pt>
                <c:pt idx="298">
                  <c:v>44895</c:v>
                </c:pt>
                <c:pt idx="299">
                  <c:v>44926</c:v>
                </c:pt>
                <c:pt idx="300">
                  <c:v>44957</c:v>
                </c:pt>
                <c:pt idx="301">
                  <c:v>44985</c:v>
                </c:pt>
                <c:pt idx="302">
                  <c:v>45016</c:v>
                </c:pt>
                <c:pt idx="303">
                  <c:v>45046</c:v>
                </c:pt>
                <c:pt idx="304">
                  <c:v>45077</c:v>
                </c:pt>
                <c:pt idx="305">
                  <c:v>45107</c:v>
                </c:pt>
                <c:pt idx="306">
                  <c:v>45138</c:v>
                </c:pt>
                <c:pt idx="307">
                  <c:v>45169</c:v>
                </c:pt>
                <c:pt idx="308">
                  <c:v>45199</c:v>
                </c:pt>
                <c:pt idx="309">
                  <c:v>45230</c:v>
                </c:pt>
                <c:pt idx="310">
                  <c:v>45260</c:v>
                </c:pt>
                <c:pt idx="311">
                  <c:v>45291</c:v>
                </c:pt>
                <c:pt idx="312">
                  <c:v>45322</c:v>
                </c:pt>
                <c:pt idx="313">
                  <c:v>45351</c:v>
                </c:pt>
                <c:pt idx="314">
                  <c:v>45382</c:v>
                </c:pt>
                <c:pt idx="315">
                  <c:v>45412</c:v>
                </c:pt>
                <c:pt idx="316">
                  <c:v>45443</c:v>
                </c:pt>
                <c:pt idx="317">
                  <c:v>45473</c:v>
                </c:pt>
                <c:pt idx="318">
                  <c:v>45504</c:v>
                </c:pt>
                <c:pt idx="319">
                  <c:v>45535</c:v>
                </c:pt>
                <c:pt idx="320">
                  <c:v>45565</c:v>
                </c:pt>
                <c:pt idx="321">
                  <c:v>45596</c:v>
                </c:pt>
                <c:pt idx="322">
                  <c:v>45626</c:v>
                </c:pt>
                <c:pt idx="323">
                  <c:v>45657</c:v>
                </c:pt>
                <c:pt idx="324">
                  <c:v>45688</c:v>
                </c:pt>
                <c:pt idx="325">
                  <c:v>45716</c:v>
                </c:pt>
                <c:pt idx="326">
                  <c:v>45747</c:v>
                </c:pt>
                <c:pt idx="327">
                  <c:v>45777</c:v>
                </c:pt>
                <c:pt idx="328">
                  <c:v>45808</c:v>
                </c:pt>
                <c:pt idx="329">
                  <c:v>45838</c:v>
                </c:pt>
                <c:pt idx="330">
                  <c:v>45869</c:v>
                </c:pt>
                <c:pt idx="331">
                  <c:v>45900</c:v>
                </c:pt>
                <c:pt idx="332">
                  <c:v>45930</c:v>
                </c:pt>
                <c:pt idx="333">
                  <c:v>45961</c:v>
                </c:pt>
                <c:pt idx="334">
                  <c:v>45991</c:v>
                </c:pt>
                <c:pt idx="335">
                  <c:v>46022</c:v>
                </c:pt>
                <c:pt idx="336">
                  <c:v>46053</c:v>
                </c:pt>
                <c:pt idx="337">
                  <c:v>46081</c:v>
                </c:pt>
              </c:numCache>
            </c:numRef>
          </c:xVal>
          <c:yVal>
            <c:numRef>
              <c:f>'U.S. EW &amp; VW'!$M$30:$M$367</c:f>
              <c:numCache>
                <c:formatCode>_(* #,##0_);_(* \(#,##0\);_(* "-"??_);_(@_)</c:formatCode>
                <c:ptCount val="338"/>
                <c:pt idx="0">
                  <c:v>78.203609027414799</c:v>
                </c:pt>
                <c:pt idx="1">
                  <c:v>78.027902422879706</c:v>
                </c:pt>
                <c:pt idx="2">
                  <c:v>77.972129098265199</c:v>
                </c:pt>
                <c:pt idx="3">
                  <c:v>78.906047184557096</c:v>
                </c:pt>
                <c:pt idx="4">
                  <c:v>79.952285519991307</c:v>
                </c:pt>
                <c:pt idx="5">
                  <c:v>80.982900912639195</c:v>
                </c:pt>
                <c:pt idx="6">
                  <c:v>80.7061133550704</c:v>
                </c:pt>
                <c:pt idx="7">
                  <c:v>80.058217038700903</c:v>
                </c:pt>
                <c:pt idx="8">
                  <c:v>79.8392143052466</c:v>
                </c:pt>
                <c:pt idx="9">
                  <c:v>80.847204919580903</c:v>
                </c:pt>
                <c:pt idx="10">
                  <c:v>82.537953090939993</c:v>
                </c:pt>
                <c:pt idx="11">
                  <c:v>83.701755632281007</c:v>
                </c:pt>
                <c:pt idx="12">
                  <c:v>83.879019702817104</c:v>
                </c:pt>
                <c:pt idx="13">
                  <c:v>83.580561772419301</c:v>
                </c:pt>
                <c:pt idx="14">
                  <c:v>83.915109736275298</c:v>
                </c:pt>
                <c:pt idx="15">
                  <c:v>85.199944337628395</c:v>
                </c:pt>
                <c:pt idx="16">
                  <c:v>86.703407727389006</c:v>
                </c:pt>
                <c:pt idx="17">
                  <c:v>87.880289559700898</c:v>
                </c:pt>
                <c:pt idx="18">
                  <c:v>88.358886691069699</c:v>
                </c:pt>
                <c:pt idx="19">
                  <c:v>88.6564158808348</c:v>
                </c:pt>
                <c:pt idx="20">
                  <c:v>89.133965461972906</c:v>
                </c:pt>
                <c:pt idx="21">
                  <c:v>89.858907499636501</c:v>
                </c:pt>
                <c:pt idx="22">
                  <c:v>90.857138506344597</c:v>
                </c:pt>
                <c:pt idx="23">
                  <c:v>91.302771007478597</c:v>
                </c:pt>
                <c:pt idx="24">
                  <c:v>92.209798065293498</c:v>
                </c:pt>
                <c:pt idx="25">
                  <c:v>92.569593072481496</c:v>
                </c:pt>
                <c:pt idx="26">
                  <c:v>93.268514296247304</c:v>
                </c:pt>
                <c:pt idx="27">
                  <c:v>93.9883110213122</c:v>
                </c:pt>
                <c:pt idx="28">
                  <c:v>95.733900499990995</c:v>
                </c:pt>
                <c:pt idx="29">
                  <c:v>97.657440400669699</c:v>
                </c:pt>
                <c:pt idx="30">
                  <c:v>98.131988936845403</c:v>
                </c:pt>
                <c:pt idx="31">
                  <c:v>97.731113753985895</c:v>
                </c:pt>
                <c:pt idx="32">
                  <c:v>97.237795699852796</c:v>
                </c:pt>
                <c:pt idx="33">
                  <c:v>98.2819619377441</c:v>
                </c:pt>
                <c:pt idx="34">
                  <c:v>99.331469079622394</c:v>
                </c:pt>
                <c:pt idx="35">
                  <c:v>100</c:v>
                </c:pt>
                <c:pt idx="36">
                  <c:v>100.157859696706</c:v>
                </c:pt>
                <c:pt idx="37">
                  <c:v>100.38640266813999</c:v>
                </c:pt>
                <c:pt idx="38">
                  <c:v>100.510940076049</c:v>
                </c:pt>
                <c:pt idx="39">
                  <c:v>100.608027735768</c:v>
                </c:pt>
                <c:pt idx="40">
                  <c:v>100.904709727097</c:v>
                </c:pt>
                <c:pt idx="41">
                  <c:v>102.25858486963099</c:v>
                </c:pt>
                <c:pt idx="42">
                  <c:v>103.918851549382</c:v>
                </c:pt>
                <c:pt idx="43">
                  <c:v>105.89057756368101</c:v>
                </c:pt>
                <c:pt idx="44">
                  <c:v>106.888816142932</c:v>
                </c:pt>
                <c:pt idx="45">
                  <c:v>106.526930539635</c:v>
                </c:pt>
                <c:pt idx="46">
                  <c:v>105.421765805595</c:v>
                </c:pt>
                <c:pt idx="47">
                  <c:v>104.119461424806</c:v>
                </c:pt>
                <c:pt idx="48">
                  <c:v>104.40843130380701</c:v>
                </c:pt>
                <c:pt idx="49">
                  <c:v>105.635793172268</c:v>
                </c:pt>
                <c:pt idx="50">
                  <c:v>107.598357104483</c:v>
                </c:pt>
                <c:pt idx="51">
                  <c:v>108.60306510298</c:v>
                </c:pt>
                <c:pt idx="52">
                  <c:v>109.246949907633</c:v>
                </c:pt>
                <c:pt idx="53">
                  <c:v>109.649003029613</c:v>
                </c:pt>
                <c:pt idx="54">
                  <c:v>110.571763096243</c:v>
                </c:pt>
                <c:pt idx="55">
                  <c:v>111.752664767455</c:v>
                </c:pt>
                <c:pt idx="56">
                  <c:v>113.289135197192</c:v>
                </c:pt>
                <c:pt idx="57">
                  <c:v>115.102629541729</c:v>
                </c:pt>
                <c:pt idx="58">
                  <c:v>116.838245169749</c:v>
                </c:pt>
                <c:pt idx="59">
                  <c:v>117.801924139826</c:v>
                </c:pt>
                <c:pt idx="60">
                  <c:v>117.621197412296</c:v>
                </c:pt>
                <c:pt idx="61">
                  <c:v>117.530629967713</c:v>
                </c:pt>
                <c:pt idx="62">
                  <c:v>118.462916111178</c:v>
                </c:pt>
                <c:pt idx="63">
                  <c:v>120.234449560947</c:v>
                </c:pt>
                <c:pt idx="64">
                  <c:v>121.786246858928</c:v>
                </c:pt>
                <c:pt idx="65">
                  <c:v>122.64145973247101</c:v>
                </c:pt>
                <c:pt idx="66">
                  <c:v>123.618175299938</c:v>
                </c:pt>
                <c:pt idx="67">
                  <c:v>124.91911301837899</c:v>
                </c:pt>
                <c:pt idx="68">
                  <c:v>126.57052383356999</c:v>
                </c:pt>
                <c:pt idx="69">
                  <c:v>127.58426962226299</c:v>
                </c:pt>
                <c:pt idx="70">
                  <c:v>127.988560200264</c:v>
                </c:pt>
                <c:pt idx="71">
                  <c:v>128.47097465951001</c:v>
                </c:pt>
                <c:pt idx="72">
                  <c:v>129.68734383518799</c:v>
                </c:pt>
                <c:pt idx="73">
                  <c:v>132.20469661956</c:v>
                </c:pt>
                <c:pt idx="74">
                  <c:v>134.735323760353</c:v>
                </c:pt>
                <c:pt idx="75">
                  <c:v>137.260677266161</c:v>
                </c:pt>
                <c:pt idx="76">
                  <c:v>138.74589483518599</c:v>
                </c:pt>
                <c:pt idx="77">
                  <c:v>140.80987191521501</c:v>
                </c:pt>
                <c:pt idx="78">
                  <c:v>142.79638772889601</c:v>
                </c:pt>
                <c:pt idx="79">
                  <c:v>145.151058609476</c:v>
                </c:pt>
                <c:pt idx="80">
                  <c:v>146.06866400210501</c:v>
                </c:pt>
                <c:pt idx="81">
                  <c:v>145.72827753574001</c:v>
                </c:pt>
                <c:pt idx="82">
                  <c:v>145.503057225036</c:v>
                </c:pt>
                <c:pt idx="83">
                  <c:v>146.69063020807599</c:v>
                </c:pt>
                <c:pt idx="84">
                  <c:v>149.92109098314401</c:v>
                </c:pt>
                <c:pt idx="85">
                  <c:v>153.66359871348399</c:v>
                </c:pt>
                <c:pt idx="86">
                  <c:v>157.00315729425901</c:v>
                </c:pt>
                <c:pt idx="87">
                  <c:v>159.07292628982401</c:v>
                </c:pt>
                <c:pt idx="88">
                  <c:v>160.828728124273</c:v>
                </c:pt>
                <c:pt idx="89">
                  <c:v>162.33481133653399</c:v>
                </c:pt>
                <c:pt idx="90">
                  <c:v>164.181773036332</c:v>
                </c:pt>
                <c:pt idx="91">
                  <c:v>166.38859581589901</c:v>
                </c:pt>
                <c:pt idx="92">
                  <c:v>168.07053211449201</c:v>
                </c:pt>
                <c:pt idx="93">
                  <c:v>169.15613252212199</c:v>
                </c:pt>
                <c:pt idx="94">
                  <c:v>169.10620060408701</c:v>
                </c:pt>
                <c:pt idx="95">
                  <c:v>170.625077321264</c:v>
                </c:pt>
                <c:pt idx="96">
                  <c:v>172.36843303702801</c:v>
                </c:pt>
                <c:pt idx="97">
                  <c:v>175.192605354487</c:v>
                </c:pt>
                <c:pt idx="98">
                  <c:v>175.88464196457201</c:v>
                </c:pt>
                <c:pt idx="99">
                  <c:v>177.12308607905101</c:v>
                </c:pt>
                <c:pt idx="100">
                  <c:v>177.620464993116</c:v>
                </c:pt>
                <c:pt idx="101">
                  <c:v>179.13971399587101</c:v>
                </c:pt>
                <c:pt idx="102">
                  <c:v>178.83028869138101</c:v>
                </c:pt>
                <c:pt idx="103">
                  <c:v>178.183392630084</c:v>
                </c:pt>
                <c:pt idx="104">
                  <c:v>176.32312797064901</c:v>
                </c:pt>
                <c:pt idx="105">
                  <c:v>175.104606486824</c:v>
                </c:pt>
                <c:pt idx="106">
                  <c:v>175.38480389966301</c:v>
                </c:pt>
                <c:pt idx="107">
                  <c:v>176.84130734599501</c:v>
                </c:pt>
                <c:pt idx="108">
                  <c:v>179.54035969217</c:v>
                </c:pt>
                <c:pt idx="109">
                  <c:v>181.80455727292599</c:v>
                </c:pt>
                <c:pt idx="110">
                  <c:v>183.54663331689599</c:v>
                </c:pt>
                <c:pt idx="111">
                  <c:v>185.10429949917301</c:v>
                </c:pt>
                <c:pt idx="112">
                  <c:v>185.330336186837</c:v>
                </c:pt>
                <c:pt idx="113">
                  <c:v>186.34885447164899</c:v>
                </c:pt>
                <c:pt idx="114">
                  <c:v>186.21682027828999</c:v>
                </c:pt>
                <c:pt idx="115">
                  <c:v>187.08396534529601</c:v>
                </c:pt>
                <c:pt idx="116">
                  <c:v>185.161695691658</c:v>
                </c:pt>
                <c:pt idx="117">
                  <c:v>182.07461366464599</c:v>
                </c:pt>
                <c:pt idx="118">
                  <c:v>179.270839168431</c:v>
                </c:pt>
                <c:pt idx="119">
                  <c:v>178.82912601699999</c:v>
                </c:pt>
                <c:pt idx="120">
                  <c:v>180.30145433073</c:v>
                </c:pt>
                <c:pt idx="121">
                  <c:v>180.07017882025599</c:v>
                </c:pt>
                <c:pt idx="122">
                  <c:v>178.10542325376201</c:v>
                </c:pt>
                <c:pt idx="123">
                  <c:v>175.101500844573</c:v>
                </c:pt>
                <c:pt idx="124">
                  <c:v>173.72823981362399</c:v>
                </c:pt>
                <c:pt idx="125">
                  <c:v>173.18047931577499</c:v>
                </c:pt>
                <c:pt idx="126">
                  <c:v>172.86629872765801</c:v>
                </c:pt>
                <c:pt idx="127">
                  <c:v>171.74293716619701</c:v>
                </c:pt>
                <c:pt idx="128">
                  <c:v>168.02108130798101</c:v>
                </c:pt>
                <c:pt idx="129">
                  <c:v>163.697504052558</c:v>
                </c:pt>
                <c:pt idx="130">
                  <c:v>157.81780515969899</c:v>
                </c:pt>
                <c:pt idx="131">
                  <c:v>155.08969883253599</c:v>
                </c:pt>
                <c:pt idx="132">
                  <c:v>151.63826199743701</c:v>
                </c:pt>
                <c:pt idx="133">
                  <c:v>149.349503051445</c:v>
                </c:pt>
                <c:pt idx="134">
                  <c:v>144.63797989085401</c:v>
                </c:pt>
                <c:pt idx="135">
                  <c:v>141.308051312142</c:v>
                </c:pt>
                <c:pt idx="136">
                  <c:v>139.101944492651</c:v>
                </c:pt>
                <c:pt idx="137">
                  <c:v>139.33097918196199</c:v>
                </c:pt>
                <c:pt idx="138">
                  <c:v>139.72892201681299</c:v>
                </c:pt>
                <c:pt idx="139">
                  <c:v>138.83283001424999</c:v>
                </c:pt>
                <c:pt idx="140">
                  <c:v>135.15561206793001</c:v>
                </c:pt>
                <c:pt idx="141">
                  <c:v>130.604890032686</c:v>
                </c:pt>
                <c:pt idx="142">
                  <c:v>128.740219585571</c:v>
                </c:pt>
                <c:pt idx="143">
                  <c:v>129.23825123408901</c:v>
                </c:pt>
                <c:pt idx="144">
                  <c:v>131.502073321517</c:v>
                </c:pt>
                <c:pt idx="145">
                  <c:v>132.69194616903701</c:v>
                </c:pt>
                <c:pt idx="146">
                  <c:v>131.99557803626499</c:v>
                </c:pt>
                <c:pt idx="147">
                  <c:v>129.441831238551</c:v>
                </c:pt>
                <c:pt idx="148">
                  <c:v>125.93897390292599</c:v>
                </c:pt>
                <c:pt idx="149">
                  <c:v>123.78873795921299</c:v>
                </c:pt>
                <c:pt idx="150">
                  <c:v>123.460646219566</c:v>
                </c:pt>
                <c:pt idx="151">
                  <c:v>124.269187484589</c:v>
                </c:pt>
                <c:pt idx="152">
                  <c:v>124.013964864847</c:v>
                </c:pt>
                <c:pt idx="153">
                  <c:v>123.228750281551</c:v>
                </c:pt>
                <c:pt idx="154">
                  <c:v>122.689711566455</c:v>
                </c:pt>
                <c:pt idx="155">
                  <c:v>123.22641944511</c:v>
                </c:pt>
                <c:pt idx="156">
                  <c:v>122.49695337220101</c:v>
                </c:pt>
                <c:pt idx="157">
                  <c:v>120.945068496807</c:v>
                </c:pt>
                <c:pt idx="158">
                  <c:v>119.651897197412</c:v>
                </c:pt>
                <c:pt idx="159">
                  <c:v>120.15768345475099</c:v>
                </c:pt>
                <c:pt idx="160">
                  <c:v>120.94534297295399</c:v>
                </c:pt>
                <c:pt idx="161">
                  <c:v>120.829669582146</c:v>
                </c:pt>
                <c:pt idx="162">
                  <c:v>120.448759559804</c:v>
                </c:pt>
                <c:pt idx="163">
                  <c:v>121.12286736515701</c:v>
                </c:pt>
                <c:pt idx="164">
                  <c:v>122.636334518506</c:v>
                </c:pt>
                <c:pt idx="165">
                  <c:v>123.947268992205</c:v>
                </c:pt>
                <c:pt idx="166">
                  <c:v>124.194067702692</c:v>
                </c:pt>
                <c:pt idx="167">
                  <c:v>123.676593367593</c:v>
                </c:pt>
                <c:pt idx="168">
                  <c:v>122.143214136724</c:v>
                </c:pt>
                <c:pt idx="169">
                  <c:v>120.34512025063501</c:v>
                </c:pt>
                <c:pt idx="170">
                  <c:v>120.385063475409</c:v>
                </c:pt>
                <c:pt idx="171">
                  <c:v>121.212875737879</c:v>
                </c:pt>
                <c:pt idx="172">
                  <c:v>122.670007931562</c:v>
                </c:pt>
                <c:pt idx="173">
                  <c:v>123.19808517227101</c:v>
                </c:pt>
                <c:pt idx="174">
                  <c:v>124.196833833323</c:v>
                </c:pt>
                <c:pt idx="175">
                  <c:v>125.586493282673</c:v>
                </c:pt>
                <c:pt idx="176">
                  <c:v>126.912563793494</c:v>
                </c:pt>
                <c:pt idx="177">
                  <c:v>128.829401325638</c:v>
                </c:pt>
                <c:pt idx="178">
                  <c:v>129.68317955860999</c:v>
                </c:pt>
                <c:pt idx="179">
                  <c:v>130.29691499167799</c:v>
                </c:pt>
                <c:pt idx="180">
                  <c:v>128.62559735083499</c:v>
                </c:pt>
                <c:pt idx="181">
                  <c:v>127.1130076776</c:v>
                </c:pt>
                <c:pt idx="182">
                  <c:v>126.82338062382701</c:v>
                </c:pt>
                <c:pt idx="183">
                  <c:v>129.13806129626701</c:v>
                </c:pt>
                <c:pt idx="184">
                  <c:v>131.85980798289799</c:v>
                </c:pt>
                <c:pt idx="185">
                  <c:v>134.42232971945199</c:v>
                </c:pt>
                <c:pt idx="186">
                  <c:v>135.51842131325799</c:v>
                </c:pt>
                <c:pt idx="187">
                  <c:v>136.41265213077</c:v>
                </c:pt>
                <c:pt idx="188">
                  <c:v>137.049617741725</c:v>
                </c:pt>
                <c:pt idx="189">
                  <c:v>137.71521890778601</c:v>
                </c:pt>
                <c:pt idx="190">
                  <c:v>138.565211231614</c:v>
                </c:pt>
                <c:pt idx="191">
                  <c:v>139.86648430203101</c:v>
                </c:pt>
                <c:pt idx="192">
                  <c:v>141.88276529473799</c:v>
                </c:pt>
                <c:pt idx="193">
                  <c:v>142.671504530124</c:v>
                </c:pt>
                <c:pt idx="194">
                  <c:v>143.060981064739</c:v>
                </c:pt>
                <c:pt idx="195">
                  <c:v>143.413185021163</c:v>
                </c:pt>
                <c:pt idx="196">
                  <c:v>145.41310840568201</c:v>
                </c:pt>
                <c:pt idx="197">
                  <c:v>147.7935492357</c:v>
                </c:pt>
                <c:pt idx="198">
                  <c:v>150.32755966667199</c:v>
                </c:pt>
                <c:pt idx="199">
                  <c:v>151.887697120658</c:v>
                </c:pt>
                <c:pt idx="200">
                  <c:v>153.10247517911901</c:v>
                </c:pt>
                <c:pt idx="201">
                  <c:v>153.74639534745901</c:v>
                </c:pt>
                <c:pt idx="202">
                  <c:v>154.66514537990099</c:v>
                </c:pt>
                <c:pt idx="203">
                  <c:v>155.53955036382999</c:v>
                </c:pt>
                <c:pt idx="204">
                  <c:v>156.991853778516</c:v>
                </c:pt>
                <c:pt idx="205">
                  <c:v>157.70761216691201</c:v>
                </c:pt>
                <c:pt idx="206">
                  <c:v>158.64457601330801</c:v>
                </c:pt>
                <c:pt idx="207">
                  <c:v>159.536773020618</c:v>
                </c:pt>
                <c:pt idx="208">
                  <c:v>161.69436449994799</c:v>
                </c:pt>
                <c:pt idx="209">
                  <c:v>163.805950526864</c:v>
                </c:pt>
                <c:pt idx="210">
                  <c:v>165.953980550111</c:v>
                </c:pt>
                <c:pt idx="211">
                  <c:v>167.08673482089901</c:v>
                </c:pt>
                <c:pt idx="212">
                  <c:v>167.24328333724401</c:v>
                </c:pt>
                <c:pt idx="213">
                  <c:v>166.295644134333</c:v>
                </c:pt>
                <c:pt idx="214">
                  <c:v>166.41251351171101</c:v>
                </c:pt>
                <c:pt idx="215">
                  <c:v>167.58726068282701</c:v>
                </c:pt>
                <c:pt idx="216">
                  <c:v>170.52408514360999</c:v>
                </c:pt>
                <c:pt idx="217">
                  <c:v>171.55359722838901</c:v>
                </c:pt>
                <c:pt idx="218">
                  <c:v>171.633593005271</c:v>
                </c:pt>
                <c:pt idx="219">
                  <c:v>170.71065328278101</c:v>
                </c:pt>
                <c:pt idx="220">
                  <c:v>172.40167761098201</c:v>
                </c:pt>
                <c:pt idx="221">
                  <c:v>175.04944900639001</c:v>
                </c:pt>
                <c:pt idx="222">
                  <c:v>179.16452261826899</c:v>
                </c:pt>
                <c:pt idx="223">
                  <c:v>181.317223372396</c:v>
                </c:pt>
                <c:pt idx="224">
                  <c:v>182.53631787861801</c:v>
                </c:pt>
                <c:pt idx="225">
                  <c:v>181.64878037988601</c:v>
                </c:pt>
                <c:pt idx="226">
                  <c:v>181.33179410720601</c:v>
                </c:pt>
                <c:pt idx="227">
                  <c:v>182.40339704616301</c:v>
                </c:pt>
                <c:pt idx="228">
                  <c:v>186.057678416621</c:v>
                </c:pt>
                <c:pt idx="229">
                  <c:v>190.939026481344</c:v>
                </c:pt>
                <c:pt idx="230">
                  <c:v>194.259923802093</c:v>
                </c:pt>
                <c:pt idx="231">
                  <c:v>196.33971009241699</c:v>
                </c:pt>
                <c:pt idx="232">
                  <c:v>198.41199118344801</c:v>
                </c:pt>
                <c:pt idx="233">
                  <c:v>202.243651776055</c:v>
                </c:pt>
                <c:pt idx="234">
                  <c:v>204.531491513596</c:v>
                </c:pt>
                <c:pt idx="235">
                  <c:v>204.72808656768899</c:v>
                </c:pt>
                <c:pt idx="236">
                  <c:v>202.75847920026399</c:v>
                </c:pt>
                <c:pt idx="237">
                  <c:v>202.36561334960001</c:v>
                </c:pt>
                <c:pt idx="238">
                  <c:v>204.249499823794</c:v>
                </c:pt>
                <c:pt idx="239">
                  <c:v>207.201220705955</c:v>
                </c:pt>
                <c:pt idx="240">
                  <c:v>209.24531557772499</c:v>
                </c:pt>
                <c:pt idx="241">
                  <c:v>207.85632158607299</c:v>
                </c:pt>
                <c:pt idx="242">
                  <c:v>205.31758349423001</c:v>
                </c:pt>
                <c:pt idx="243">
                  <c:v>204.88483028667699</c:v>
                </c:pt>
                <c:pt idx="244">
                  <c:v>207.265584038035</c:v>
                </c:pt>
                <c:pt idx="245">
                  <c:v>212.017721244516</c:v>
                </c:pt>
                <c:pt idx="246">
                  <c:v>214.20322972390699</c:v>
                </c:pt>
                <c:pt idx="247">
                  <c:v>215.00920125002301</c:v>
                </c:pt>
                <c:pt idx="248">
                  <c:v>213.71893719200801</c:v>
                </c:pt>
                <c:pt idx="249">
                  <c:v>214.27744847617001</c:v>
                </c:pt>
                <c:pt idx="250">
                  <c:v>215.823212525972</c:v>
                </c:pt>
                <c:pt idx="251">
                  <c:v>218.02084117456599</c:v>
                </c:pt>
                <c:pt idx="252">
                  <c:v>219.50281700503601</c:v>
                </c:pt>
                <c:pt idx="253">
                  <c:v>219.660609966397</c:v>
                </c:pt>
                <c:pt idx="254">
                  <c:v>220.00528574840499</c:v>
                </c:pt>
                <c:pt idx="255">
                  <c:v>220.20963755403201</c:v>
                </c:pt>
                <c:pt idx="256">
                  <c:v>221.30579753421401</c:v>
                </c:pt>
                <c:pt idx="257">
                  <c:v>222.61117335786699</c:v>
                </c:pt>
                <c:pt idx="258">
                  <c:v>224.14722175300699</c:v>
                </c:pt>
                <c:pt idx="259">
                  <c:v>225.81001325613201</c:v>
                </c:pt>
                <c:pt idx="260">
                  <c:v>226.37603464804999</c:v>
                </c:pt>
                <c:pt idx="261">
                  <c:v>226.07668249765501</c:v>
                </c:pt>
                <c:pt idx="262">
                  <c:v>225.459316352401</c:v>
                </c:pt>
                <c:pt idx="263">
                  <c:v>226.453422266769</c:v>
                </c:pt>
                <c:pt idx="264">
                  <c:v>228.828108428609</c:v>
                </c:pt>
                <c:pt idx="265">
                  <c:v>232.22012415002101</c:v>
                </c:pt>
                <c:pt idx="266">
                  <c:v>233.41261321210399</c:v>
                </c:pt>
                <c:pt idx="267">
                  <c:v>232.56726580146201</c:v>
                </c:pt>
                <c:pt idx="268">
                  <c:v>229.377633634413</c:v>
                </c:pt>
                <c:pt idx="269">
                  <c:v>228.61161701755199</c:v>
                </c:pt>
                <c:pt idx="270">
                  <c:v>228.150863410032</c:v>
                </c:pt>
                <c:pt idx="271">
                  <c:v>230.85451705572399</c:v>
                </c:pt>
                <c:pt idx="272">
                  <c:v>233.82276258176199</c:v>
                </c:pt>
                <c:pt idx="273">
                  <c:v>239.66867767927801</c:v>
                </c:pt>
                <c:pt idx="274">
                  <c:v>243.16276627073401</c:v>
                </c:pt>
                <c:pt idx="275">
                  <c:v>245.521919790661</c:v>
                </c:pt>
                <c:pt idx="276">
                  <c:v>244.07415229947</c:v>
                </c:pt>
                <c:pt idx="277">
                  <c:v>243.537040321604</c:v>
                </c:pt>
                <c:pt idx="278">
                  <c:v>245.08805241671499</c:v>
                </c:pt>
                <c:pt idx="279">
                  <c:v>249.414896532385</c:v>
                </c:pt>
                <c:pt idx="280">
                  <c:v>253.37601056845901</c:v>
                </c:pt>
                <c:pt idx="281">
                  <c:v>258.21534304622298</c:v>
                </c:pt>
                <c:pt idx="282">
                  <c:v>261.38153535394702</c:v>
                </c:pt>
                <c:pt idx="283">
                  <c:v>265.59449687727601</c:v>
                </c:pt>
                <c:pt idx="284">
                  <c:v>267.53667621837599</c:v>
                </c:pt>
                <c:pt idx="285">
                  <c:v>273.40396092443098</c:v>
                </c:pt>
                <c:pt idx="286">
                  <c:v>277.45615104511597</c:v>
                </c:pt>
                <c:pt idx="287">
                  <c:v>281.403963432181</c:v>
                </c:pt>
                <c:pt idx="288">
                  <c:v>279.36321561582599</c:v>
                </c:pt>
                <c:pt idx="289">
                  <c:v>278.826024307311</c:v>
                </c:pt>
                <c:pt idx="290">
                  <c:v>282.28971919319599</c:v>
                </c:pt>
                <c:pt idx="291">
                  <c:v>290.77119108531502</c:v>
                </c:pt>
                <c:pt idx="292">
                  <c:v>297.44087481926601</c:v>
                </c:pt>
                <c:pt idx="293">
                  <c:v>300.03153359142698</c:v>
                </c:pt>
                <c:pt idx="294">
                  <c:v>297.82021485822997</c:v>
                </c:pt>
                <c:pt idx="295">
                  <c:v>296.84100052004999</c:v>
                </c:pt>
                <c:pt idx="296">
                  <c:v>295.68128047124299</c:v>
                </c:pt>
                <c:pt idx="297">
                  <c:v>297.23870490608499</c:v>
                </c:pt>
                <c:pt idx="298">
                  <c:v>295.93606552097998</c:v>
                </c:pt>
                <c:pt idx="299">
                  <c:v>294.68784005345401</c:v>
                </c:pt>
                <c:pt idx="300">
                  <c:v>292.78250318610299</c:v>
                </c:pt>
                <c:pt idx="301">
                  <c:v>291.43160862334997</c:v>
                </c:pt>
                <c:pt idx="302">
                  <c:v>293.23674394466002</c:v>
                </c:pt>
                <c:pt idx="303">
                  <c:v>293.52288902916899</c:v>
                </c:pt>
                <c:pt idx="304">
                  <c:v>297.86321463277699</c:v>
                </c:pt>
                <c:pt idx="305">
                  <c:v>299.54038546924397</c:v>
                </c:pt>
                <c:pt idx="306">
                  <c:v>303.14414433163199</c:v>
                </c:pt>
                <c:pt idx="307">
                  <c:v>303.46149276271802</c:v>
                </c:pt>
                <c:pt idx="308">
                  <c:v>304.853145186098</c:v>
                </c:pt>
                <c:pt idx="309">
                  <c:v>303.69366558104798</c:v>
                </c:pt>
                <c:pt idx="310">
                  <c:v>303.507107845365</c:v>
                </c:pt>
                <c:pt idx="311">
                  <c:v>300.59354057315397</c:v>
                </c:pt>
                <c:pt idx="312">
                  <c:v>301.861841516948</c:v>
                </c:pt>
                <c:pt idx="313">
                  <c:v>301.733648628097</c:v>
                </c:pt>
                <c:pt idx="314">
                  <c:v>305.94259614121597</c:v>
                </c:pt>
                <c:pt idx="315">
                  <c:v>305.350565714531</c:v>
                </c:pt>
                <c:pt idx="316">
                  <c:v>306.25377237848897</c:v>
                </c:pt>
                <c:pt idx="317">
                  <c:v>303.52232335078099</c:v>
                </c:pt>
                <c:pt idx="318">
                  <c:v>303.50759102263601</c:v>
                </c:pt>
                <c:pt idx="319">
                  <c:v>304.93064134043499</c:v>
                </c:pt>
                <c:pt idx="320">
                  <c:v>309.74941302150802</c:v>
                </c:pt>
                <c:pt idx="321">
                  <c:v>309.51208120950002</c:v>
                </c:pt>
                <c:pt idx="322">
                  <c:v>307.60046967007497</c:v>
                </c:pt>
                <c:pt idx="323">
                  <c:v>304.73710755642003</c:v>
                </c:pt>
                <c:pt idx="324">
                  <c:v>307.39484566009003</c:v>
                </c:pt>
                <c:pt idx="325">
                  <c:v>311.76261688628102</c:v>
                </c:pt>
                <c:pt idx="326">
                  <c:v>315.78777081145103</c:v>
                </c:pt>
                <c:pt idx="327">
                  <c:v>313.235965769139</c:v>
                </c:pt>
                <c:pt idx="328">
                  <c:v>311.035652419543</c:v>
                </c:pt>
                <c:pt idx="329">
                  <c:v>309.06877752447201</c:v>
                </c:pt>
                <c:pt idx="330">
                  <c:v>310.36821120160897</c:v>
                </c:pt>
                <c:pt idx="331">
                  <c:v>311.60335577702801</c:v>
                </c:pt>
                <c:pt idx="332">
                  <c:v>312.46098840080901</c:v>
                </c:pt>
                <c:pt idx="333">
                  <c:v>310.71655408748302</c:v>
                </c:pt>
                <c:pt idx="334">
                  <c:v>309.71542918317402</c:v>
                </c:pt>
                <c:pt idx="335">
                  <c:v>307.66723471630701</c:v>
                </c:pt>
                <c:pt idx="336">
                  <c:v>312.76734040896201</c:v>
                </c:pt>
                <c:pt idx="337">
                  <c:v>315.67319356881001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F43-4BA5-8FF3-5D4B337C4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6026224"/>
        <c:axId val="526026616"/>
      </c:scatterChart>
      <c:valAx>
        <c:axId val="526026224"/>
        <c:scaling>
          <c:orientation val="minMax"/>
          <c:max val="46081"/>
          <c:min val="3582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" sourceLinked="0"/>
        <c:majorTickMark val="out"/>
        <c:minorTickMark val="none"/>
        <c:tickLblPos val="nextTo"/>
        <c:txPr>
          <a:bodyPr rot="0" vert="horz"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6026616"/>
        <c:crosses val="autoZero"/>
        <c:crossBetween val="midCat"/>
        <c:majorUnit val="365"/>
      </c:valAx>
      <c:valAx>
        <c:axId val="526026616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en-US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Index Value (2000 Dec = 100)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6026224"/>
        <c:crosses val="autoZero"/>
        <c:crossBetween val="midCat"/>
        <c:majorUnit val="25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3.5228376857948156E-2"/>
          <c:y val="2.6966521011796602E-2"/>
          <c:w val="0.90551966652406224"/>
          <c:h val="7.8875601300690656E-2"/>
        </c:manualLayout>
      </c:layout>
      <c:overlay val="0"/>
      <c:txPr>
        <a:bodyPr/>
        <a:lstStyle/>
        <a:p>
          <a:pPr>
            <a:defRPr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100" b="1">
          <a:solidFill>
            <a:schemeClr val="tx1">
              <a:lumMod val="65000"/>
              <a:lumOff val="3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23243198271804"/>
          <c:y val="0.13072643263342079"/>
          <c:w val="0.84514504939066182"/>
          <c:h val="0.73785610783027122"/>
        </c:manualLayout>
      </c:layout>
      <c:scatterChart>
        <c:scatterStyle val="lineMarker"/>
        <c:varyColors val="0"/>
        <c:ser>
          <c:idx val="0"/>
          <c:order val="0"/>
          <c:tx>
            <c:strRef>
              <c:f>RegionalPropertyType!$O$5</c:f>
              <c:strCache>
                <c:ptCount val="1"/>
                <c:pt idx="0">
                  <c:v>Midwest Office</c:v>
                </c:pt>
              </c:strCache>
            </c:strRef>
          </c:tx>
          <c:spPr>
            <a:ln w="38100">
              <a:solidFill>
                <a:srgbClr val="FF9900"/>
              </a:solidFill>
            </a:ln>
          </c:spPr>
          <c:marker>
            <c:symbol val="none"/>
          </c:marker>
          <c:xVal>
            <c:numRef>
              <c:f>RegionalPropertyType!$N$6:$N$109</c:f>
              <c:numCache>
                <c:formatCode>[$-409]mmm\-yy;@</c:formatCode>
                <c:ptCount val="104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  <c:pt idx="103">
                  <c:v>46022</c:v>
                </c:pt>
              </c:numCache>
            </c:numRef>
          </c:xVal>
          <c:yVal>
            <c:numRef>
              <c:f>RegionalPropertyType!$O$6:$O$109</c:f>
              <c:numCache>
                <c:formatCode>0</c:formatCode>
                <c:ptCount val="104"/>
                <c:pt idx="0">
                  <c:v>90.354978749201095</c:v>
                </c:pt>
                <c:pt idx="1">
                  <c:v>94.3063263660178</c:v>
                </c:pt>
                <c:pt idx="2">
                  <c:v>98.271504071709899</c:v>
                </c:pt>
                <c:pt idx="3">
                  <c:v>100</c:v>
                </c:pt>
                <c:pt idx="4">
                  <c:v>100.243040133473</c:v>
                </c:pt>
                <c:pt idx="5">
                  <c:v>100.820164384931</c:v>
                </c:pt>
                <c:pt idx="6">
                  <c:v>102.661992149488</c:v>
                </c:pt>
                <c:pt idx="7">
                  <c:v>104.654398772134</c:v>
                </c:pt>
                <c:pt idx="8">
                  <c:v>105.042230231741</c:v>
                </c:pt>
                <c:pt idx="9">
                  <c:v>104.369609199214</c:v>
                </c:pt>
                <c:pt idx="10">
                  <c:v>103.71554346278</c:v>
                </c:pt>
                <c:pt idx="11">
                  <c:v>105.724125840811</c:v>
                </c:pt>
                <c:pt idx="12">
                  <c:v>111.05987804386901</c:v>
                </c:pt>
                <c:pt idx="13">
                  <c:v>114.153035888262</c:v>
                </c:pt>
                <c:pt idx="14">
                  <c:v>112.21230349135899</c:v>
                </c:pt>
                <c:pt idx="15">
                  <c:v>112.01825996566301</c:v>
                </c:pt>
                <c:pt idx="16">
                  <c:v>116.818707323962</c:v>
                </c:pt>
                <c:pt idx="17">
                  <c:v>122.102299816268</c:v>
                </c:pt>
                <c:pt idx="18">
                  <c:v>122.83352577347399</c:v>
                </c:pt>
                <c:pt idx="19">
                  <c:v>121.647508633884</c:v>
                </c:pt>
                <c:pt idx="20">
                  <c:v>122.89013074211201</c:v>
                </c:pt>
                <c:pt idx="21">
                  <c:v>126.384327941354</c:v>
                </c:pt>
                <c:pt idx="22">
                  <c:v>130.37544950441199</c:v>
                </c:pt>
                <c:pt idx="23">
                  <c:v>131.40659367288399</c:v>
                </c:pt>
                <c:pt idx="24">
                  <c:v>128.15104969976201</c:v>
                </c:pt>
                <c:pt idx="25">
                  <c:v>124.22256578058</c:v>
                </c:pt>
                <c:pt idx="26">
                  <c:v>125.11458008389999</c:v>
                </c:pt>
                <c:pt idx="27">
                  <c:v>127.85713870444999</c:v>
                </c:pt>
                <c:pt idx="28">
                  <c:v>129.12661601998801</c:v>
                </c:pt>
                <c:pt idx="29">
                  <c:v>131.01552091557201</c:v>
                </c:pt>
                <c:pt idx="30">
                  <c:v>130.24395073415801</c:v>
                </c:pt>
                <c:pt idx="31">
                  <c:v>127.27126634454601</c:v>
                </c:pt>
                <c:pt idx="32">
                  <c:v>123.85536406310401</c:v>
                </c:pt>
                <c:pt idx="33">
                  <c:v>119.15087073828499</c:v>
                </c:pt>
                <c:pt idx="34">
                  <c:v>113.0867695387</c:v>
                </c:pt>
                <c:pt idx="35">
                  <c:v>106.09570880664501</c:v>
                </c:pt>
                <c:pt idx="36">
                  <c:v>97.642783051754094</c:v>
                </c:pt>
                <c:pt idx="37">
                  <c:v>92.287194205636894</c:v>
                </c:pt>
                <c:pt idx="38">
                  <c:v>93.688305669497197</c:v>
                </c:pt>
                <c:pt idx="39">
                  <c:v>94.279876842134698</c:v>
                </c:pt>
                <c:pt idx="40">
                  <c:v>89.798593675683904</c:v>
                </c:pt>
                <c:pt idx="41">
                  <c:v>85.395906681315793</c:v>
                </c:pt>
                <c:pt idx="42">
                  <c:v>82.377614377194305</c:v>
                </c:pt>
                <c:pt idx="43">
                  <c:v>79.448532923996297</c:v>
                </c:pt>
                <c:pt idx="44">
                  <c:v>78.106162187773705</c:v>
                </c:pt>
                <c:pt idx="45">
                  <c:v>79.262204165536204</c:v>
                </c:pt>
                <c:pt idx="46">
                  <c:v>80.684894724094605</c:v>
                </c:pt>
                <c:pt idx="47">
                  <c:v>80.373317946055195</c:v>
                </c:pt>
                <c:pt idx="48">
                  <c:v>78.282650682137998</c:v>
                </c:pt>
                <c:pt idx="49">
                  <c:v>75.773672282132594</c:v>
                </c:pt>
                <c:pt idx="50">
                  <c:v>76.000636970852</c:v>
                </c:pt>
                <c:pt idx="51">
                  <c:v>77.774743914364507</c:v>
                </c:pt>
                <c:pt idx="52">
                  <c:v>79.074542527769296</c:v>
                </c:pt>
                <c:pt idx="53">
                  <c:v>80.611004709367904</c:v>
                </c:pt>
                <c:pt idx="54">
                  <c:v>82.399530731514901</c:v>
                </c:pt>
                <c:pt idx="55">
                  <c:v>83.705407626883002</c:v>
                </c:pt>
                <c:pt idx="56">
                  <c:v>84.704580770948695</c:v>
                </c:pt>
                <c:pt idx="57">
                  <c:v>86.456302569758094</c:v>
                </c:pt>
                <c:pt idx="58">
                  <c:v>89.150642975479798</c:v>
                </c:pt>
                <c:pt idx="59">
                  <c:v>91.113020011255301</c:v>
                </c:pt>
                <c:pt idx="60">
                  <c:v>91.297838506720197</c:v>
                </c:pt>
                <c:pt idx="61">
                  <c:v>91.815697139195393</c:v>
                </c:pt>
                <c:pt idx="62">
                  <c:v>93.085133304529407</c:v>
                </c:pt>
                <c:pt idx="63">
                  <c:v>93.325041659253799</c:v>
                </c:pt>
                <c:pt idx="64">
                  <c:v>93.287473863705898</c:v>
                </c:pt>
                <c:pt idx="65">
                  <c:v>94.906561910348202</c:v>
                </c:pt>
                <c:pt idx="66">
                  <c:v>97.354817058150402</c:v>
                </c:pt>
                <c:pt idx="67">
                  <c:v>100.440109935865</c:v>
                </c:pt>
                <c:pt idx="68">
                  <c:v>106.993356118253</c:v>
                </c:pt>
                <c:pt idx="69">
                  <c:v>115.966687384382</c:v>
                </c:pt>
                <c:pt idx="70">
                  <c:v>116.237267148416</c:v>
                </c:pt>
                <c:pt idx="71">
                  <c:v>110.494294266005</c:v>
                </c:pt>
                <c:pt idx="72">
                  <c:v>109.235023950513</c:v>
                </c:pt>
                <c:pt idx="73">
                  <c:v>111.941003388905</c:v>
                </c:pt>
                <c:pt idx="74">
                  <c:v>113.580414502647</c:v>
                </c:pt>
                <c:pt idx="75">
                  <c:v>113.090741990374</c:v>
                </c:pt>
                <c:pt idx="76">
                  <c:v>115.277031054354</c:v>
                </c:pt>
                <c:pt idx="77">
                  <c:v>118.275014852395</c:v>
                </c:pt>
                <c:pt idx="78">
                  <c:v>117.696740399756</c:v>
                </c:pt>
                <c:pt idx="79">
                  <c:v>115.81207192437699</c:v>
                </c:pt>
                <c:pt idx="80">
                  <c:v>115.064364743859</c:v>
                </c:pt>
                <c:pt idx="81">
                  <c:v>112.585488424113</c:v>
                </c:pt>
                <c:pt idx="82">
                  <c:v>114.55312418407701</c:v>
                </c:pt>
                <c:pt idx="83">
                  <c:v>120.339642450857</c:v>
                </c:pt>
                <c:pt idx="84">
                  <c:v>122.39031617914</c:v>
                </c:pt>
                <c:pt idx="85">
                  <c:v>124.758380894155</c:v>
                </c:pt>
                <c:pt idx="86">
                  <c:v>129.53130987287099</c:v>
                </c:pt>
                <c:pt idx="87">
                  <c:v>133.03967809935901</c:v>
                </c:pt>
                <c:pt idx="88">
                  <c:v>134.115022122212</c:v>
                </c:pt>
                <c:pt idx="89">
                  <c:v>134.74222267430301</c:v>
                </c:pt>
                <c:pt idx="90">
                  <c:v>129.79930484866799</c:v>
                </c:pt>
                <c:pt idx="91">
                  <c:v>124.262708055975</c:v>
                </c:pt>
                <c:pt idx="92">
                  <c:v>125.24321352582</c:v>
                </c:pt>
                <c:pt idx="93">
                  <c:v>129.318257048703</c:v>
                </c:pt>
                <c:pt idx="94">
                  <c:v>130.34302608342401</c:v>
                </c:pt>
                <c:pt idx="95">
                  <c:v>126.52537292407099</c:v>
                </c:pt>
                <c:pt idx="96">
                  <c:v>126.25140029104701</c:v>
                </c:pt>
                <c:pt idx="97">
                  <c:v>130.671851717555</c:v>
                </c:pt>
                <c:pt idx="98">
                  <c:v>127.014517788559</c:v>
                </c:pt>
                <c:pt idx="99">
                  <c:v>122.94560137705599</c:v>
                </c:pt>
                <c:pt idx="100">
                  <c:v>127.712147878887</c:v>
                </c:pt>
                <c:pt idx="101">
                  <c:v>128.352260549411</c:v>
                </c:pt>
                <c:pt idx="102">
                  <c:v>126.763844382831</c:v>
                </c:pt>
                <c:pt idx="103">
                  <c:v>127.90504146867799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B91-479D-9B07-5C1480655F53}"/>
            </c:ext>
          </c:extLst>
        </c:ser>
        <c:ser>
          <c:idx val="1"/>
          <c:order val="1"/>
          <c:tx>
            <c:strRef>
              <c:f>RegionalPropertyType!$P$5</c:f>
              <c:strCache>
                <c:ptCount val="1"/>
                <c:pt idx="0">
                  <c:v>Midwest Industrial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RegionalPropertyType!$N$6:$N$109</c:f>
              <c:numCache>
                <c:formatCode>[$-409]mmm\-yy;@</c:formatCode>
                <c:ptCount val="104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  <c:pt idx="103">
                  <c:v>46022</c:v>
                </c:pt>
              </c:numCache>
            </c:numRef>
          </c:xVal>
          <c:yVal>
            <c:numRef>
              <c:f>RegionalPropertyType!$P$6:$P$109</c:f>
              <c:numCache>
                <c:formatCode>0</c:formatCode>
                <c:ptCount val="104"/>
                <c:pt idx="0">
                  <c:v>95.775982788801699</c:v>
                </c:pt>
                <c:pt idx="1">
                  <c:v>98.618602534187104</c:v>
                </c:pt>
                <c:pt idx="2">
                  <c:v>99.6766116559956</c:v>
                </c:pt>
                <c:pt idx="3">
                  <c:v>100</c:v>
                </c:pt>
                <c:pt idx="4">
                  <c:v>102.14319358661599</c:v>
                </c:pt>
                <c:pt idx="5">
                  <c:v>104.21164789838799</c:v>
                </c:pt>
                <c:pt idx="6">
                  <c:v>104.622365055503</c:v>
                </c:pt>
                <c:pt idx="7">
                  <c:v>104.18219093214201</c:v>
                </c:pt>
                <c:pt idx="8">
                  <c:v>103.305534826109</c:v>
                </c:pt>
                <c:pt idx="9">
                  <c:v>104.279559462821</c:v>
                </c:pt>
                <c:pt idx="10">
                  <c:v>108.092337601138</c:v>
                </c:pt>
                <c:pt idx="11">
                  <c:v>110.141244320575</c:v>
                </c:pt>
                <c:pt idx="12">
                  <c:v>109.50392340136</c:v>
                </c:pt>
                <c:pt idx="13">
                  <c:v>109.708232525694</c:v>
                </c:pt>
                <c:pt idx="14">
                  <c:v>111.150582307492</c:v>
                </c:pt>
                <c:pt idx="15">
                  <c:v>113.313900733086</c:v>
                </c:pt>
                <c:pt idx="16">
                  <c:v>114.98132532438601</c:v>
                </c:pt>
                <c:pt idx="17">
                  <c:v>113.218151145622</c:v>
                </c:pt>
                <c:pt idx="18">
                  <c:v>110.12358794457</c:v>
                </c:pt>
                <c:pt idx="19">
                  <c:v>111.608126079876</c:v>
                </c:pt>
                <c:pt idx="20">
                  <c:v>119.187890564377</c:v>
                </c:pt>
                <c:pt idx="21">
                  <c:v>127.026755912453</c:v>
                </c:pt>
                <c:pt idx="22">
                  <c:v>127.336962818773</c:v>
                </c:pt>
                <c:pt idx="23">
                  <c:v>125.627093237954</c:v>
                </c:pt>
                <c:pt idx="24">
                  <c:v>125.948572095747</c:v>
                </c:pt>
                <c:pt idx="25">
                  <c:v>127.014405473949</c:v>
                </c:pt>
                <c:pt idx="26">
                  <c:v>130.14822523780299</c:v>
                </c:pt>
                <c:pt idx="27">
                  <c:v>131.25271540819901</c:v>
                </c:pt>
                <c:pt idx="28">
                  <c:v>128.518197635951</c:v>
                </c:pt>
                <c:pt idx="29">
                  <c:v>125.29580415301</c:v>
                </c:pt>
                <c:pt idx="30">
                  <c:v>124.034064144276</c:v>
                </c:pt>
                <c:pt idx="31">
                  <c:v>124.332614935527</c:v>
                </c:pt>
                <c:pt idx="32">
                  <c:v>124.770583657247</c:v>
                </c:pt>
                <c:pt idx="33">
                  <c:v>125.433635651774</c:v>
                </c:pt>
                <c:pt idx="34">
                  <c:v>119.19079232843301</c:v>
                </c:pt>
                <c:pt idx="35">
                  <c:v>109.931522262367</c:v>
                </c:pt>
                <c:pt idx="36">
                  <c:v>104.891975843533</c:v>
                </c:pt>
                <c:pt idx="37">
                  <c:v>103.286078571334</c:v>
                </c:pt>
                <c:pt idx="38">
                  <c:v>100.082210981161</c:v>
                </c:pt>
                <c:pt idx="39">
                  <c:v>94.403694856874097</c:v>
                </c:pt>
                <c:pt idx="40">
                  <c:v>91.8539072544216</c:v>
                </c:pt>
                <c:pt idx="41">
                  <c:v>91.625438811830804</c:v>
                </c:pt>
                <c:pt idx="42">
                  <c:v>89.409983407361295</c:v>
                </c:pt>
                <c:pt idx="43">
                  <c:v>85.919981567597205</c:v>
                </c:pt>
                <c:pt idx="44">
                  <c:v>86.247948335480302</c:v>
                </c:pt>
                <c:pt idx="45">
                  <c:v>89.584763310029203</c:v>
                </c:pt>
                <c:pt idx="46">
                  <c:v>88.848806730661707</c:v>
                </c:pt>
                <c:pt idx="47">
                  <c:v>85.8933135173762</c:v>
                </c:pt>
                <c:pt idx="48">
                  <c:v>85.761119567751606</c:v>
                </c:pt>
                <c:pt idx="49">
                  <c:v>86.225174973607693</c:v>
                </c:pt>
                <c:pt idx="50">
                  <c:v>86.833224805735995</c:v>
                </c:pt>
                <c:pt idx="51">
                  <c:v>87.028347541385997</c:v>
                </c:pt>
                <c:pt idx="52">
                  <c:v>87.812144021204105</c:v>
                </c:pt>
                <c:pt idx="53">
                  <c:v>90.450121943395004</c:v>
                </c:pt>
                <c:pt idx="54">
                  <c:v>92.136109929330601</c:v>
                </c:pt>
                <c:pt idx="55">
                  <c:v>93.107539315731501</c:v>
                </c:pt>
                <c:pt idx="56">
                  <c:v>97.837953534176805</c:v>
                </c:pt>
                <c:pt idx="57">
                  <c:v>103.876397374371</c:v>
                </c:pt>
                <c:pt idx="58">
                  <c:v>104.56905877220299</c:v>
                </c:pt>
                <c:pt idx="59">
                  <c:v>103.696579187667</c:v>
                </c:pt>
                <c:pt idx="60">
                  <c:v>106.646431811228</c:v>
                </c:pt>
                <c:pt idx="61">
                  <c:v>111.764270532431</c:v>
                </c:pt>
                <c:pt idx="62">
                  <c:v>112.356101616476</c:v>
                </c:pt>
                <c:pt idx="63">
                  <c:v>110.51128516020199</c:v>
                </c:pt>
                <c:pt idx="64">
                  <c:v>114.780785013322</c:v>
                </c:pt>
                <c:pt idx="65">
                  <c:v>121.14826498428</c:v>
                </c:pt>
                <c:pt idx="66">
                  <c:v>121.765842244447</c:v>
                </c:pt>
                <c:pt idx="67">
                  <c:v>121.23261841562901</c:v>
                </c:pt>
                <c:pt idx="68">
                  <c:v>126.92175220003</c:v>
                </c:pt>
                <c:pt idx="69">
                  <c:v>134.88395473805201</c:v>
                </c:pt>
                <c:pt idx="70">
                  <c:v>138.44527121020101</c:v>
                </c:pt>
                <c:pt idx="71">
                  <c:v>138.86790617530599</c:v>
                </c:pt>
                <c:pt idx="72">
                  <c:v>140.198732942823</c:v>
                </c:pt>
                <c:pt idx="73">
                  <c:v>141.78755897088701</c:v>
                </c:pt>
                <c:pt idx="74">
                  <c:v>143.76164302893201</c:v>
                </c:pt>
                <c:pt idx="75">
                  <c:v>145.92258404374999</c:v>
                </c:pt>
                <c:pt idx="76">
                  <c:v>147.45966481925299</c:v>
                </c:pt>
                <c:pt idx="77">
                  <c:v>149.443870947428</c:v>
                </c:pt>
                <c:pt idx="78">
                  <c:v>153.676433114096</c:v>
                </c:pt>
                <c:pt idx="79">
                  <c:v>157.80682444793501</c:v>
                </c:pt>
                <c:pt idx="80">
                  <c:v>160.47287954703799</c:v>
                </c:pt>
                <c:pt idx="81">
                  <c:v>162.933811208527</c:v>
                </c:pt>
                <c:pt idx="82">
                  <c:v>163.48535148414501</c:v>
                </c:pt>
                <c:pt idx="83">
                  <c:v>165.87642812934499</c:v>
                </c:pt>
                <c:pt idx="84">
                  <c:v>175.064347417015</c:v>
                </c:pt>
                <c:pt idx="85">
                  <c:v>187.425651486486</c:v>
                </c:pt>
                <c:pt idx="86">
                  <c:v>194.800014289888</c:v>
                </c:pt>
                <c:pt idx="87">
                  <c:v>197.48933385716199</c:v>
                </c:pt>
                <c:pt idx="88">
                  <c:v>203.614117977885</c:v>
                </c:pt>
                <c:pt idx="89">
                  <c:v>215.355202049908</c:v>
                </c:pt>
                <c:pt idx="90">
                  <c:v>220.253730122489</c:v>
                </c:pt>
                <c:pt idx="91">
                  <c:v>216.736121862793</c:v>
                </c:pt>
                <c:pt idx="92">
                  <c:v>219.09327123855101</c:v>
                </c:pt>
                <c:pt idx="93">
                  <c:v>226.652616187994</c:v>
                </c:pt>
                <c:pt idx="94">
                  <c:v>234.010958146371</c:v>
                </c:pt>
                <c:pt idx="95">
                  <c:v>240.62998760576099</c:v>
                </c:pt>
                <c:pt idx="96">
                  <c:v>242.10638964365799</c:v>
                </c:pt>
                <c:pt idx="97">
                  <c:v>237.75839904452499</c:v>
                </c:pt>
                <c:pt idx="98">
                  <c:v>238.38872332512</c:v>
                </c:pt>
                <c:pt idx="99">
                  <c:v>244.27924147688799</c:v>
                </c:pt>
                <c:pt idx="100">
                  <c:v>248.74215595042901</c:v>
                </c:pt>
                <c:pt idx="101">
                  <c:v>252.903628607662</c:v>
                </c:pt>
                <c:pt idx="102">
                  <c:v>257.19729016677201</c:v>
                </c:pt>
                <c:pt idx="103">
                  <c:v>259.26064583464898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B91-479D-9B07-5C1480655F53}"/>
            </c:ext>
          </c:extLst>
        </c:ser>
        <c:ser>
          <c:idx val="2"/>
          <c:order val="2"/>
          <c:tx>
            <c:strRef>
              <c:f>RegionalPropertyType!$Q$5</c:f>
              <c:strCache>
                <c:ptCount val="1"/>
                <c:pt idx="0">
                  <c:v>Midwest Retail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RegionalPropertyType!$N$6:$N$109</c:f>
              <c:numCache>
                <c:formatCode>[$-409]mmm\-yy;@</c:formatCode>
                <c:ptCount val="104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  <c:pt idx="103">
                  <c:v>46022</c:v>
                </c:pt>
              </c:numCache>
            </c:numRef>
          </c:xVal>
          <c:yVal>
            <c:numRef>
              <c:f>RegionalPropertyType!$Q$6:$Q$109</c:f>
              <c:numCache>
                <c:formatCode>0</c:formatCode>
                <c:ptCount val="104"/>
                <c:pt idx="0">
                  <c:v>94.289992242859199</c:v>
                </c:pt>
                <c:pt idx="1">
                  <c:v>95.474082421292593</c:v>
                </c:pt>
                <c:pt idx="2">
                  <c:v>99.014893391640697</c:v>
                </c:pt>
                <c:pt idx="3">
                  <c:v>100</c:v>
                </c:pt>
                <c:pt idx="4">
                  <c:v>99.964884536574402</c:v>
                </c:pt>
                <c:pt idx="5">
                  <c:v>104.957887687168</c:v>
                </c:pt>
                <c:pt idx="6">
                  <c:v>112.255787861199</c:v>
                </c:pt>
                <c:pt idx="7">
                  <c:v>114.90250054885701</c:v>
                </c:pt>
                <c:pt idx="8">
                  <c:v>114.974040181437</c:v>
                </c:pt>
                <c:pt idx="9">
                  <c:v>115.909375877087</c:v>
                </c:pt>
                <c:pt idx="10">
                  <c:v>118.06001336438899</c:v>
                </c:pt>
                <c:pt idx="11">
                  <c:v>120.892153181632</c:v>
                </c:pt>
                <c:pt idx="12">
                  <c:v>124.93860354098101</c:v>
                </c:pt>
                <c:pt idx="13">
                  <c:v>130.26221847705801</c:v>
                </c:pt>
                <c:pt idx="14">
                  <c:v>133.50421076975999</c:v>
                </c:pt>
                <c:pt idx="15">
                  <c:v>136.380681659315</c:v>
                </c:pt>
                <c:pt idx="16">
                  <c:v>140.51879542458499</c:v>
                </c:pt>
                <c:pt idx="17">
                  <c:v>142.491976798808</c:v>
                </c:pt>
                <c:pt idx="18">
                  <c:v>144.23041275044901</c:v>
                </c:pt>
                <c:pt idx="19">
                  <c:v>148.431019459455</c:v>
                </c:pt>
                <c:pt idx="20">
                  <c:v>154.88218027422599</c:v>
                </c:pt>
                <c:pt idx="21">
                  <c:v>161.52489467536299</c:v>
                </c:pt>
                <c:pt idx="22">
                  <c:v>161.33085754948101</c:v>
                </c:pt>
                <c:pt idx="23">
                  <c:v>158.896418265189</c:v>
                </c:pt>
                <c:pt idx="24">
                  <c:v>157.82818295374901</c:v>
                </c:pt>
                <c:pt idx="25">
                  <c:v>153.62779539926001</c:v>
                </c:pt>
                <c:pt idx="26">
                  <c:v>152.955400191004</c:v>
                </c:pt>
                <c:pt idx="27">
                  <c:v>157.25610118477601</c:v>
                </c:pt>
                <c:pt idx="28">
                  <c:v>159.258450887577</c:v>
                </c:pt>
                <c:pt idx="29">
                  <c:v>155.72355744781299</c:v>
                </c:pt>
                <c:pt idx="30">
                  <c:v>150.19441195075501</c:v>
                </c:pt>
                <c:pt idx="31">
                  <c:v>146.17526796969</c:v>
                </c:pt>
                <c:pt idx="32">
                  <c:v>141.779681815186</c:v>
                </c:pt>
                <c:pt idx="33">
                  <c:v>139.40417931583599</c:v>
                </c:pt>
                <c:pt idx="34">
                  <c:v>132.94965926148399</c:v>
                </c:pt>
                <c:pt idx="35">
                  <c:v>122.93976534326301</c:v>
                </c:pt>
                <c:pt idx="36">
                  <c:v>118.085457631216</c:v>
                </c:pt>
                <c:pt idx="37">
                  <c:v>118.212367227339</c:v>
                </c:pt>
                <c:pt idx="38">
                  <c:v>117.481630425468</c:v>
                </c:pt>
                <c:pt idx="39">
                  <c:v>113.252331651161</c:v>
                </c:pt>
                <c:pt idx="40">
                  <c:v>109.092578837316</c:v>
                </c:pt>
                <c:pt idx="41">
                  <c:v>105.84598217863299</c:v>
                </c:pt>
                <c:pt idx="42">
                  <c:v>104.049622774913</c:v>
                </c:pt>
                <c:pt idx="43">
                  <c:v>102.92366103266301</c:v>
                </c:pt>
                <c:pt idx="44">
                  <c:v>102.09795458314299</c:v>
                </c:pt>
                <c:pt idx="45">
                  <c:v>101.05482954119201</c:v>
                </c:pt>
                <c:pt idx="46">
                  <c:v>100.11065724453699</c:v>
                </c:pt>
                <c:pt idx="47">
                  <c:v>99.568154944910901</c:v>
                </c:pt>
                <c:pt idx="48">
                  <c:v>97.288829588988193</c:v>
                </c:pt>
                <c:pt idx="49">
                  <c:v>95.817316358010899</c:v>
                </c:pt>
                <c:pt idx="50">
                  <c:v>99.746602029747194</c:v>
                </c:pt>
                <c:pt idx="51">
                  <c:v>103.099809022595</c:v>
                </c:pt>
                <c:pt idx="52">
                  <c:v>102.318332819899</c:v>
                </c:pt>
                <c:pt idx="53">
                  <c:v>103.362897654501</c:v>
                </c:pt>
                <c:pt idx="54">
                  <c:v>106.625428228069</c:v>
                </c:pt>
                <c:pt idx="55">
                  <c:v>108.668222046335</c:v>
                </c:pt>
                <c:pt idx="56">
                  <c:v>110.191142486724</c:v>
                </c:pt>
                <c:pt idx="57">
                  <c:v>113.58092020004101</c:v>
                </c:pt>
                <c:pt idx="58">
                  <c:v>116.06803700472</c:v>
                </c:pt>
                <c:pt idx="59">
                  <c:v>116.526358553702</c:v>
                </c:pt>
                <c:pt idx="60">
                  <c:v>118.64525289323601</c:v>
                </c:pt>
                <c:pt idx="61">
                  <c:v>120.781370487251</c:v>
                </c:pt>
                <c:pt idx="62">
                  <c:v>120.01601896995</c:v>
                </c:pt>
                <c:pt idx="63">
                  <c:v>120.20337649949001</c:v>
                </c:pt>
                <c:pt idx="64">
                  <c:v>123.184726763147</c:v>
                </c:pt>
                <c:pt idx="65">
                  <c:v>128.124921642342</c:v>
                </c:pt>
                <c:pt idx="66">
                  <c:v>133.050284039481</c:v>
                </c:pt>
                <c:pt idx="67">
                  <c:v>135.80687406515099</c:v>
                </c:pt>
                <c:pt idx="68">
                  <c:v>138.60600173713499</c:v>
                </c:pt>
                <c:pt idx="69">
                  <c:v>141.037011799711</c:v>
                </c:pt>
                <c:pt idx="70">
                  <c:v>142.80742267163899</c:v>
                </c:pt>
                <c:pt idx="71">
                  <c:v>144.231568368631</c:v>
                </c:pt>
                <c:pt idx="72">
                  <c:v>143.67818631499799</c:v>
                </c:pt>
                <c:pt idx="73">
                  <c:v>142.444734498071</c:v>
                </c:pt>
                <c:pt idx="74">
                  <c:v>145.822078223679</c:v>
                </c:pt>
                <c:pt idx="75">
                  <c:v>149.822202461968</c:v>
                </c:pt>
                <c:pt idx="76">
                  <c:v>148.30025126950699</c:v>
                </c:pt>
                <c:pt idx="77">
                  <c:v>145.88300630592201</c:v>
                </c:pt>
                <c:pt idx="78">
                  <c:v>145.86625183683901</c:v>
                </c:pt>
                <c:pt idx="79">
                  <c:v>146.94813792584</c:v>
                </c:pt>
                <c:pt idx="80">
                  <c:v>145.80550666229701</c:v>
                </c:pt>
                <c:pt idx="81">
                  <c:v>143.68746888532201</c:v>
                </c:pt>
                <c:pt idx="82">
                  <c:v>147.64596177718099</c:v>
                </c:pt>
                <c:pt idx="83">
                  <c:v>153.23365513809901</c:v>
                </c:pt>
                <c:pt idx="84">
                  <c:v>155.28572344606201</c:v>
                </c:pt>
                <c:pt idx="85">
                  <c:v>161.11944751369299</c:v>
                </c:pt>
                <c:pt idx="86">
                  <c:v>169.03064527416601</c:v>
                </c:pt>
                <c:pt idx="87">
                  <c:v>173.41951860364301</c:v>
                </c:pt>
                <c:pt idx="88">
                  <c:v>176.46126820812501</c:v>
                </c:pt>
                <c:pt idx="89">
                  <c:v>177.78595937073499</c:v>
                </c:pt>
                <c:pt idx="90">
                  <c:v>175.22552901106801</c:v>
                </c:pt>
                <c:pt idx="91">
                  <c:v>173.02825190278301</c:v>
                </c:pt>
                <c:pt idx="92">
                  <c:v>172.80427079013401</c:v>
                </c:pt>
                <c:pt idx="93">
                  <c:v>177.33756699097401</c:v>
                </c:pt>
                <c:pt idx="94">
                  <c:v>183.05605754524601</c:v>
                </c:pt>
                <c:pt idx="95">
                  <c:v>182.556870707819</c:v>
                </c:pt>
                <c:pt idx="96">
                  <c:v>180.73068848921301</c:v>
                </c:pt>
                <c:pt idx="97">
                  <c:v>180.51263744139001</c:v>
                </c:pt>
                <c:pt idx="98">
                  <c:v>182.25356856767999</c:v>
                </c:pt>
                <c:pt idx="99">
                  <c:v>185.63170085125199</c:v>
                </c:pt>
                <c:pt idx="100">
                  <c:v>184.59812625979501</c:v>
                </c:pt>
                <c:pt idx="101">
                  <c:v>177.25718520939299</c:v>
                </c:pt>
                <c:pt idx="102">
                  <c:v>176.999712364288</c:v>
                </c:pt>
                <c:pt idx="103">
                  <c:v>180.66950347084699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B91-479D-9B07-5C1480655F53}"/>
            </c:ext>
          </c:extLst>
        </c:ser>
        <c:ser>
          <c:idx val="3"/>
          <c:order val="3"/>
          <c:tx>
            <c:strRef>
              <c:f>RegionalPropertyType!$R$5</c:f>
              <c:strCache>
                <c:ptCount val="1"/>
                <c:pt idx="0">
                  <c:v>Midwest Multifamily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RegionalPropertyType!$N$6:$N$109</c:f>
              <c:numCache>
                <c:formatCode>[$-409]mmm\-yy;@</c:formatCode>
                <c:ptCount val="104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  <c:pt idx="103">
                  <c:v>46022</c:v>
                </c:pt>
              </c:numCache>
            </c:numRef>
          </c:xVal>
          <c:yVal>
            <c:numRef>
              <c:f>RegionalPropertyType!$R$6:$R$109</c:f>
              <c:numCache>
                <c:formatCode>0</c:formatCode>
                <c:ptCount val="104"/>
                <c:pt idx="0">
                  <c:v>95.964811407325399</c:v>
                </c:pt>
                <c:pt idx="1">
                  <c:v>102.49308107215499</c:v>
                </c:pt>
                <c:pt idx="2">
                  <c:v>101.69141015762</c:v>
                </c:pt>
                <c:pt idx="3">
                  <c:v>100</c:v>
                </c:pt>
                <c:pt idx="4">
                  <c:v>105.25893145892999</c:v>
                </c:pt>
                <c:pt idx="5">
                  <c:v>111.90168391806201</c:v>
                </c:pt>
                <c:pt idx="6">
                  <c:v>113.740627174637</c:v>
                </c:pt>
                <c:pt idx="7">
                  <c:v>114.603455127476</c:v>
                </c:pt>
                <c:pt idx="8">
                  <c:v>118.023705103133</c:v>
                </c:pt>
                <c:pt idx="9">
                  <c:v>124.97881527745901</c:v>
                </c:pt>
                <c:pt idx="10">
                  <c:v>133.87617046612601</c:v>
                </c:pt>
                <c:pt idx="11">
                  <c:v>137.34588468040201</c:v>
                </c:pt>
                <c:pt idx="12">
                  <c:v>137.36178962954901</c:v>
                </c:pt>
                <c:pt idx="13">
                  <c:v>138.99599183059999</c:v>
                </c:pt>
                <c:pt idx="14">
                  <c:v>142.963569872535</c:v>
                </c:pt>
                <c:pt idx="15">
                  <c:v>148.56571667373299</c:v>
                </c:pt>
                <c:pt idx="16">
                  <c:v>154.30028864485499</c:v>
                </c:pt>
                <c:pt idx="17">
                  <c:v>160.02275955558801</c:v>
                </c:pt>
                <c:pt idx="18">
                  <c:v>167.46336714199899</c:v>
                </c:pt>
                <c:pt idx="19">
                  <c:v>172.175882319718</c:v>
                </c:pt>
                <c:pt idx="20">
                  <c:v>170.91684946436899</c:v>
                </c:pt>
                <c:pt idx="21">
                  <c:v>169.645157536743</c:v>
                </c:pt>
                <c:pt idx="22">
                  <c:v>172.65642425837001</c:v>
                </c:pt>
                <c:pt idx="23">
                  <c:v>176.28122714569301</c:v>
                </c:pt>
                <c:pt idx="24">
                  <c:v>174.99736581385</c:v>
                </c:pt>
                <c:pt idx="25">
                  <c:v>171.79710219583899</c:v>
                </c:pt>
                <c:pt idx="26">
                  <c:v>169.80458541418301</c:v>
                </c:pt>
                <c:pt idx="27">
                  <c:v>167.95041702577799</c:v>
                </c:pt>
                <c:pt idx="28">
                  <c:v>163.78832086700899</c:v>
                </c:pt>
                <c:pt idx="29">
                  <c:v>159.11980477737501</c:v>
                </c:pt>
                <c:pt idx="30">
                  <c:v>156.45229700890101</c:v>
                </c:pt>
                <c:pt idx="31">
                  <c:v>153.31816458320401</c:v>
                </c:pt>
                <c:pt idx="32">
                  <c:v>145.93847053748701</c:v>
                </c:pt>
                <c:pt idx="33">
                  <c:v>137.92038039064201</c:v>
                </c:pt>
                <c:pt idx="34">
                  <c:v>129.09533299251399</c:v>
                </c:pt>
                <c:pt idx="35">
                  <c:v>121.66346589486101</c:v>
                </c:pt>
                <c:pt idx="36">
                  <c:v>117.965320565299</c:v>
                </c:pt>
                <c:pt idx="37">
                  <c:v>112.912279726062</c:v>
                </c:pt>
                <c:pt idx="38">
                  <c:v>104.176384051241</c:v>
                </c:pt>
                <c:pt idx="39">
                  <c:v>98.098229615714203</c:v>
                </c:pt>
                <c:pt idx="40">
                  <c:v>96.434758559762997</c:v>
                </c:pt>
                <c:pt idx="41">
                  <c:v>96.134868014331701</c:v>
                </c:pt>
                <c:pt idx="42">
                  <c:v>95.331994490491397</c:v>
                </c:pt>
                <c:pt idx="43">
                  <c:v>93.608387084734503</c:v>
                </c:pt>
                <c:pt idx="44">
                  <c:v>95.118697643635997</c:v>
                </c:pt>
                <c:pt idx="45">
                  <c:v>98.992464001991095</c:v>
                </c:pt>
                <c:pt idx="46">
                  <c:v>103.818287002866</c:v>
                </c:pt>
                <c:pt idx="47">
                  <c:v>106.006760927236</c:v>
                </c:pt>
                <c:pt idx="48">
                  <c:v>102.053049903112</c:v>
                </c:pt>
                <c:pt idx="49">
                  <c:v>98.921540029666502</c:v>
                </c:pt>
                <c:pt idx="50">
                  <c:v>105.264301431294</c:v>
                </c:pt>
                <c:pt idx="51">
                  <c:v>113.85569747631099</c:v>
                </c:pt>
                <c:pt idx="52">
                  <c:v>118.984320834901</c:v>
                </c:pt>
                <c:pt idx="53">
                  <c:v>126.34978210865501</c:v>
                </c:pt>
                <c:pt idx="54">
                  <c:v>129.789428960115</c:v>
                </c:pt>
                <c:pt idx="55">
                  <c:v>129.69038460821901</c:v>
                </c:pt>
                <c:pt idx="56">
                  <c:v>134.16947774948099</c:v>
                </c:pt>
                <c:pt idx="57">
                  <c:v>140.00381618548801</c:v>
                </c:pt>
                <c:pt idx="58">
                  <c:v>141.68448971397399</c:v>
                </c:pt>
                <c:pt idx="59">
                  <c:v>142.907629284134</c:v>
                </c:pt>
                <c:pt idx="60">
                  <c:v>148.048634720884</c:v>
                </c:pt>
                <c:pt idx="61">
                  <c:v>157.477759393068</c:v>
                </c:pt>
                <c:pt idx="62">
                  <c:v>163.493736746552</c:v>
                </c:pt>
                <c:pt idx="63">
                  <c:v>163.17891727326699</c:v>
                </c:pt>
                <c:pt idx="64">
                  <c:v>163.65208454580599</c:v>
                </c:pt>
                <c:pt idx="65">
                  <c:v>166.70462634495701</c:v>
                </c:pt>
                <c:pt idx="66">
                  <c:v>172.69995776199801</c:v>
                </c:pt>
                <c:pt idx="67">
                  <c:v>179.41393288533399</c:v>
                </c:pt>
                <c:pt idx="68">
                  <c:v>189.109367244504</c:v>
                </c:pt>
                <c:pt idx="69">
                  <c:v>200.57691229214299</c:v>
                </c:pt>
                <c:pt idx="70">
                  <c:v>200.19356207365499</c:v>
                </c:pt>
                <c:pt idx="71">
                  <c:v>196.12640193389501</c:v>
                </c:pt>
                <c:pt idx="72">
                  <c:v>199.33523745117799</c:v>
                </c:pt>
                <c:pt idx="73">
                  <c:v>204.63058285590199</c:v>
                </c:pt>
                <c:pt idx="74">
                  <c:v>209.64731573868499</c:v>
                </c:pt>
                <c:pt idx="75">
                  <c:v>211.85983683787899</c:v>
                </c:pt>
                <c:pt idx="76">
                  <c:v>211.570907783156</c:v>
                </c:pt>
                <c:pt idx="77">
                  <c:v>213.649224191748</c:v>
                </c:pt>
                <c:pt idx="78">
                  <c:v>217.720781246212</c:v>
                </c:pt>
                <c:pt idx="79">
                  <c:v>220.33258855398299</c:v>
                </c:pt>
                <c:pt idx="80">
                  <c:v>220.87601809355999</c:v>
                </c:pt>
                <c:pt idx="81">
                  <c:v>220.023806369196</c:v>
                </c:pt>
                <c:pt idx="82">
                  <c:v>227.816301306649</c:v>
                </c:pt>
                <c:pt idx="83">
                  <c:v>241.88021609398399</c:v>
                </c:pt>
                <c:pt idx="84">
                  <c:v>254.42096757279199</c:v>
                </c:pt>
                <c:pt idx="85">
                  <c:v>268.16933363359402</c:v>
                </c:pt>
                <c:pt idx="86">
                  <c:v>276.44540447199398</c:v>
                </c:pt>
                <c:pt idx="87">
                  <c:v>279.78536004050301</c:v>
                </c:pt>
                <c:pt idx="88">
                  <c:v>289.66197349920401</c:v>
                </c:pt>
                <c:pt idx="89">
                  <c:v>304.43145151046298</c:v>
                </c:pt>
                <c:pt idx="90">
                  <c:v>300.55441922382198</c:v>
                </c:pt>
                <c:pt idx="91">
                  <c:v>286.34916468963701</c:v>
                </c:pt>
                <c:pt idx="92">
                  <c:v>282.93833678386198</c:v>
                </c:pt>
                <c:pt idx="93">
                  <c:v>284.623741802719</c:v>
                </c:pt>
                <c:pt idx="94">
                  <c:v>286.445524367573</c:v>
                </c:pt>
                <c:pt idx="95">
                  <c:v>289.07546251118998</c:v>
                </c:pt>
                <c:pt idx="96">
                  <c:v>292.28821764441602</c:v>
                </c:pt>
                <c:pt idx="97">
                  <c:v>294.045638470938</c:v>
                </c:pt>
                <c:pt idx="98">
                  <c:v>294.699156403318</c:v>
                </c:pt>
                <c:pt idx="99">
                  <c:v>296.30343606196698</c:v>
                </c:pt>
                <c:pt idx="100">
                  <c:v>307.96848154908201</c:v>
                </c:pt>
                <c:pt idx="101">
                  <c:v>329.618392848491</c:v>
                </c:pt>
                <c:pt idx="102">
                  <c:v>327.63710690677902</c:v>
                </c:pt>
                <c:pt idx="103">
                  <c:v>320.016143516471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B91-479D-9B07-5C1480655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7805160"/>
        <c:axId val="530825600"/>
      </c:scatterChart>
      <c:valAx>
        <c:axId val="387805160"/>
        <c:scaling>
          <c:orientation val="minMax"/>
          <c:max val="46081"/>
          <c:min val="3661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530825600"/>
        <c:crosses val="autoZero"/>
        <c:crossBetween val="midCat"/>
        <c:majorUnit val="365"/>
      </c:valAx>
      <c:valAx>
        <c:axId val="530825600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Index Value (2000 Dec = 100)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387805160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"/>
          <c:y val="1.1880651417089185E-2"/>
          <c:w val="1"/>
          <c:h val="0.121724650887481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900"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23241177185614"/>
          <c:y val="0.12204587707786525"/>
          <c:w val="0.87404546129846972"/>
          <c:h val="0.76389791038731436"/>
        </c:manualLayout>
      </c:layout>
      <c:scatterChart>
        <c:scatterStyle val="lineMarker"/>
        <c:varyColors val="0"/>
        <c:ser>
          <c:idx val="0"/>
          <c:order val="0"/>
          <c:tx>
            <c:strRef>
              <c:f>RegionalPropertyType!$S$5</c:f>
              <c:strCache>
                <c:ptCount val="1"/>
                <c:pt idx="0">
                  <c:v>Northeast Office</c:v>
                </c:pt>
              </c:strCache>
            </c:strRef>
          </c:tx>
          <c:spPr>
            <a:ln w="38100">
              <a:solidFill>
                <a:srgbClr val="FF9900"/>
              </a:solidFill>
            </a:ln>
          </c:spPr>
          <c:marker>
            <c:symbol val="none"/>
          </c:marker>
          <c:xVal>
            <c:numRef>
              <c:f>RegionalPropertyType!$N$6:$N$109</c:f>
              <c:numCache>
                <c:formatCode>[$-409]mmm\-yy;@</c:formatCode>
                <c:ptCount val="104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  <c:pt idx="103">
                  <c:v>46022</c:v>
                </c:pt>
              </c:numCache>
            </c:numRef>
          </c:xVal>
          <c:yVal>
            <c:numRef>
              <c:f>RegionalPropertyType!$S$6:$S$109</c:f>
              <c:numCache>
                <c:formatCode>0</c:formatCode>
                <c:ptCount val="104"/>
                <c:pt idx="0">
                  <c:v>91.9031585441397</c:v>
                </c:pt>
                <c:pt idx="1">
                  <c:v>98.425784534817694</c:v>
                </c:pt>
                <c:pt idx="2">
                  <c:v>100.862907957651</c:v>
                </c:pt>
                <c:pt idx="3">
                  <c:v>100</c:v>
                </c:pt>
                <c:pt idx="4">
                  <c:v>102.531283516653</c:v>
                </c:pt>
                <c:pt idx="5">
                  <c:v>102.91872637103801</c:v>
                </c:pt>
                <c:pt idx="6">
                  <c:v>100.04849004075599</c:v>
                </c:pt>
                <c:pt idx="7">
                  <c:v>101.550250459114</c:v>
                </c:pt>
                <c:pt idx="8">
                  <c:v>107.238414382751</c:v>
                </c:pt>
                <c:pt idx="9">
                  <c:v>112.267454574932</c:v>
                </c:pt>
                <c:pt idx="10">
                  <c:v>113.86179925146899</c:v>
                </c:pt>
                <c:pt idx="11">
                  <c:v>113.63353846587</c:v>
                </c:pt>
                <c:pt idx="12">
                  <c:v>115.135214766082</c:v>
                </c:pt>
                <c:pt idx="13">
                  <c:v>117.957955657971</c:v>
                </c:pt>
                <c:pt idx="14">
                  <c:v>121.998915879348</c:v>
                </c:pt>
                <c:pt idx="15">
                  <c:v>125.459394448411</c:v>
                </c:pt>
                <c:pt idx="16">
                  <c:v>126.025506262946</c:v>
                </c:pt>
                <c:pt idx="17">
                  <c:v>125.69838750447001</c:v>
                </c:pt>
                <c:pt idx="18">
                  <c:v>132.388871927303</c:v>
                </c:pt>
                <c:pt idx="19">
                  <c:v>142.82893995906099</c:v>
                </c:pt>
                <c:pt idx="20">
                  <c:v>150.29229319697799</c:v>
                </c:pt>
                <c:pt idx="21">
                  <c:v>157.35808807536301</c:v>
                </c:pt>
                <c:pt idx="22">
                  <c:v>159.08367939549001</c:v>
                </c:pt>
                <c:pt idx="23">
                  <c:v>159.407910963109</c:v>
                </c:pt>
                <c:pt idx="24">
                  <c:v>164.181270871782</c:v>
                </c:pt>
                <c:pt idx="25">
                  <c:v>169.148704683224</c:v>
                </c:pt>
                <c:pt idx="26">
                  <c:v>170.86778007010301</c:v>
                </c:pt>
                <c:pt idx="27">
                  <c:v>172.64934394599101</c:v>
                </c:pt>
                <c:pt idx="28">
                  <c:v>176.932274696977</c:v>
                </c:pt>
                <c:pt idx="29">
                  <c:v>178.02771854877099</c:v>
                </c:pt>
                <c:pt idx="30">
                  <c:v>171.433806135384</c:v>
                </c:pt>
                <c:pt idx="31">
                  <c:v>167.03371543198</c:v>
                </c:pt>
                <c:pt idx="32">
                  <c:v>170.120568224436</c:v>
                </c:pt>
                <c:pt idx="33">
                  <c:v>173.64934297574499</c:v>
                </c:pt>
                <c:pt idx="34">
                  <c:v>165.72686587733401</c:v>
                </c:pt>
                <c:pt idx="35">
                  <c:v>151.978909061564</c:v>
                </c:pt>
                <c:pt idx="36">
                  <c:v>141.13394101931499</c:v>
                </c:pt>
                <c:pt idx="37">
                  <c:v>133.262764850922</c:v>
                </c:pt>
                <c:pt idx="38">
                  <c:v>132.78163100676099</c:v>
                </c:pt>
                <c:pt idx="39">
                  <c:v>135.581576653556</c:v>
                </c:pt>
                <c:pt idx="40">
                  <c:v>132.78832109924701</c:v>
                </c:pt>
                <c:pt idx="41">
                  <c:v>126.040813611807</c:v>
                </c:pt>
                <c:pt idx="42">
                  <c:v>125.94871773505901</c:v>
                </c:pt>
                <c:pt idx="43">
                  <c:v>127.874523960139</c:v>
                </c:pt>
                <c:pt idx="44">
                  <c:v>126.824707844964</c:v>
                </c:pt>
                <c:pt idx="45">
                  <c:v>129.263080008863</c:v>
                </c:pt>
                <c:pt idx="46">
                  <c:v>133.976921918676</c:v>
                </c:pt>
                <c:pt idx="47">
                  <c:v>136.46339530313301</c:v>
                </c:pt>
                <c:pt idx="48">
                  <c:v>136.166623644064</c:v>
                </c:pt>
                <c:pt idx="49">
                  <c:v>136.162064146142</c:v>
                </c:pt>
                <c:pt idx="50">
                  <c:v>137.91706041386499</c:v>
                </c:pt>
                <c:pt idx="51">
                  <c:v>139.37421260507699</c:v>
                </c:pt>
                <c:pt idx="52">
                  <c:v>138.41364622428699</c:v>
                </c:pt>
                <c:pt idx="53">
                  <c:v>134.49421217992</c:v>
                </c:pt>
                <c:pt idx="54">
                  <c:v>136.912914704087</c:v>
                </c:pt>
                <c:pt idx="55">
                  <c:v>145.41076727659001</c:v>
                </c:pt>
                <c:pt idx="56">
                  <c:v>150.749958428875</c:v>
                </c:pt>
                <c:pt idx="57">
                  <c:v>154.44357543019001</c:v>
                </c:pt>
                <c:pt idx="58">
                  <c:v>156.85680221915001</c:v>
                </c:pt>
                <c:pt idx="59">
                  <c:v>158.581355743291</c:v>
                </c:pt>
                <c:pt idx="60">
                  <c:v>160.92823681092099</c:v>
                </c:pt>
                <c:pt idx="61">
                  <c:v>161.559759320208</c:v>
                </c:pt>
                <c:pt idx="62">
                  <c:v>158.124948488934</c:v>
                </c:pt>
                <c:pt idx="63">
                  <c:v>156.98242992532701</c:v>
                </c:pt>
                <c:pt idx="64">
                  <c:v>161.19134829843401</c:v>
                </c:pt>
                <c:pt idx="65">
                  <c:v>166.27374262102401</c:v>
                </c:pt>
                <c:pt idx="66">
                  <c:v>172.607724847524</c:v>
                </c:pt>
                <c:pt idx="67">
                  <c:v>177.67096757607999</c:v>
                </c:pt>
                <c:pt idx="68">
                  <c:v>179.73369677819699</c:v>
                </c:pt>
                <c:pt idx="69">
                  <c:v>183.848548133707</c:v>
                </c:pt>
                <c:pt idx="70">
                  <c:v>188.18540673630599</c:v>
                </c:pt>
                <c:pt idx="71">
                  <c:v>189.70858861414001</c:v>
                </c:pt>
                <c:pt idx="72">
                  <c:v>190.017352355795</c:v>
                </c:pt>
                <c:pt idx="73">
                  <c:v>191.35069764692199</c:v>
                </c:pt>
                <c:pt idx="74">
                  <c:v>197.58008485274101</c:v>
                </c:pt>
                <c:pt idx="75">
                  <c:v>200.57206707244401</c:v>
                </c:pt>
                <c:pt idx="76">
                  <c:v>195.49875890380699</c:v>
                </c:pt>
                <c:pt idx="77">
                  <c:v>192.84149720805499</c:v>
                </c:pt>
                <c:pt idx="78">
                  <c:v>196.87942894007901</c:v>
                </c:pt>
                <c:pt idx="79">
                  <c:v>202.15113718908799</c:v>
                </c:pt>
                <c:pt idx="80">
                  <c:v>204.68140222855899</c:v>
                </c:pt>
                <c:pt idx="81">
                  <c:v>205.341051709781</c:v>
                </c:pt>
                <c:pt idx="82">
                  <c:v>204.638565396648</c:v>
                </c:pt>
                <c:pt idx="83">
                  <c:v>204.61858005869999</c:v>
                </c:pt>
                <c:pt idx="84">
                  <c:v>207.97249467614</c:v>
                </c:pt>
                <c:pt idx="85">
                  <c:v>215.01126059508999</c:v>
                </c:pt>
                <c:pt idx="86">
                  <c:v>219.43144644971099</c:v>
                </c:pt>
                <c:pt idx="87">
                  <c:v>217.92146508857999</c:v>
                </c:pt>
                <c:pt idx="88">
                  <c:v>218.33795422099499</c:v>
                </c:pt>
                <c:pt idx="89">
                  <c:v>230.57879106462499</c:v>
                </c:pt>
                <c:pt idx="90">
                  <c:v>242.98031277856899</c:v>
                </c:pt>
                <c:pt idx="91">
                  <c:v>236.876727269849</c:v>
                </c:pt>
                <c:pt idx="92">
                  <c:v>218.16960199535001</c:v>
                </c:pt>
                <c:pt idx="93">
                  <c:v>213.88614321467199</c:v>
                </c:pt>
                <c:pt idx="94">
                  <c:v>222.36365438653999</c:v>
                </c:pt>
                <c:pt idx="95">
                  <c:v>221.105465096643</c:v>
                </c:pt>
                <c:pt idx="96">
                  <c:v>217.42361005144801</c:v>
                </c:pt>
                <c:pt idx="97">
                  <c:v>215.699801303112</c:v>
                </c:pt>
                <c:pt idx="98">
                  <c:v>217.460947691597</c:v>
                </c:pt>
                <c:pt idx="99">
                  <c:v>222.01699679143101</c:v>
                </c:pt>
                <c:pt idx="100">
                  <c:v>220.69982801156101</c:v>
                </c:pt>
                <c:pt idx="101">
                  <c:v>217.01094033070501</c:v>
                </c:pt>
                <c:pt idx="102">
                  <c:v>215.258131433183</c:v>
                </c:pt>
                <c:pt idx="103">
                  <c:v>213.062121103642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020-4107-A66B-8F55AC93BC68}"/>
            </c:ext>
          </c:extLst>
        </c:ser>
        <c:ser>
          <c:idx val="1"/>
          <c:order val="1"/>
          <c:tx>
            <c:strRef>
              <c:f>RegionalPropertyType!$T$5</c:f>
              <c:strCache>
                <c:ptCount val="1"/>
                <c:pt idx="0">
                  <c:v>Northeast Industrial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RegionalPropertyType!$N$6:$N$109</c:f>
              <c:numCache>
                <c:formatCode>[$-409]mmm\-yy;@</c:formatCode>
                <c:ptCount val="104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  <c:pt idx="103">
                  <c:v>46022</c:v>
                </c:pt>
              </c:numCache>
            </c:numRef>
          </c:xVal>
          <c:yVal>
            <c:numRef>
              <c:f>RegionalPropertyType!$T$6:$T$109</c:f>
              <c:numCache>
                <c:formatCode>0</c:formatCode>
                <c:ptCount val="104"/>
                <c:pt idx="0">
                  <c:v>98.334308964263499</c:v>
                </c:pt>
                <c:pt idx="1">
                  <c:v>102.219511029641</c:v>
                </c:pt>
                <c:pt idx="2">
                  <c:v>100.271387740363</c:v>
                </c:pt>
                <c:pt idx="3">
                  <c:v>100</c:v>
                </c:pt>
                <c:pt idx="4">
                  <c:v>107.142413939666</c:v>
                </c:pt>
                <c:pt idx="5">
                  <c:v>109.288542172793</c:v>
                </c:pt>
                <c:pt idx="6">
                  <c:v>101.494266451429</c:v>
                </c:pt>
                <c:pt idx="7">
                  <c:v>97.923360000956293</c:v>
                </c:pt>
                <c:pt idx="8">
                  <c:v>102.659123735318</c:v>
                </c:pt>
                <c:pt idx="9">
                  <c:v>111.612260971808</c:v>
                </c:pt>
                <c:pt idx="10">
                  <c:v>115.784598535125</c:v>
                </c:pt>
                <c:pt idx="11">
                  <c:v>113.550819145335</c:v>
                </c:pt>
                <c:pt idx="12">
                  <c:v>115.509417332352</c:v>
                </c:pt>
                <c:pt idx="13">
                  <c:v>119.433596435352</c:v>
                </c:pt>
                <c:pt idx="14">
                  <c:v>122.151818672123</c:v>
                </c:pt>
                <c:pt idx="15">
                  <c:v>127.327506940722</c:v>
                </c:pt>
                <c:pt idx="16">
                  <c:v>137.995903410523</c:v>
                </c:pt>
                <c:pt idx="17">
                  <c:v>146.427466814979</c:v>
                </c:pt>
                <c:pt idx="18">
                  <c:v>145.603261384072</c:v>
                </c:pt>
                <c:pt idx="19">
                  <c:v>146.82776251017401</c:v>
                </c:pt>
                <c:pt idx="20">
                  <c:v>154.68235318858299</c:v>
                </c:pt>
                <c:pt idx="21">
                  <c:v>162.112174020097</c:v>
                </c:pt>
                <c:pt idx="22">
                  <c:v>164.70623852384301</c:v>
                </c:pt>
                <c:pt idx="23">
                  <c:v>165.71963526511601</c:v>
                </c:pt>
                <c:pt idx="24">
                  <c:v>167.41781747765501</c:v>
                </c:pt>
                <c:pt idx="25">
                  <c:v>167.940156382509</c:v>
                </c:pt>
                <c:pt idx="26">
                  <c:v>172.419379427607</c:v>
                </c:pt>
                <c:pt idx="27">
                  <c:v>180.052576106831</c:v>
                </c:pt>
                <c:pt idx="28">
                  <c:v>183.89985958187401</c:v>
                </c:pt>
                <c:pt idx="29">
                  <c:v>185.29355068162201</c:v>
                </c:pt>
                <c:pt idx="30">
                  <c:v>187.85764781065399</c:v>
                </c:pt>
                <c:pt idx="31">
                  <c:v>188.30929031194199</c:v>
                </c:pt>
                <c:pt idx="32">
                  <c:v>183.47119555304599</c:v>
                </c:pt>
                <c:pt idx="33">
                  <c:v>180.511068598924</c:v>
                </c:pt>
                <c:pt idx="34">
                  <c:v>183.77348951106501</c:v>
                </c:pt>
                <c:pt idx="35">
                  <c:v>181.57139701449501</c:v>
                </c:pt>
                <c:pt idx="36">
                  <c:v>167.70981799574699</c:v>
                </c:pt>
                <c:pt idx="37">
                  <c:v>157.902960377478</c:v>
                </c:pt>
                <c:pt idx="38">
                  <c:v>155.691254628613</c:v>
                </c:pt>
                <c:pt idx="39">
                  <c:v>153.13109679391599</c:v>
                </c:pt>
                <c:pt idx="40">
                  <c:v>150.958747699426</c:v>
                </c:pt>
                <c:pt idx="41">
                  <c:v>151.98928083656</c:v>
                </c:pt>
                <c:pt idx="42">
                  <c:v>151.743738391986</c:v>
                </c:pt>
                <c:pt idx="43">
                  <c:v>149.11825875573999</c:v>
                </c:pt>
                <c:pt idx="44">
                  <c:v>149.33203418242999</c:v>
                </c:pt>
                <c:pt idx="45">
                  <c:v>150.146427970411</c:v>
                </c:pt>
                <c:pt idx="46">
                  <c:v>147.909357548808</c:v>
                </c:pt>
                <c:pt idx="47">
                  <c:v>146.33548301393299</c:v>
                </c:pt>
                <c:pt idx="48">
                  <c:v>146.24298379988301</c:v>
                </c:pt>
                <c:pt idx="49">
                  <c:v>147.51236774374101</c:v>
                </c:pt>
                <c:pt idx="50">
                  <c:v>149.93150674178</c:v>
                </c:pt>
                <c:pt idx="51">
                  <c:v>151.467293471338</c:v>
                </c:pt>
                <c:pt idx="52">
                  <c:v>153.725384844703</c:v>
                </c:pt>
                <c:pt idx="53">
                  <c:v>155.32851754662201</c:v>
                </c:pt>
                <c:pt idx="54">
                  <c:v>156.41161040997699</c:v>
                </c:pt>
                <c:pt idx="55">
                  <c:v>158.001817875038</c:v>
                </c:pt>
                <c:pt idx="56">
                  <c:v>159.09789283099701</c:v>
                </c:pt>
                <c:pt idx="57">
                  <c:v>160.52015788122901</c:v>
                </c:pt>
                <c:pt idx="58">
                  <c:v>168.511629499067</c:v>
                </c:pt>
                <c:pt idx="59">
                  <c:v>178.118873480509</c:v>
                </c:pt>
                <c:pt idx="60">
                  <c:v>181.975579597126</c:v>
                </c:pt>
                <c:pt idx="61">
                  <c:v>183.82341451046699</c:v>
                </c:pt>
                <c:pt idx="62">
                  <c:v>182.52434480136199</c:v>
                </c:pt>
                <c:pt idx="63">
                  <c:v>182.283502087318</c:v>
                </c:pt>
                <c:pt idx="64">
                  <c:v>186.390228689693</c:v>
                </c:pt>
                <c:pt idx="65">
                  <c:v>191.689563777437</c:v>
                </c:pt>
                <c:pt idx="66">
                  <c:v>198.68623112395699</c:v>
                </c:pt>
                <c:pt idx="67">
                  <c:v>207.012835851522</c:v>
                </c:pt>
                <c:pt idx="68">
                  <c:v>215.909604382949</c:v>
                </c:pt>
                <c:pt idx="69">
                  <c:v>224.57821454309499</c:v>
                </c:pt>
                <c:pt idx="70">
                  <c:v>226.199331851832</c:v>
                </c:pt>
                <c:pt idx="71">
                  <c:v>226.97935226589399</c:v>
                </c:pt>
                <c:pt idx="72">
                  <c:v>234.55171759419201</c:v>
                </c:pt>
                <c:pt idx="73">
                  <c:v>242.75543637534901</c:v>
                </c:pt>
                <c:pt idx="74">
                  <c:v>252.456091321608</c:v>
                </c:pt>
                <c:pt idx="75">
                  <c:v>261.28756669524</c:v>
                </c:pt>
                <c:pt idx="76">
                  <c:v>264.488071462937</c:v>
                </c:pt>
                <c:pt idx="77">
                  <c:v>265.844876455014</c:v>
                </c:pt>
                <c:pt idx="78">
                  <c:v>267.20623999765201</c:v>
                </c:pt>
                <c:pt idx="79">
                  <c:v>273.74370121528</c:v>
                </c:pt>
                <c:pt idx="80">
                  <c:v>291.540160511583</c:v>
                </c:pt>
                <c:pt idx="81">
                  <c:v>306.25870600312999</c:v>
                </c:pt>
                <c:pt idx="82">
                  <c:v>308.351073088048</c:v>
                </c:pt>
                <c:pt idx="83">
                  <c:v>312.447801335782</c:v>
                </c:pt>
                <c:pt idx="84">
                  <c:v>321.22098291479699</c:v>
                </c:pt>
                <c:pt idx="85">
                  <c:v>329.60879104867001</c:v>
                </c:pt>
                <c:pt idx="86">
                  <c:v>342.99524833106301</c:v>
                </c:pt>
                <c:pt idx="87">
                  <c:v>359.422050455896</c:v>
                </c:pt>
                <c:pt idx="88">
                  <c:v>378.54068410089701</c:v>
                </c:pt>
                <c:pt idx="89">
                  <c:v>394.76160540170298</c:v>
                </c:pt>
                <c:pt idx="90">
                  <c:v>399.51284414004903</c:v>
                </c:pt>
                <c:pt idx="91">
                  <c:v>404.04415146477299</c:v>
                </c:pt>
                <c:pt idx="92">
                  <c:v>412.32446570300999</c:v>
                </c:pt>
                <c:pt idx="93">
                  <c:v>424.83987756840799</c:v>
                </c:pt>
                <c:pt idx="94">
                  <c:v>425.00091255111499</c:v>
                </c:pt>
                <c:pt idx="95">
                  <c:v>413.56184164566798</c:v>
                </c:pt>
                <c:pt idx="96">
                  <c:v>416.49134160719098</c:v>
                </c:pt>
                <c:pt idx="97">
                  <c:v>449.82435804928201</c:v>
                </c:pt>
                <c:pt idx="98">
                  <c:v>481.53542099445502</c:v>
                </c:pt>
                <c:pt idx="99">
                  <c:v>473.82241313470797</c:v>
                </c:pt>
                <c:pt idx="100">
                  <c:v>459.88419999722998</c:v>
                </c:pt>
                <c:pt idx="101">
                  <c:v>468.84270573674598</c:v>
                </c:pt>
                <c:pt idx="102">
                  <c:v>473.19945607692102</c:v>
                </c:pt>
                <c:pt idx="103">
                  <c:v>463.94429918449902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20-4107-A66B-8F55AC93BC68}"/>
            </c:ext>
          </c:extLst>
        </c:ser>
        <c:ser>
          <c:idx val="2"/>
          <c:order val="2"/>
          <c:tx>
            <c:strRef>
              <c:f>RegionalPropertyType!$U$5</c:f>
              <c:strCache>
                <c:ptCount val="1"/>
                <c:pt idx="0">
                  <c:v>Northeast Retail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RegionalPropertyType!$N$6:$N$109</c:f>
              <c:numCache>
                <c:formatCode>[$-409]mmm\-yy;@</c:formatCode>
                <c:ptCount val="104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  <c:pt idx="103">
                  <c:v>46022</c:v>
                </c:pt>
              </c:numCache>
            </c:numRef>
          </c:xVal>
          <c:yVal>
            <c:numRef>
              <c:f>RegionalPropertyType!$U$6:$U$109</c:f>
              <c:numCache>
                <c:formatCode>0</c:formatCode>
                <c:ptCount val="104"/>
                <c:pt idx="0">
                  <c:v>93.407822892884298</c:v>
                </c:pt>
                <c:pt idx="1">
                  <c:v>99.154945420002704</c:v>
                </c:pt>
                <c:pt idx="2">
                  <c:v>100.677330055102</c:v>
                </c:pt>
                <c:pt idx="3">
                  <c:v>100</c:v>
                </c:pt>
                <c:pt idx="4">
                  <c:v>104.337921925662</c:v>
                </c:pt>
                <c:pt idx="5">
                  <c:v>107.993117989732</c:v>
                </c:pt>
                <c:pt idx="6">
                  <c:v>106.42556766546799</c:v>
                </c:pt>
                <c:pt idx="7">
                  <c:v>105.80786771477</c:v>
                </c:pt>
                <c:pt idx="8">
                  <c:v>108.290443631068</c:v>
                </c:pt>
                <c:pt idx="9">
                  <c:v>111.517646044161</c:v>
                </c:pt>
                <c:pt idx="10">
                  <c:v>116.455058332614</c:v>
                </c:pt>
                <c:pt idx="11">
                  <c:v>120.87558122122</c:v>
                </c:pt>
                <c:pt idx="12">
                  <c:v>124.180091133277</c:v>
                </c:pt>
                <c:pt idx="13">
                  <c:v>129.56209588991001</c:v>
                </c:pt>
                <c:pt idx="14">
                  <c:v>136.273129721723</c:v>
                </c:pt>
                <c:pt idx="15">
                  <c:v>141.92071617614101</c:v>
                </c:pt>
                <c:pt idx="16">
                  <c:v>147.10212468355499</c:v>
                </c:pt>
                <c:pt idx="17">
                  <c:v>151.37214497445601</c:v>
                </c:pt>
                <c:pt idx="18">
                  <c:v>155.985283484299</c:v>
                </c:pt>
                <c:pt idx="19">
                  <c:v>162.78703715861101</c:v>
                </c:pt>
                <c:pt idx="20">
                  <c:v>172.84678936243401</c:v>
                </c:pt>
                <c:pt idx="21">
                  <c:v>183.739100499454</c:v>
                </c:pt>
                <c:pt idx="22">
                  <c:v>187.54940071714501</c:v>
                </c:pt>
                <c:pt idx="23">
                  <c:v>189.60198165668501</c:v>
                </c:pt>
                <c:pt idx="24">
                  <c:v>195.66688352980199</c:v>
                </c:pt>
                <c:pt idx="25">
                  <c:v>202.16373247493999</c:v>
                </c:pt>
                <c:pt idx="26">
                  <c:v>201.74878603770199</c:v>
                </c:pt>
                <c:pt idx="27">
                  <c:v>200.57431240947801</c:v>
                </c:pt>
                <c:pt idx="28">
                  <c:v>208.23111887478501</c:v>
                </c:pt>
                <c:pt idx="29">
                  <c:v>213.730641769008</c:v>
                </c:pt>
                <c:pt idx="30">
                  <c:v>207.54110765055501</c:v>
                </c:pt>
                <c:pt idx="31">
                  <c:v>202.03086548454201</c:v>
                </c:pt>
                <c:pt idx="32">
                  <c:v>202.99602618601099</c:v>
                </c:pt>
                <c:pt idx="33">
                  <c:v>202.75368744208799</c:v>
                </c:pt>
                <c:pt idx="34">
                  <c:v>195.29968817813099</c:v>
                </c:pt>
                <c:pt idx="35">
                  <c:v>188.04267290586</c:v>
                </c:pt>
                <c:pt idx="36">
                  <c:v>185.62339134304901</c:v>
                </c:pt>
                <c:pt idx="37">
                  <c:v>184.12311937899301</c:v>
                </c:pt>
                <c:pt idx="38">
                  <c:v>183.394868260283</c:v>
                </c:pt>
                <c:pt idx="39">
                  <c:v>180.50759784218701</c:v>
                </c:pt>
                <c:pt idx="40">
                  <c:v>172.99374900075</c:v>
                </c:pt>
                <c:pt idx="41">
                  <c:v>164.207943541151</c:v>
                </c:pt>
                <c:pt idx="42">
                  <c:v>166.97628341506001</c:v>
                </c:pt>
                <c:pt idx="43">
                  <c:v>174.286259844894</c:v>
                </c:pt>
                <c:pt idx="44">
                  <c:v>172.047148359169</c:v>
                </c:pt>
                <c:pt idx="45">
                  <c:v>167.42661444513701</c:v>
                </c:pt>
                <c:pt idx="46">
                  <c:v>168.97864179895001</c:v>
                </c:pt>
                <c:pt idx="47">
                  <c:v>173.05815099198</c:v>
                </c:pt>
                <c:pt idx="48">
                  <c:v>173.801394003453</c:v>
                </c:pt>
                <c:pt idx="49">
                  <c:v>172.95512931301499</c:v>
                </c:pt>
                <c:pt idx="50">
                  <c:v>172.906098182558</c:v>
                </c:pt>
                <c:pt idx="51">
                  <c:v>174.729827747668</c:v>
                </c:pt>
                <c:pt idx="52">
                  <c:v>179.39817092941601</c:v>
                </c:pt>
                <c:pt idx="53">
                  <c:v>188.534623276491</c:v>
                </c:pt>
                <c:pt idx="54">
                  <c:v>193.76235716343299</c:v>
                </c:pt>
                <c:pt idx="55">
                  <c:v>193.173078147984</c:v>
                </c:pt>
                <c:pt idx="56">
                  <c:v>196.597896358626</c:v>
                </c:pt>
                <c:pt idx="57">
                  <c:v>204.40988540202</c:v>
                </c:pt>
                <c:pt idx="58">
                  <c:v>211.14456721659499</c:v>
                </c:pt>
                <c:pt idx="59">
                  <c:v>215.00196893729199</c:v>
                </c:pt>
                <c:pt idx="60">
                  <c:v>217.18681305808099</c:v>
                </c:pt>
                <c:pt idx="61">
                  <c:v>219.60502644681401</c:v>
                </c:pt>
                <c:pt idx="62">
                  <c:v>223.164089949577</c:v>
                </c:pt>
                <c:pt idx="63">
                  <c:v>224.69821558821499</c:v>
                </c:pt>
                <c:pt idx="64">
                  <c:v>225.753309919564</c:v>
                </c:pt>
                <c:pt idx="65">
                  <c:v>231.19894975433999</c:v>
                </c:pt>
                <c:pt idx="66">
                  <c:v>238.89320629403599</c:v>
                </c:pt>
                <c:pt idx="67">
                  <c:v>247.561532045701</c:v>
                </c:pt>
                <c:pt idx="68">
                  <c:v>262.39713382567498</c:v>
                </c:pt>
                <c:pt idx="69">
                  <c:v>277.20873265560101</c:v>
                </c:pt>
                <c:pt idx="70">
                  <c:v>279.787975701807</c:v>
                </c:pt>
                <c:pt idx="71">
                  <c:v>275.84092535330899</c:v>
                </c:pt>
                <c:pt idx="72">
                  <c:v>269.94703884387297</c:v>
                </c:pt>
                <c:pt idx="73">
                  <c:v>261.91719988345602</c:v>
                </c:pt>
                <c:pt idx="74">
                  <c:v>266.26014962712497</c:v>
                </c:pt>
                <c:pt idx="75">
                  <c:v>277.53766756735399</c:v>
                </c:pt>
                <c:pt idx="76">
                  <c:v>276.54678795967197</c:v>
                </c:pt>
                <c:pt idx="77">
                  <c:v>270.84316918608499</c:v>
                </c:pt>
                <c:pt idx="78">
                  <c:v>270.749286259158</c:v>
                </c:pt>
                <c:pt idx="79">
                  <c:v>271.95335984020102</c:v>
                </c:pt>
                <c:pt idx="80">
                  <c:v>269.81143605789998</c:v>
                </c:pt>
                <c:pt idx="81">
                  <c:v>269.77113409354502</c:v>
                </c:pt>
                <c:pt idx="82">
                  <c:v>274.52215093639802</c:v>
                </c:pt>
                <c:pt idx="83">
                  <c:v>281.31360026259699</c:v>
                </c:pt>
                <c:pt idx="84">
                  <c:v>289.50347886735398</c:v>
                </c:pt>
                <c:pt idx="85">
                  <c:v>299.11236477127699</c:v>
                </c:pt>
                <c:pt idx="86">
                  <c:v>309.46648049568603</c:v>
                </c:pt>
                <c:pt idx="87">
                  <c:v>315.034304951141</c:v>
                </c:pt>
                <c:pt idx="88">
                  <c:v>320.47788444149199</c:v>
                </c:pt>
                <c:pt idx="89">
                  <c:v>333.89100405558997</c:v>
                </c:pt>
                <c:pt idx="90">
                  <c:v>335.50445486723203</c:v>
                </c:pt>
                <c:pt idx="91">
                  <c:v>328.42641447451302</c:v>
                </c:pt>
                <c:pt idx="92">
                  <c:v>329.72316395275197</c:v>
                </c:pt>
                <c:pt idx="93">
                  <c:v>334.03227802749802</c:v>
                </c:pt>
                <c:pt idx="94">
                  <c:v>336.64295050563697</c:v>
                </c:pt>
                <c:pt idx="95">
                  <c:v>334.74568142614498</c:v>
                </c:pt>
                <c:pt idx="96">
                  <c:v>333.58188758214499</c:v>
                </c:pt>
                <c:pt idx="97">
                  <c:v>345.15724505114503</c:v>
                </c:pt>
                <c:pt idx="98">
                  <c:v>362.04139920714198</c:v>
                </c:pt>
                <c:pt idx="99">
                  <c:v>362.27784203426398</c:v>
                </c:pt>
                <c:pt idx="100">
                  <c:v>350.17985246905698</c:v>
                </c:pt>
                <c:pt idx="101">
                  <c:v>348.12255343655897</c:v>
                </c:pt>
                <c:pt idx="102">
                  <c:v>352.997900409333</c:v>
                </c:pt>
                <c:pt idx="103">
                  <c:v>352.51918563778099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020-4107-A66B-8F55AC93BC68}"/>
            </c:ext>
          </c:extLst>
        </c:ser>
        <c:ser>
          <c:idx val="3"/>
          <c:order val="3"/>
          <c:tx>
            <c:strRef>
              <c:f>RegionalPropertyType!$V$5</c:f>
              <c:strCache>
                <c:ptCount val="1"/>
                <c:pt idx="0">
                  <c:v>Northeast Multifamily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RegionalPropertyType!$N$6:$N$109</c:f>
              <c:numCache>
                <c:formatCode>[$-409]mmm\-yy;@</c:formatCode>
                <c:ptCount val="104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  <c:pt idx="103">
                  <c:v>46022</c:v>
                </c:pt>
              </c:numCache>
            </c:numRef>
          </c:xVal>
          <c:yVal>
            <c:numRef>
              <c:f>RegionalPropertyType!$V$6:$V$109</c:f>
              <c:numCache>
                <c:formatCode>0</c:formatCode>
                <c:ptCount val="104"/>
                <c:pt idx="0">
                  <c:v>98.633134221679001</c:v>
                </c:pt>
                <c:pt idx="1">
                  <c:v>98.642180933054206</c:v>
                </c:pt>
                <c:pt idx="2">
                  <c:v>98.200053252731095</c:v>
                </c:pt>
                <c:pt idx="3">
                  <c:v>100</c:v>
                </c:pt>
                <c:pt idx="4">
                  <c:v>103.28068634120601</c:v>
                </c:pt>
                <c:pt idx="5">
                  <c:v>106.178348060595</c:v>
                </c:pt>
                <c:pt idx="6">
                  <c:v>111.847612438572</c:v>
                </c:pt>
                <c:pt idx="7">
                  <c:v>119.27230051794299</c:v>
                </c:pt>
                <c:pt idx="8">
                  <c:v>123.98624301837199</c:v>
                </c:pt>
                <c:pt idx="9">
                  <c:v>125.44288318471899</c:v>
                </c:pt>
                <c:pt idx="10">
                  <c:v>130.85641915169001</c:v>
                </c:pt>
                <c:pt idx="11">
                  <c:v>142.611660621613</c:v>
                </c:pt>
                <c:pt idx="12">
                  <c:v>151.09895008991401</c:v>
                </c:pt>
                <c:pt idx="13">
                  <c:v>156.28972852675301</c:v>
                </c:pt>
                <c:pt idx="14">
                  <c:v>162.37188962590801</c:v>
                </c:pt>
                <c:pt idx="15">
                  <c:v>168.446997362102</c:v>
                </c:pt>
                <c:pt idx="16">
                  <c:v>175.13118907460901</c:v>
                </c:pt>
                <c:pt idx="17">
                  <c:v>184.18154668693199</c:v>
                </c:pt>
                <c:pt idx="18">
                  <c:v>189.840915495231</c:v>
                </c:pt>
                <c:pt idx="19">
                  <c:v>194.47901117900599</c:v>
                </c:pt>
                <c:pt idx="20">
                  <c:v>206.25898252520099</c:v>
                </c:pt>
                <c:pt idx="21">
                  <c:v>218.225216123058</c:v>
                </c:pt>
                <c:pt idx="22">
                  <c:v>221.704322171922</c:v>
                </c:pt>
                <c:pt idx="23">
                  <c:v>224.43045814836901</c:v>
                </c:pt>
                <c:pt idx="24">
                  <c:v>228.81269774114099</c:v>
                </c:pt>
                <c:pt idx="25">
                  <c:v>227.93633962150699</c:v>
                </c:pt>
                <c:pt idx="26">
                  <c:v>222.01147525691201</c:v>
                </c:pt>
                <c:pt idx="27">
                  <c:v>222.353397908989</c:v>
                </c:pt>
                <c:pt idx="28">
                  <c:v>235.07866766204299</c:v>
                </c:pt>
                <c:pt idx="29">
                  <c:v>249.11071628021901</c:v>
                </c:pt>
                <c:pt idx="30">
                  <c:v>246.83292571030299</c:v>
                </c:pt>
                <c:pt idx="31">
                  <c:v>239.21780633946</c:v>
                </c:pt>
                <c:pt idx="32">
                  <c:v>241.28920980326799</c:v>
                </c:pt>
                <c:pt idx="33">
                  <c:v>240.04896099175801</c:v>
                </c:pt>
                <c:pt idx="34">
                  <c:v>227.04302299146599</c:v>
                </c:pt>
                <c:pt idx="35">
                  <c:v>216.59542311760799</c:v>
                </c:pt>
                <c:pt idx="36">
                  <c:v>209.53806785937701</c:v>
                </c:pt>
                <c:pt idx="37">
                  <c:v>202.835605547629</c:v>
                </c:pt>
                <c:pt idx="38">
                  <c:v>201.15616725134601</c:v>
                </c:pt>
                <c:pt idx="39">
                  <c:v>200.12402869161301</c:v>
                </c:pt>
                <c:pt idx="40">
                  <c:v>199.31640764101701</c:v>
                </c:pt>
                <c:pt idx="41">
                  <c:v>196.73673628875599</c:v>
                </c:pt>
                <c:pt idx="42">
                  <c:v>198.97738790951999</c:v>
                </c:pt>
                <c:pt idx="43">
                  <c:v>206.63069949157699</c:v>
                </c:pt>
                <c:pt idx="44">
                  <c:v>209.249492696505</c:v>
                </c:pt>
                <c:pt idx="45">
                  <c:v>210.89259346015601</c:v>
                </c:pt>
                <c:pt idx="46">
                  <c:v>218.10718344736301</c:v>
                </c:pt>
                <c:pt idx="47">
                  <c:v>223.26427537482601</c:v>
                </c:pt>
                <c:pt idx="48">
                  <c:v>222.418267690573</c:v>
                </c:pt>
                <c:pt idx="49">
                  <c:v>222.88964218355201</c:v>
                </c:pt>
                <c:pt idx="50">
                  <c:v>230.30364314593101</c:v>
                </c:pt>
                <c:pt idx="51">
                  <c:v>239.34727949248901</c:v>
                </c:pt>
                <c:pt idx="52">
                  <c:v>244.758789087916</c:v>
                </c:pt>
                <c:pt idx="53">
                  <c:v>251.015656876425</c:v>
                </c:pt>
                <c:pt idx="54">
                  <c:v>259.02171513503299</c:v>
                </c:pt>
                <c:pt idx="55">
                  <c:v>266.57571227643899</c:v>
                </c:pt>
                <c:pt idx="56">
                  <c:v>275.80352739635703</c:v>
                </c:pt>
                <c:pt idx="57">
                  <c:v>291.34593793690499</c:v>
                </c:pt>
                <c:pt idx="58">
                  <c:v>308.85612011298701</c:v>
                </c:pt>
                <c:pt idx="59">
                  <c:v>319.75690694180702</c:v>
                </c:pt>
                <c:pt idx="60">
                  <c:v>329.19514749148198</c:v>
                </c:pt>
                <c:pt idx="61">
                  <c:v>341.155003009962</c:v>
                </c:pt>
                <c:pt idx="62">
                  <c:v>344.03255682751399</c:v>
                </c:pt>
                <c:pt idx="63">
                  <c:v>344.10599412277901</c:v>
                </c:pt>
                <c:pt idx="64">
                  <c:v>353.55286151708702</c:v>
                </c:pt>
                <c:pt idx="65">
                  <c:v>363.96265866039198</c:v>
                </c:pt>
                <c:pt idx="66">
                  <c:v>364.03145279159799</c:v>
                </c:pt>
                <c:pt idx="67">
                  <c:v>367.27934516153499</c:v>
                </c:pt>
                <c:pt idx="68">
                  <c:v>385.68870439839702</c:v>
                </c:pt>
                <c:pt idx="69">
                  <c:v>401.49729343993198</c:v>
                </c:pt>
                <c:pt idx="70">
                  <c:v>402.19970159199698</c:v>
                </c:pt>
                <c:pt idx="71">
                  <c:v>398.20297819530703</c:v>
                </c:pt>
                <c:pt idx="72">
                  <c:v>395.91064297915898</c:v>
                </c:pt>
                <c:pt idx="73">
                  <c:v>398.69805643578002</c:v>
                </c:pt>
                <c:pt idx="74">
                  <c:v>401.79834571804997</c:v>
                </c:pt>
                <c:pt idx="75">
                  <c:v>403.11056405959198</c:v>
                </c:pt>
                <c:pt idx="76">
                  <c:v>409.55628109909702</c:v>
                </c:pt>
                <c:pt idx="77">
                  <c:v>414.11620965278701</c:v>
                </c:pt>
                <c:pt idx="78">
                  <c:v>407.291738308547</c:v>
                </c:pt>
                <c:pt idx="79">
                  <c:v>406.29972060984898</c:v>
                </c:pt>
                <c:pt idx="80">
                  <c:v>424.08584439297101</c:v>
                </c:pt>
                <c:pt idx="81">
                  <c:v>431.04831129999798</c:v>
                </c:pt>
                <c:pt idx="82">
                  <c:v>426.79241592078102</c:v>
                </c:pt>
                <c:pt idx="83">
                  <c:v>432.21689397210798</c:v>
                </c:pt>
                <c:pt idx="84">
                  <c:v>444.45747828147603</c:v>
                </c:pt>
                <c:pt idx="85">
                  <c:v>466.89516633219802</c:v>
                </c:pt>
                <c:pt idx="86">
                  <c:v>489.82832840656903</c:v>
                </c:pt>
                <c:pt idx="87">
                  <c:v>494.15674924740603</c:v>
                </c:pt>
                <c:pt idx="88">
                  <c:v>494.566410726367</c:v>
                </c:pt>
                <c:pt idx="89">
                  <c:v>505.38023158914302</c:v>
                </c:pt>
                <c:pt idx="90">
                  <c:v>503.31191707687702</c:v>
                </c:pt>
                <c:pt idx="91">
                  <c:v>492.91986906194899</c:v>
                </c:pt>
                <c:pt idx="92">
                  <c:v>493.06862847376402</c:v>
                </c:pt>
                <c:pt idx="93">
                  <c:v>498.778595244869</c:v>
                </c:pt>
                <c:pt idx="94">
                  <c:v>491.53346049423197</c:v>
                </c:pt>
                <c:pt idx="95">
                  <c:v>489.53358888815501</c:v>
                </c:pt>
                <c:pt idx="96">
                  <c:v>519.46761125079399</c:v>
                </c:pt>
                <c:pt idx="97">
                  <c:v>541.83787133375995</c:v>
                </c:pt>
                <c:pt idx="98">
                  <c:v>517.16721400376696</c:v>
                </c:pt>
                <c:pt idx="99">
                  <c:v>497.60652429326501</c:v>
                </c:pt>
                <c:pt idx="100">
                  <c:v>499.74537556263198</c:v>
                </c:pt>
                <c:pt idx="101">
                  <c:v>490.84053677312897</c:v>
                </c:pt>
                <c:pt idx="102">
                  <c:v>500.18060648073703</c:v>
                </c:pt>
                <c:pt idx="103">
                  <c:v>510.45200202111897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020-4107-A66B-8F55AC93B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0826384"/>
        <c:axId val="530826776"/>
      </c:scatterChart>
      <c:valAx>
        <c:axId val="530826384"/>
        <c:scaling>
          <c:orientation val="minMax"/>
          <c:max val="46081"/>
          <c:min val="3661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530826776"/>
        <c:crosses val="autoZero"/>
        <c:crossBetween val="midCat"/>
        <c:majorUnit val="365"/>
      </c:valAx>
      <c:valAx>
        <c:axId val="530826776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Index Value (2000 Dec = 100)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530826384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"/>
          <c:y val="1.1880651417089185E-2"/>
          <c:w val="1"/>
          <c:h val="0.121724650887481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900"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94541041592458"/>
          <c:y val="0.14374726596675416"/>
          <c:w val="0.83370995299786588"/>
          <c:h val="0.72917555227471564"/>
        </c:manualLayout>
      </c:layout>
      <c:scatterChart>
        <c:scatterStyle val="lineMarker"/>
        <c:varyColors val="0"/>
        <c:ser>
          <c:idx val="0"/>
          <c:order val="0"/>
          <c:tx>
            <c:strRef>
              <c:f>RegionalPropertyType!$W$5</c:f>
              <c:strCache>
                <c:ptCount val="1"/>
                <c:pt idx="0">
                  <c:v>South Office</c:v>
                </c:pt>
              </c:strCache>
            </c:strRef>
          </c:tx>
          <c:spPr>
            <a:ln w="38100">
              <a:solidFill>
                <a:srgbClr val="FF9900"/>
              </a:solidFill>
            </a:ln>
          </c:spPr>
          <c:marker>
            <c:symbol val="none"/>
          </c:marker>
          <c:xVal>
            <c:numRef>
              <c:f>RegionalPropertyType!$N$6:$N$109</c:f>
              <c:numCache>
                <c:formatCode>[$-409]mmm\-yy;@</c:formatCode>
                <c:ptCount val="104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  <c:pt idx="103">
                  <c:v>46022</c:v>
                </c:pt>
              </c:numCache>
            </c:numRef>
          </c:xVal>
          <c:yVal>
            <c:numRef>
              <c:f>RegionalPropertyType!$W$6:$W$109</c:f>
              <c:numCache>
                <c:formatCode>0</c:formatCode>
                <c:ptCount val="104"/>
                <c:pt idx="0">
                  <c:v>93.136042409183005</c:v>
                </c:pt>
                <c:pt idx="1">
                  <c:v>94.769248267518293</c:v>
                </c:pt>
                <c:pt idx="2">
                  <c:v>98.751839035724004</c:v>
                </c:pt>
                <c:pt idx="3">
                  <c:v>100</c:v>
                </c:pt>
                <c:pt idx="4">
                  <c:v>97.540096991808198</c:v>
                </c:pt>
                <c:pt idx="5">
                  <c:v>97.979822449502706</c:v>
                </c:pt>
                <c:pt idx="6">
                  <c:v>103.196279657958</c:v>
                </c:pt>
                <c:pt idx="7">
                  <c:v>106.177960027938</c:v>
                </c:pt>
                <c:pt idx="8">
                  <c:v>104.632344875095</c:v>
                </c:pt>
                <c:pt idx="9">
                  <c:v>105.085181560219</c:v>
                </c:pt>
                <c:pt idx="10">
                  <c:v>109.160440791623</c:v>
                </c:pt>
                <c:pt idx="11">
                  <c:v>112.566998055925</c:v>
                </c:pt>
                <c:pt idx="12">
                  <c:v>113.828159451763</c:v>
                </c:pt>
                <c:pt idx="13">
                  <c:v>114.82923939857599</c:v>
                </c:pt>
                <c:pt idx="14">
                  <c:v>117.621090950839</c:v>
                </c:pt>
                <c:pt idx="15">
                  <c:v>121.571278946844</c:v>
                </c:pt>
                <c:pt idx="16">
                  <c:v>125.930642456192</c:v>
                </c:pt>
                <c:pt idx="17">
                  <c:v>131.92703890012501</c:v>
                </c:pt>
                <c:pt idx="18">
                  <c:v>138.75757634998601</c:v>
                </c:pt>
                <c:pt idx="19">
                  <c:v>144.498770820077</c:v>
                </c:pt>
                <c:pt idx="20">
                  <c:v>148.63860993220101</c:v>
                </c:pt>
                <c:pt idx="21">
                  <c:v>153.96399880397701</c:v>
                </c:pt>
                <c:pt idx="22">
                  <c:v>160.18695314414899</c:v>
                </c:pt>
                <c:pt idx="23">
                  <c:v>164.03999887067101</c:v>
                </c:pt>
                <c:pt idx="24">
                  <c:v>165.91474611464301</c:v>
                </c:pt>
                <c:pt idx="25">
                  <c:v>166.65589604928701</c:v>
                </c:pt>
                <c:pt idx="26">
                  <c:v>166.557022155986</c:v>
                </c:pt>
                <c:pt idx="27">
                  <c:v>167.79025776342399</c:v>
                </c:pt>
                <c:pt idx="28">
                  <c:v>171.27525286516999</c:v>
                </c:pt>
                <c:pt idx="29">
                  <c:v>173.88438718533499</c:v>
                </c:pt>
                <c:pt idx="30">
                  <c:v>171.27473832973899</c:v>
                </c:pt>
                <c:pt idx="31">
                  <c:v>167.255873257319</c:v>
                </c:pt>
                <c:pt idx="32">
                  <c:v>162.18837641812999</c:v>
                </c:pt>
                <c:pt idx="33">
                  <c:v>154.84828097748999</c:v>
                </c:pt>
                <c:pt idx="34">
                  <c:v>147.66067911666099</c:v>
                </c:pt>
                <c:pt idx="35">
                  <c:v>141.54939960430099</c:v>
                </c:pt>
                <c:pt idx="36">
                  <c:v>135.20001090523701</c:v>
                </c:pt>
                <c:pt idx="37">
                  <c:v>130.76944509327899</c:v>
                </c:pt>
                <c:pt idx="38">
                  <c:v>130.28908658262901</c:v>
                </c:pt>
                <c:pt idx="39">
                  <c:v>129.231191294941</c:v>
                </c:pt>
                <c:pt idx="40">
                  <c:v>125.3459093779</c:v>
                </c:pt>
                <c:pt idx="41">
                  <c:v>121.968406444034</c:v>
                </c:pt>
                <c:pt idx="42">
                  <c:v>120.60883305182401</c:v>
                </c:pt>
                <c:pt idx="43">
                  <c:v>118.269189850505</c:v>
                </c:pt>
                <c:pt idx="44">
                  <c:v>114.750955234836</c:v>
                </c:pt>
                <c:pt idx="45">
                  <c:v>113.472028711552</c:v>
                </c:pt>
                <c:pt idx="46">
                  <c:v>113.388202978233</c:v>
                </c:pt>
                <c:pt idx="47">
                  <c:v>112.108999873286</c:v>
                </c:pt>
                <c:pt idx="48">
                  <c:v>111.317519674769</c:v>
                </c:pt>
                <c:pt idx="49">
                  <c:v>112.246674897246</c:v>
                </c:pt>
                <c:pt idx="50">
                  <c:v>114.733444534138</c:v>
                </c:pt>
                <c:pt idx="51">
                  <c:v>116.989974755304</c:v>
                </c:pt>
                <c:pt idx="52">
                  <c:v>118.599254586623</c:v>
                </c:pt>
                <c:pt idx="53">
                  <c:v>119.570375655896</c:v>
                </c:pt>
                <c:pt idx="54">
                  <c:v>119.622820917415</c:v>
                </c:pt>
                <c:pt idx="55">
                  <c:v>120.947304635481</c:v>
                </c:pt>
                <c:pt idx="56">
                  <c:v>125.18714903027301</c:v>
                </c:pt>
                <c:pt idx="57">
                  <c:v>129.426442340812</c:v>
                </c:pt>
                <c:pt idx="58">
                  <c:v>129.062236860788</c:v>
                </c:pt>
                <c:pt idx="59">
                  <c:v>129.31105523240299</c:v>
                </c:pt>
                <c:pt idx="60">
                  <c:v>136.258483945515</c:v>
                </c:pt>
                <c:pt idx="61">
                  <c:v>143.564033238387</c:v>
                </c:pt>
                <c:pt idx="62">
                  <c:v>143.798671402644</c:v>
                </c:pt>
                <c:pt idx="63">
                  <c:v>142.25442596167099</c:v>
                </c:pt>
                <c:pt idx="64">
                  <c:v>143.326979314444</c:v>
                </c:pt>
                <c:pt idx="65">
                  <c:v>145.36724123207301</c:v>
                </c:pt>
                <c:pt idx="66">
                  <c:v>149.72122161123301</c:v>
                </c:pt>
                <c:pt idx="67">
                  <c:v>154.35497229300901</c:v>
                </c:pt>
                <c:pt idx="68">
                  <c:v>159.392572768935</c:v>
                </c:pt>
                <c:pt idx="69">
                  <c:v>163.08802706080601</c:v>
                </c:pt>
                <c:pt idx="70">
                  <c:v>163.47587217101301</c:v>
                </c:pt>
                <c:pt idx="71">
                  <c:v>165.79248964691999</c:v>
                </c:pt>
                <c:pt idx="72">
                  <c:v>169.68975613059601</c:v>
                </c:pt>
                <c:pt idx="73">
                  <c:v>172.63354085939201</c:v>
                </c:pt>
                <c:pt idx="74">
                  <c:v>177.221361605417</c:v>
                </c:pt>
                <c:pt idx="75">
                  <c:v>183.34742952531599</c:v>
                </c:pt>
                <c:pt idx="76">
                  <c:v>186.576983125071</c:v>
                </c:pt>
                <c:pt idx="77">
                  <c:v>184.862731025681</c:v>
                </c:pt>
                <c:pt idx="78">
                  <c:v>184.295299168854</c:v>
                </c:pt>
                <c:pt idx="79">
                  <c:v>186.75950300186301</c:v>
                </c:pt>
                <c:pt idx="80">
                  <c:v>187.12640869433801</c:v>
                </c:pt>
                <c:pt idx="81">
                  <c:v>187.521071864752</c:v>
                </c:pt>
                <c:pt idx="82">
                  <c:v>193.87638227399199</c:v>
                </c:pt>
                <c:pt idx="83">
                  <c:v>200.815035822482</c:v>
                </c:pt>
                <c:pt idx="84">
                  <c:v>204.186079588681</c:v>
                </c:pt>
                <c:pt idx="85">
                  <c:v>210.030398587409</c:v>
                </c:pt>
                <c:pt idx="86">
                  <c:v>217.349403880485</c:v>
                </c:pt>
                <c:pt idx="87">
                  <c:v>222.53397626676599</c:v>
                </c:pt>
                <c:pt idx="88">
                  <c:v>228.778404560105</c:v>
                </c:pt>
                <c:pt idx="89">
                  <c:v>237.147421420065</c:v>
                </c:pt>
                <c:pt idx="90">
                  <c:v>238.29976051990701</c:v>
                </c:pt>
                <c:pt idx="91">
                  <c:v>235.17447468781799</c:v>
                </c:pt>
                <c:pt idx="92">
                  <c:v>235.500207199133</c:v>
                </c:pt>
                <c:pt idx="93">
                  <c:v>238.04073272171101</c:v>
                </c:pt>
                <c:pt idx="94">
                  <c:v>235.67343656728599</c:v>
                </c:pt>
                <c:pt idx="95">
                  <c:v>230.44982161573799</c:v>
                </c:pt>
                <c:pt idx="96">
                  <c:v>233.10107187638499</c:v>
                </c:pt>
                <c:pt idx="97">
                  <c:v>240.980396499579</c:v>
                </c:pt>
                <c:pt idx="98">
                  <c:v>239.26472489850099</c:v>
                </c:pt>
                <c:pt idx="99">
                  <c:v>234.71707302771</c:v>
                </c:pt>
                <c:pt idx="100">
                  <c:v>242.595547992523</c:v>
                </c:pt>
                <c:pt idx="101">
                  <c:v>255.62981901636499</c:v>
                </c:pt>
                <c:pt idx="102">
                  <c:v>252.87629673432099</c:v>
                </c:pt>
                <c:pt idx="103">
                  <c:v>247.096135086879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2D1-47B5-ACB4-8F6B2A44799D}"/>
            </c:ext>
          </c:extLst>
        </c:ser>
        <c:ser>
          <c:idx val="1"/>
          <c:order val="1"/>
          <c:tx>
            <c:strRef>
              <c:f>RegionalPropertyType!$X$5</c:f>
              <c:strCache>
                <c:ptCount val="1"/>
                <c:pt idx="0">
                  <c:v>South Industrial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RegionalPropertyType!$N$6:$N$109</c:f>
              <c:numCache>
                <c:formatCode>[$-409]mmm\-yy;@</c:formatCode>
                <c:ptCount val="104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  <c:pt idx="103">
                  <c:v>46022</c:v>
                </c:pt>
              </c:numCache>
            </c:numRef>
          </c:xVal>
          <c:yVal>
            <c:numRef>
              <c:f>RegionalPropertyType!$X$6:$X$109</c:f>
              <c:numCache>
                <c:formatCode>0</c:formatCode>
                <c:ptCount val="104"/>
                <c:pt idx="0">
                  <c:v>97.659327924844803</c:v>
                </c:pt>
                <c:pt idx="1">
                  <c:v>104.998804387199</c:v>
                </c:pt>
                <c:pt idx="2">
                  <c:v>104.85298721126</c:v>
                </c:pt>
                <c:pt idx="3">
                  <c:v>100</c:v>
                </c:pt>
                <c:pt idx="4">
                  <c:v>99.5256313606898</c:v>
                </c:pt>
                <c:pt idx="5">
                  <c:v>102.207632992816</c:v>
                </c:pt>
                <c:pt idx="6">
                  <c:v>106.59650965282199</c:v>
                </c:pt>
                <c:pt idx="7">
                  <c:v>109.620763847437</c:v>
                </c:pt>
                <c:pt idx="8">
                  <c:v>109.714342678508</c:v>
                </c:pt>
                <c:pt idx="9">
                  <c:v>109.07504115143701</c:v>
                </c:pt>
                <c:pt idx="10">
                  <c:v>111.2536776428</c:v>
                </c:pt>
                <c:pt idx="11">
                  <c:v>115.020459429978</c:v>
                </c:pt>
                <c:pt idx="12">
                  <c:v>116.67618945452899</c:v>
                </c:pt>
                <c:pt idx="13">
                  <c:v>117.639007381582</c:v>
                </c:pt>
                <c:pt idx="14">
                  <c:v>121.230187199753</c:v>
                </c:pt>
                <c:pt idx="15">
                  <c:v>125.861128332405</c:v>
                </c:pt>
                <c:pt idx="16">
                  <c:v>131.39132145503299</c:v>
                </c:pt>
                <c:pt idx="17">
                  <c:v>138.60544129882999</c:v>
                </c:pt>
                <c:pt idx="18">
                  <c:v>143.067180797042</c:v>
                </c:pt>
                <c:pt idx="19">
                  <c:v>147.17488263391499</c:v>
                </c:pt>
                <c:pt idx="20">
                  <c:v>155.556103712028</c:v>
                </c:pt>
                <c:pt idx="21">
                  <c:v>161.73812310021299</c:v>
                </c:pt>
                <c:pt idx="22">
                  <c:v>163.96560220235</c:v>
                </c:pt>
                <c:pt idx="23">
                  <c:v>170.79561777362301</c:v>
                </c:pt>
                <c:pt idx="24">
                  <c:v>180.16737738360499</c:v>
                </c:pt>
                <c:pt idx="25">
                  <c:v>184.42601746622299</c:v>
                </c:pt>
                <c:pt idx="26">
                  <c:v>182.47793822065699</c:v>
                </c:pt>
                <c:pt idx="27">
                  <c:v>180.84496856321701</c:v>
                </c:pt>
                <c:pt idx="28">
                  <c:v>182.374780744362</c:v>
                </c:pt>
                <c:pt idx="29">
                  <c:v>184.103865795102</c:v>
                </c:pt>
                <c:pt idx="30">
                  <c:v>185.409760699499</c:v>
                </c:pt>
                <c:pt idx="31">
                  <c:v>184.87020871491299</c:v>
                </c:pt>
                <c:pt idx="32">
                  <c:v>181.63461956732101</c:v>
                </c:pt>
                <c:pt idx="33">
                  <c:v>178.40162553925799</c:v>
                </c:pt>
                <c:pt idx="34">
                  <c:v>172.22302278813601</c:v>
                </c:pt>
                <c:pt idx="35">
                  <c:v>163.31137272603701</c:v>
                </c:pt>
                <c:pt idx="36">
                  <c:v>153.87972619552701</c:v>
                </c:pt>
                <c:pt idx="37">
                  <c:v>147.66588453638801</c:v>
                </c:pt>
                <c:pt idx="38">
                  <c:v>146.68982036660699</c:v>
                </c:pt>
                <c:pt idx="39">
                  <c:v>144.58439353515899</c:v>
                </c:pt>
                <c:pt idx="40">
                  <c:v>138.94788264069501</c:v>
                </c:pt>
                <c:pt idx="41">
                  <c:v>134.404509514013</c:v>
                </c:pt>
                <c:pt idx="42">
                  <c:v>132.68639146375699</c:v>
                </c:pt>
                <c:pt idx="43">
                  <c:v>130.57248268801499</c:v>
                </c:pt>
                <c:pt idx="44">
                  <c:v>129.05285985022999</c:v>
                </c:pt>
                <c:pt idx="45">
                  <c:v>131.232102296981</c:v>
                </c:pt>
                <c:pt idx="46">
                  <c:v>131.85795144199</c:v>
                </c:pt>
                <c:pt idx="47">
                  <c:v>128.82143879859501</c:v>
                </c:pt>
                <c:pt idx="48">
                  <c:v>125.924124971803</c:v>
                </c:pt>
                <c:pt idx="49">
                  <c:v>125.36357179085699</c:v>
                </c:pt>
                <c:pt idx="50">
                  <c:v>130.53779403493601</c:v>
                </c:pt>
                <c:pt idx="51">
                  <c:v>134.691119662001</c:v>
                </c:pt>
                <c:pt idx="52">
                  <c:v>133.95654261706201</c:v>
                </c:pt>
                <c:pt idx="53">
                  <c:v>135.57683035396701</c:v>
                </c:pt>
                <c:pt idx="54">
                  <c:v>139.86624133294401</c:v>
                </c:pt>
                <c:pt idx="55">
                  <c:v>142.73123325675201</c:v>
                </c:pt>
                <c:pt idx="56">
                  <c:v>145.28684124475899</c:v>
                </c:pt>
                <c:pt idx="57">
                  <c:v>149.459514741714</c:v>
                </c:pt>
                <c:pt idx="58">
                  <c:v>155.375683234946</c:v>
                </c:pt>
                <c:pt idx="59">
                  <c:v>160.396164534115</c:v>
                </c:pt>
                <c:pt idx="60">
                  <c:v>162.86058025843801</c:v>
                </c:pt>
                <c:pt idx="61">
                  <c:v>165.033731898535</c:v>
                </c:pt>
                <c:pt idx="62">
                  <c:v>166.32236241817901</c:v>
                </c:pt>
                <c:pt idx="63">
                  <c:v>168.42777346718799</c:v>
                </c:pt>
                <c:pt idx="64">
                  <c:v>174.836485006994</c:v>
                </c:pt>
                <c:pt idx="65">
                  <c:v>182.74125769584401</c:v>
                </c:pt>
                <c:pt idx="66">
                  <c:v>184.66907524680801</c:v>
                </c:pt>
                <c:pt idx="67">
                  <c:v>185.38366151166099</c:v>
                </c:pt>
                <c:pt idx="68">
                  <c:v>194.946982832706</c:v>
                </c:pt>
                <c:pt idx="69">
                  <c:v>209.51735357739099</c:v>
                </c:pt>
                <c:pt idx="70">
                  <c:v>216.491786632751</c:v>
                </c:pt>
                <c:pt idx="71">
                  <c:v>216.51801096363599</c:v>
                </c:pt>
                <c:pt idx="72">
                  <c:v>219.296883591854</c:v>
                </c:pt>
                <c:pt idx="73">
                  <c:v>224.16928450397</c:v>
                </c:pt>
                <c:pt idx="74">
                  <c:v>229.206488749854</c:v>
                </c:pt>
                <c:pt idx="75">
                  <c:v>233.94062352399101</c:v>
                </c:pt>
                <c:pt idx="76">
                  <c:v>238.296248308055</c:v>
                </c:pt>
                <c:pt idx="77">
                  <c:v>241.945141143554</c:v>
                </c:pt>
                <c:pt idx="78">
                  <c:v>247.65034387519401</c:v>
                </c:pt>
                <c:pt idx="79">
                  <c:v>256.71623614939199</c:v>
                </c:pt>
                <c:pt idx="80">
                  <c:v>264.05714788718001</c:v>
                </c:pt>
                <c:pt idx="81">
                  <c:v>265.04017148167401</c:v>
                </c:pt>
                <c:pt idx="82">
                  <c:v>272.115378558999</c:v>
                </c:pt>
                <c:pt idx="83">
                  <c:v>287.05389322879802</c:v>
                </c:pt>
                <c:pt idx="84">
                  <c:v>300.21743751303399</c:v>
                </c:pt>
                <c:pt idx="85">
                  <c:v>316.50742377635902</c:v>
                </c:pt>
                <c:pt idx="86">
                  <c:v>334.56026844262902</c:v>
                </c:pt>
                <c:pt idx="87">
                  <c:v>349.084520903282</c:v>
                </c:pt>
                <c:pt idx="88">
                  <c:v>370.67661475393299</c:v>
                </c:pt>
                <c:pt idx="89">
                  <c:v>396.99153173780701</c:v>
                </c:pt>
                <c:pt idx="90">
                  <c:v>398.08281675472199</c:v>
                </c:pt>
                <c:pt idx="91">
                  <c:v>395.23181217926901</c:v>
                </c:pt>
                <c:pt idx="92">
                  <c:v>414.72536489563799</c:v>
                </c:pt>
                <c:pt idx="93">
                  <c:v>434.78703659494403</c:v>
                </c:pt>
                <c:pt idx="94">
                  <c:v>439.98379856025099</c:v>
                </c:pt>
                <c:pt idx="95">
                  <c:v>443.14484848832097</c:v>
                </c:pt>
                <c:pt idx="96">
                  <c:v>455.87413916748301</c:v>
                </c:pt>
                <c:pt idx="97">
                  <c:v>472.967809821983</c:v>
                </c:pt>
                <c:pt idx="98">
                  <c:v>485.37007816200401</c:v>
                </c:pt>
                <c:pt idx="99">
                  <c:v>490.38463182884601</c:v>
                </c:pt>
                <c:pt idx="100">
                  <c:v>494.18726263543499</c:v>
                </c:pt>
                <c:pt idx="101">
                  <c:v>499.99249681068602</c:v>
                </c:pt>
                <c:pt idx="102">
                  <c:v>499.74191498951899</c:v>
                </c:pt>
                <c:pt idx="103">
                  <c:v>497.370379075963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2D1-47B5-ACB4-8F6B2A44799D}"/>
            </c:ext>
          </c:extLst>
        </c:ser>
        <c:ser>
          <c:idx val="2"/>
          <c:order val="2"/>
          <c:tx>
            <c:strRef>
              <c:f>RegionalPropertyType!$Y$5</c:f>
              <c:strCache>
                <c:ptCount val="1"/>
                <c:pt idx="0">
                  <c:v>South Retail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RegionalPropertyType!$N$6:$N$109</c:f>
              <c:numCache>
                <c:formatCode>[$-409]mmm\-yy;@</c:formatCode>
                <c:ptCount val="104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  <c:pt idx="103">
                  <c:v>46022</c:v>
                </c:pt>
              </c:numCache>
            </c:numRef>
          </c:xVal>
          <c:yVal>
            <c:numRef>
              <c:f>RegionalPropertyType!$Y$6:$Y$109</c:f>
              <c:numCache>
                <c:formatCode>0</c:formatCode>
                <c:ptCount val="104"/>
                <c:pt idx="0">
                  <c:v>99.202971700520393</c:v>
                </c:pt>
                <c:pt idx="1">
                  <c:v>98.149308003022597</c:v>
                </c:pt>
                <c:pt idx="2">
                  <c:v>98.0036726001982</c:v>
                </c:pt>
                <c:pt idx="3">
                  <c:v>100</c:v>
                </c:pt>
                <c:pt idx="4">
                  <c:v>101.655036984741</c:v>
                </c:pt>
                <c:pt idx="5">
                  <c:v>102.58119390386</c:v>
                </c:pt>
                <c:pt idx="6">
                  <c:v>105.721509407162</c:v>
                </c:pt>
                <c:pt idx="7">
                  <c:v>108.603325492807</c:v>
                </c:pt>
                <c:pt idx="8">
                  <c:v>109.20860560083101</c:v>
                </c:pt>
                <c:pt idx="9">
                  <c:v>111.40666806705801</c:v>
                </c:pt>
                <c:pt idx="10">
                  <c:v>115.80348882866301</c:v>
                </c:pt>
                <c:pt idx="11">
                  <c:v>120.51242931571301</c:v>
                </c:pt>
                <c:pt idx="12">
                  <c:v>124.83059555715</c:v>
                </c:pt>
                <c:pt idx="13">
                  <c:v>126.40647808527</c:v>
                </c:pt>
                <c:pt idx="14">
                  <c:v>129.07662022034501</c:v>
                </c:pt>
                <c:pt idx="15">
                  <c:v>136.38290990557499</c:v>
                </c:pt>
                <c:pt idx="16">
                  <c:v>144.05051771830199</c:v>
                </c:pt>
                <c:pt idx="17">
                  <c:v>150.29033584947501</c:v>
                </c:pt>
                <c:pt idx="18">
                  <c:v>155.73057988349001</c:v>
                </c:pt>
                <c:pt idx="19">
                  <c:v>161.355376782745</c:v>
                </c:pt>
                <c:pt idx="20">
                  <c:v>170.27735932277699</c:v>
                </c:pt>
                <c:pt idx="21">
                  <c:v>181.570594125247</c:v>
                </c:pt>
                <c:pt idx="22">
                  <c:v>183.32555079621901</c:v>
                </c:pt>
                <c:pt idx="23">
                  <c:v>182.08298093379199</c:v>
                </c:pt>
                <c:pt idx="24">
                  <c:v>189.759384764277</c:v>
                </c:pt>
                <c:pt idx="25">
                  <c:v>195.901534457602</c:v>
                </c:pt>
                <c:pt idx="26">
                  <c:v>189.19779968261099</c:v>
                </c:pt>
                <c:pt idx="27">
                  <c:v>184.62207915661401</c:v>
                </c:pt>
                <c:pt idx="28">
                  <c:v>191.31246755153001</c:v>
                </c:pt>
                <c:pt idx="29">
                  <c:v>196.29639086340001</c:v>
                </c:pt>
                <c:pt idx="30">
                  <c:v>190.81651303757499</c:v>
                </c:pt>
                <c:pt idx="31">
                  <c:v>183.93369412426901</c:v>
                </c:pt>
                <c:pt idx="32">
                  <c:v>180.68584272964901</c:v>
                </c:pt>
                <c:pt idx="33">
                  <c:v>173.776363978712</c:v>
                </c:pt>
                <c:pt idx="34">
                  <c:v>161.08750035222599</c:v>
                </c:pt>
                <c:pt idx="35">
                  <c:v>151.095076680304</c:v>
                </c:pt>
                <c:pt idx="36">
                  <c:v>145.81421858727299</c:v>
                </c:pt>
                <c:pt idx="37">
                  <c:v>141.089566322162</c:v>
                </c:pt>
                <c:pt idx="38">
                  <c:v>136.91710259681</c:v>
                </c:pt>
                <c:pt idx="39">
                  <c:v>134.38105740716099</c:v>
                </c:pt>
                <c:pt idx="40">
                  <c:v>133.37380006158801</c:v>
                </c:pt>
                <c:pt idx="41">
                  <c:v>132.542388383114</c:v>
                </c:pt>
                <c:pt idx="42">
                  <c:v>132.696223541644</c:v>
                </c:pt>
                <c:pt idx="43">
                  <c:v>132.025675180619</c:v>
                </c:pt>
                <c:pt idx="44">
                  <c:v>129.71132502300901</c:v>
                </c:pt>
                <c:pt idx="45">
                  <c:v>129.203282840025</c:v>
                </c:pt>
                <c:pt idx="46">
                  <c:v>130.283897871829</c:v>
                </c:pt>
                <c:pt idx="47">
                  <c:v>129.75507037438001</c:v>
                </c:pt>
                <c:pt idx="48">
                  <c:v>130.11895186773</c:v>
                </c:pt>
                <c:pt idx="49">
                  <c:v>134.05274249266299</c:v>
                </c:pt>
                <c:pt idx="50">
                  <c:v>136.800769894674</c:v>
                </c:pt>
                <c:pt idx="51">
                  <c:v>136.58297054515401</c:v>
                </c:pt>
                <c:pt idx="52">
                  <c:v>140.26563088698899</c:v>
                </c:pt>
                <c:pt idx="53">
                  <c:v>148.612726103433</c:v>
                </c:pt>
                <c:pt idx="54">
                  <c:v>149.04084461524499</c:v>
                </c:pt>
                <c:pt idx="55">
                  <c:v>144.73951415932601</c:v>
                </c:pt>
                <c:pt idx="56">
                  <c:v>148.33486618000899</c:v>
                </c:pt>
                <c:pt idx="57">
                  <c:v>157.185032316426</c:v>
                </c:pt>
                <c:pt idx="58">
                  <c:v>162.592484685019</c:v>
                </c:pt>
                <c:pt idx="59">
                  <c:v>163.32604587063599</c:v>
                </c:pt>
                <c:pt idx="60">
                  <c:v>165.30572810606699</c:v>
                </c:pt>
                <c:pt idx="61">
                  <c:v>167.40282717059799</c:v>
                </c:pt>
                <c:pt idx="62">
                  <c:v>168.18290930737999</c:v>
                </c:pt>
                <c:pt idx="63">
                  <c:v>170.05958454898399</c:v>
                </c:pt>
                <c:pt idx="64">
                  <c:v>173.86697483418001</c:v>
                </c:pt>
                <c:pt idx="65">
                  <c:v>176.82501858367399</c:v>
                </c:pt>
                <c:pt idx="66">
                  <c:v>180.762743233793</c:v>
                </c:pt>
                <c:pt idx="67">
                  <c:v>187.63355723890399</c:v>
                </c:pt>
                <c:pt idx="68">
                  <c:v>196.17586881988299</c:v>
                </c:pt>
                <c:pt idx="69">
                  <c:v>202.81167425429001</c:v>
                </c:pt>
                <c:pt idx="70">
                  <c:v>199.96254131884899</c:v>
                </c:pt>
                <c:pt idx="71">
                  <c:v>195.41261297881101</c:v>
                </c:pt>
                <c:pt idx="72">
                  <c:v>198.400976781644</c:v>
                </c:pt>
                <c:pt idx="73">
                  <c:v>204.52443577000901</c:v>
                </c:pt>
                <c:pt idx="74">
                  <c:v>206.305999507953</c:v>
                </c:pt>
                <c:pt idx="75">
                  <c:v>203.259275440148</c:v>
                </c:pt>
                <c:pt idx="76">
                  <c:v>199.56414573524299</c:v>
                </c:pt>
                <c:pt idx="77">
                  <c:v>198.32202951478399</c:v>
                </c:pt>
                <c:pt idx="78">
                  <c:v>202.461147554924</c:v>
                </c:pt>
                <c:pt idx="79">
                  <c:v>207.000055849614</c:v>
                </c:pt>
                <c:pt idx="80">
                  <c:v>208.785970455929</c:v>
                </c:pt>
                <c:pt idx="81">
                  <c:v>208.23933832125999</c:v>
                </c:pt>
                <c:pt idx="82">
                  <c:v>208.191459181564</c:v>
                </c:pt>
                <c:pt idx="83">
                  <c:v>213.172274542872</c:v>
                </c:pt>
                <c:pt idx="84">
                  <c:v>222.995265838855</c:v>
                </c:pt>
                <c:pt idx="85">
                  <c:v>233.75844287466799</c:v>
                </c:pt>
                <c:pt idx="86">
                  <c:v>241.54580412257701</c:v>
                </c:pt>
                <c:pt idx="87">
                  <c:v>247.53177663948301</c:v>
                </c:pt>
                <c:pt idx="88">
                  <c:v>255.39264687266299</c:v>
                </c:pt>
                <c:pt idx="89">
                  <c:v>261.273672754487</c:v>
                </c:pt>
                <c:pt idx="90">
                  <c:v>261.19860741669203</c:v>
                </c:pt>
                <c:pt idx="91">
                  <c:v>262.12162927153099</c:v>
                </c:pt>
                <c:pt idx="92">
                  <c:v>265.58031150845898</c:v>
                </c:pt>
                <c:pt idx="93">
                  <c:v>270.06577358122701</c:v>
                </c:pt>
                <c:pt idx="94">
                  <c:v>274.68966726204798</c:v>
                </c:pt>
                <c:pt idx="95">
                  <c:v>277.56199576367698</c:v>
                </c:pt>
                <c:pt idx="96">
                  <c:v>280.55916148131001</c:v>
                </c:pt>
                <c:pt idx="97">
                  <c:v>283.69594995113903</c:v>
                </c:pt>
                <c:pt idx="98">
                  <c:v>283.77841643748098</c:v>
                </c:pt>
                <c:pt idx="99">
                  <c:v>282.45997584985599</c:v>
                </c:pt>
                <c:pt idx="100">
                  <c:v>282.22677336817401</c:v>
                </c:pt>
                <c:pt idx="101">
                  <c:v>280.494854906858</c:v>
                </c:pt>
                <c:pt idx="102">
                  <c:v>278.18745825479698</c:v>
                </c:pt>
                <c:pt idx="103">
                  <c:v>278.86147358818499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2D1-47B5-ACB4-8F6B2A44799D}"/>
            </c:ext>
          </c:extLst>
        </c:ser>
        <c:ser>
          <c:idx val="3"/>
          <c:order val="3"/>
          <c:tx>
            <c:strRef>
              <c:f>RegionalPropertyType!$Z$5</c:f>
              <c:strCache>
                <c:ptCount val="1"/>
                <c:pt idx="0">
                  <c:v>South Multifamily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RegionalPropertyType!$N$6:$N$109</c:f>
              <c:numCache>
                <c:formatCode>[$-409]mmm\-yy;@</c:formatCode>
                <c:ptCount val="104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  <c:pt idx="103">
                  <c:v>46022</c:v>
                </c:pt>
              </c:numCache>
            </c:numRef>
          </c:xVal>
          <c:yVal>
            <c:numRef>
              <c:f>RegionalPropertyType!$Z$6:$Z$109</c:f>
              <c:numCache>
                <c:formatCode>0</c:formatCode>
                <c:ptCount val="104"/>
                <c:pt idx="0">
                  <c:v>95.276665505167998</c:v>
                </c:pt>
                <c:pt idx="1">
                  <c:v>99.053843844483694</c:v>
                </c:pt>
                <c:pt idx="2">
                  <c:v>100.511145304499</c:v>
                </c:pt>
                <c:pt idx="3">
                  <c:v>100</c:v>
                </c:pt>
                <c:pt idx="4">
                  <c:v>102.535807544623</c:v>
                </c:pt>
                <c:pt idx="5">
                  <c:v>109.57984849285</c:v>
                </c:pt>
                <c:pt idx="6">
                  <c:v>113.885029471442</c:v>
                </c:pt>
                <c:pt idx="7">
                  <c:v>112.26838467127401</c:v>
                </c:pt>
                <c:pt idx="8">
                  <c:v>111.74004008049</c:v>
                </c:pt>
                <c:pt idx="9">
                  <c:v>115.02151473293399</c:v>
                </c:pt>
                <c:pt idx="10">
                  <c:v>119.963336475408</c:v>
                </c:pt>
                <c:pt idx="11">
                  <c:v>124.39175819908</c:v>
                </c:pt>
                <c:pt idx="12">
                  <c:v>128.281712737981</c:v>
                </c:pt>
                <c:pt idx="13">
                  <c:v>129.31198283133301</c:v>
                </c:pt>
                <c:pt idx="14">
                  <c:v>128.80175204361399</c:v>
                </c:pt>
                <c:pt idx="15">
                  <c:v>132.636648511348</c:v>
                </c:pt>
                <c:pt idx="16">
                  <c:v>141.754395621892</c:v>
                </c:pt>
                <c:pt idx="17">
                  <c:v>150.88009829181701</c:v>
                </c:pt>
                <c:pt idx="18">
                  <c:v>154.945605022043</c:v>
                </c:pt>
                <c:pt idx="19">
                  <c:v>157.79058142457001</c:v>
                </c:pt>
                <c:pt idx="20">
                  <c:v>166.23271680519699</c:v>
                </c:pt>
                <c:pt idx="21">
                  <c:v>181.34677666703601</c:v>
                </c:pt>
                <c:pt idx="22">
                  <c:v>190.29979398740701</c:v>
                </c:pt>
                <c:pt idx="23">
                  <c:v>187.30497179021799</c:v>
                </c:pt>
                <c:pt idx="24">
                  <c:v>181.35651041142299</c:v>
                </c:pt>
                <c:pt idx="25">
                  <c:v>174.91862748239501</c:v>
                </c:pt>
                <c:pt idx="26">
                  <c:v>170.72591461243101</c:v>
                </c:pt>
                <c:pt idx="27">
                  <c:v>172.00175976708601</c:v>
                </c:pt>
                <c:pt idx="28">
                  <c:v>176.624575857168</c:v>
                </c:pt>
                <c:pt idx="29">
                  <c:v>177.48476067027499</c:v>
                </c:pt>
                <c:pt idx="30">
                  <c:v>170.33651896795001</c:v>
                </c:pt>
                <c:pt idx="31">
                  <c:v>162.17712232815001</c:v>
                </c:pt>
                <c:pt idx="32">
                  <c:v>154.556242556222</c:v>
                </c:pt>
                <c:pt idx="33">
                  <c:v>146.72461579019199</c:v>
                </c:pt>
                <c:pt idx="34">
                  <c:v>137.54265825208699</c:v>
                </c:pt>
                <c:pt idx="35">
                  <c:v>129.64200284227201</c:v>
                </c:pt>
                <c:pt idx="36">
                  <c:v>124.87558984667</c:v>
                </c:pt>
                <c:pt idx="37">
                  <c:v>117.92136486232</c:v>
                </c:pt>
                <c:pt idx="38">
                  <c:v>108.312393112481</c:v>
                </c:pt>
                <c:pt idx="39">
                  <c:v>103.805319796471</c:v>
                </c:pt>
                <c:pt idx="40">
                  <c:v>106.302891727011</c:v>
                </c:pt>
                <c:pt idx="41">
                  <c:v>108.713496582132</c:v>
                </c:pt>
                <c:pt idx="42">
                  <c:v>110.092361667077</c:v>
                </c:pt>
                <c:pt idx="43">
                  <c:v>111.18365620987301</c:v>
                </c:pt>
                <c:pt idx="44">
                  <c:v>113.18315197141</c:v>
                </c:pt>
                <c:pt idx="45">
                  <c:v>117.49982997647</c:v>
                </c:pt>
                <c:pt idx="46">
                  <c:v>120.568367157343</c:v>
                </c:pt>
                <c:pt idx="47">
                  <c:v>120.820914479728</c:v>
                </c:pt>
                <c:pt idx="48">
                  <c:v>123.21101050512701</c:v>
                </c:pt>
                <c:pt idx="49">
                  <c:v>127.989718754008</c:v>
                </c:pt>
                <c:pt idx="50">
                  <c:v>131.85905280729</c:v>
                </c:pt>
                <c:pt idx="51">
                  <c:v>135.365606424541</c:v>
                </c:pt>
                <c:pt idx="52">
                  <c:v>139.43512494939199</c:v>
                </c:pt>
                <c:pt idx="53">
                  <c:v>143.11378385563501</c:v>
                </c:pt>
                <c:pt idx="54">
                  <c:v>148.80025122103399</c:v>
                </c:pt>
                <c:pt idx="55">
                  <c:v>155.10571896568001</c:v>
                </c:pt>
                <c:pt idx="56">
                  <c:v>161.186704171413</c:v>
                </c:pt>
                <c:pt idx="57">
                  <c:v>169.24559431413601</c:v>
                </c:pt>
                <c:pt idx="58">
                  <c:v>173.43955897988499</c:v>
                </c:pt>
                <c:pt idx="59">
                  <c:v>174.35747374888899</c:v>
                </c:pt>
                <c:pt idx="60">
                  <c:v>179.20603111732299</c:v>
                </c:pt>
                <c:pt idx="61">
                  <c:v>186.99132517254699</c:v>
                </c:pt>
                <c:pt idx="62">
                  <c:v>191.81972290645101</c:v>
                </c:pt>
                <c:pt idx="63">
                  <c:v>195.16176664199199</c:v>
                </c:pt>
                <c:pt idx="64">
                  <c:v>201.92489834499199</c:v>
                </c:pt>
                <c:pt idx="65">
                  <c:v>210.671986615077</c:v>
                </c:pt>
                <c:pt idx="66">
                  <c:v>215.60724460406101</c:v>
                </c:pt>
                <c:pt idx="67">
                  <c:v>217.732191749951</c:v>
                </c:pt>
                <c:pt idx="68">
                  <c:v>224.93322345897499</c:v>
                </c:pt>
                <c:pt idx="69">
                  <c:v>234.91291752055699</c:v>
                </c:pt>
                <c:pt idx="70">
                  <c:v>237.233486075857</c:v>
                </c:pt>
                <c:pt idx="71">
                  <c:v>238.13954762328299</c:v>
                </c:pt>
                <c:pt idx="72">
                  <c:v>247.659467595802</c:v>
                </c:pt>
                <c:pt idx="73">
                  <c:v>258.35399511658198</c:v>
                </c:pt>
                <c:pt idx="74">
                  <c:v>264.16291494808098</c:v>
                </c:pt>
                <c:pt idx="75">
                  <c:v>268.91724617855499</c:v>
                </c:pt>
                <c:pt idx="76">
                  <c:v>274.66560499818098</c:v>
                </c:pt>
                <c:pt idx="77">
                  <c:v>281.46607275520103</c:v>
                </c:pt>
                <c:pt idx="78">
                  <c:v>290.71379794300299</c:v>
                </c:pt>
                <c:pt idx="79">
                  <c:v>296.63904946612399</c:v>
                </c:pt>
                <c:pt idx="80">
                  <c:v>294.97160330123899</c:v>
                </c:pt>
                <c:pt idx="81">
                  <c:v>294.28989733504699</c:v>
                </c:pt>
                <c:pt idx="82">
                  <c:v>310.12103315406301</c:v>
                </c:pt>
                <c:pt idx="83">
                  <c:v>331.21098845280602</c:v>
                </c:pt>
                <c:pt idx="84">
                  <c:v>346.07353074093299</c:v>
                </c:pt>
                <c:pt idx="85">
                  <c:v>364.39147357396598</c:v>
                </c:pt>
                <c:pt idx="86">
                  <c:v>386.13923140280502</c:v>
                </c:pt>
                <c:pt idx="87">
                  <c:v>403.70922701605298</c:v>
                </c:pt>
                <c:pt idx="88">
                  <c:v>423.412409351907</c:v>
                </c:pt>
                <c:pt idx="89">
                  <c:v>447.76511330715499</c:v>
                </c:pt>
                <c:pt idx="90">
                  <c:v>441.94403309032202</c:v>
                </c:pt>
                <c:pt idx="91">
                  <c:v>426.43725221579803</c:v>
                </c:pt>
                <c:pt idx="92">
                  <c:v>426.761167256943</c:v>
                </c:pt>
                <c:pt idx="93">
                  <c:v>426.80285491464201</c:v>
                </c:pt>
                <c:pt idx="94">
                  <c:v>417.88524618244702</c:v>
                </c:pt>
                <c:pt idx="95">
                  <c:v>408.22122901733701</c:v>
                </c:pt>
                <c:pt idx="96">
                  <c:v>407.27968482981998</c:v>
                </c:pt>
                <c:pt idx="97">
                  <c:v>408.606457927279</c:v>
                </c:pt>
                <c:pt idx="98">
                  <c:v>407.619890672888</c:v>
                </c:pt>
                <c:pt idx="99">
                  <c:v>409.83830408379703</c:v>
                </c:pt>
                <c:pt idx="100">
                  <c:v>421.02070213250602</c:v>
                </c:pt>
                <c:pt idx="101">
                  <c:v>431.00196252536699</c:v>
                </c:pt>
                <c:pt idx="102">
                  <c:v>424.39699317513202</c:v>
                </c:pt>
                <c:pt idx="103">
                  <c:v>415.73567650424002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2D1-47B5-ACB4-8F6B2A447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0827560"/>
        <c:axId val="530827952"/>
      </c:scatterChart>
      <c:valAx>
        <c:axId val="530827560"/>
        <c:scaling>
          <c:orientation val="minMax"/>
          <c:max val="46081"/>
          <c:min val="3661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530827952"/>
        <c:crosses val="autoZero"/>
        <c:crossBetween val="midCat"/>
        <c:majorUnit val="365"/>
      </c:valAx>
      <c:valAx>
        <c:axId val="530827952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Index Value (2000 Dec = 100)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530827560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"/>
          <c:y val="1.1880651417089185E-2"/>
          <c:w val="1"/>
          <c:h val="0.121724650887481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900"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52093205136175"/>
          <c:y val="0.11336532152230971"/>
          <c:w val="0.83370995299786588"/>
          <c:h val="0.76389791038731436"/>
        </c:manualLayout>
      </c:layout>
      <c:scatterChart>
        <c:scatterStyle val="lineMarker"/>
        <c:varyColors val="0"/>
        <c:ser>
          <c:idx val="0"/>
          <c:order val="0"/>
          <c:tx>
            <c:strRef>
              <c:f>RegionalPropertyType!$AA$5</c:f>
              <c:strCache>
                <c:ptCount val="1"/>
                <c:pt idx="0">
                  <c:v>West Office</c:v>
                </c:pt>
              </c:strCache>
            </c:strRef>
          </c:tx>
          <c:spPr>
            <a:ln w="38100">
              <a:solidFill>
                <a:srgbClr val="FF9900"/>
              </a:solidFill>
            </a:ln>
          </c:spPr>
          <c:marker>
            <c:symbol val="none"/>
          </c:marker>
          <c:xVal>
            <c:numRef>
              <c:f>RegionalPropertyType!$N$6:$N$109</c:f>
              <c:numCache>
                <c:formatCode>[$-409]mmm\-yy;@</c:formatCode>
                <c:ptCount val="104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  <c:pt idx="103">
                  <c:v>46022</c:v>
                </c:pt>
              </c:numCache>
            </c:numRef>
          </c:xVal>
          <c:yVal>
            <c:numRef>
              <c:f>RegionalPropertyType!$AA$6:$AA$109</c:f>
              <c:numCache>
                <c:formatCode>0</c:formatCode>
                <c:ptCount val="104"/>
                <c:pt idx="0">
                  <c:v>94.1313468679934</c:v>
                </c:pt>
                <c:pt idx="1">
                  <c:v>99.352407306089205</c:v>
                </c:pt>
                <c:pt idx="2">
                  <c:v>100.822077507747</c:v>
                </c:pt>
                <c:pt idx="3">
                  <c:v>100</c:v>
                </c:pt>
                <c:pt idx="4">
                  <c:v>101.23687657167</c:v>
                </c:pt>
                <c:pt idx="5">
                  <c:v>103.497510497025</c:v>
                </c:pt>
                <c:pt idx="6">
                  <c:v>102.174031682218</c:v>
                </c:pt>
                <c:pt idx="7">
                  <c:v>100.091587505603</c:v>
                </c:pt>
                <c:pt idx="8">
                  <c:v>102.184848804274</c:v>
                </c:pt>
                <c:pt idx="9">
                  <c:v>106.026133337137</c:v>
                </c:pt>
                <c:pt idx="10">
                  <c:v>108.27535461379399</c:v>
                </c:pt>
                <c:pt idx="11">
                  <c:v>109.202769572481</c:v>
                </c:pt>
                <c:pt idx="12">
                  <c:v>112.378506999254</c:v>
                </c:pt>
                <c:pt idx="13">
                  <c:v>117.081543504477</c:v>
                </c:pt>
                <c:pt idx="14">
                  <c:v>119.101592106729</c:v>
                </c:pt>
                <c:pt idx="15">
                  <c:v>120.768428240923</c:v>
                </c:pt>
                <c:pt idx="16">
                  <c:v>126.02628356291901</c:v>
                </c:pt>
                <c:pt idx="17">
                  <c:v>131.61395316096699</c:v>
                </c:pt>
                <c:pt idx="18">
                  <c:v>135.41591340801901</c:v>
                </c:pt>
                <c:pt idx="19">
                  <c:v>139.300349814166</c:v>
                </c:pt>
                <c:pt idx="20">
                  <c:v>145.23001619183799</c:v>
                </c:pt>
                <c:pt idx="21">
                  <c:v>151.26801550382601</c:v>
                </c:pt>
                <c:pt idx="22">
                  <c:v>156.80807583098201</c:v>
                </c:pt>
                <c:pt idx="23">
                  <c:v>162.55242219591</c:v>
                </c:pt>
                <c:pt idx="24">
                  <c:v>168.012774638471</c:v>
                </c:pt>
                <c:pt idx="25">
                  <c:v>173.43320584794401</c:v>
                </c:pt>
                <c:pt idx="26">
                  <c:v>173.65341919737199</c:v>
                </c:pt>
                <c:pt idx="27">
                  <c:v>171.269367648648</c:v>
                </c:pt>
                <c:pt idx="28">
                  <c:v>174.86924421729199</c:v>
                </c:pt>
                <c:pt idx="29">
                  <c:v>183.06995166658399</c:v>
                </c:pt>
                <c:pt idx="30">
                  <c:v>183.46227821890099</c:v>
                </c:pt>
                <c:pt idx="31">
                  <c:v>177.25190029684401</c:v>
                </c:pt>
                <c:pt idx="32">
                  <c:v>174.57210596752199</c:v>
                </c:pt>
                <c:pt idx="33">
                  <c:v>173.49332271362599</c:v>
                </c:pt>
                <c:pt idx="34">
                  <c:v>164.52607839103399</c:v>
                </c:pt>
                <c:pt idx="35">
                  <c:v>151.54781238316301</c:v>
                </c:pt>
                <c:pt idx="36">
                  <c:v>139.625677356479</c:v>
                </c:pt>
                <c:pt idx="37">
                  <c:v>127.368982639348</c:v>
                </c:pt>
                <c:pt idx="38">
                  <c:v>119.148893851373</c:v>
                </c:pt>
                <c:pt idx="39">
                  <c:v>116.093384903117</c:v>
                </c:pt>
                <c:pt idx="40">
                  <c:v>113.96472615923599</c:v>
                </c:pt>
                <c:pt idx="41">
                  <c:v>110.42210138649899</c:v>
                </c:pt>
                <c:pt idx="42">
                  <c:v>106.605813687561</c:v>
                </c:pt>
                <c:pt idx="43">
                  <c:v>103.935690198942</c:v>
                </c:pt>
                <c:pt idx="44">
                  <c:v>104.13265008348</c:v>
                </c:pt>
                <c:pt idx="45">
                  <c:v>106.377688769946</c:v>
                </c:pt>
                <c:pt idx="46">
                  <c:v>106.597618722406</c:v>
                </c:pt>
                <c:pt idx="47">
                  <c:v>104.85496560956101</c:v>
                </c:pt>
                <c:pt idx="48">
                  <c:v>105.295477249237</c:v>
                </c:pt>
                <c:pt idx="49">
                  <c:v>107.679578926014</c:v>
                </c:pt>
                <c:pt idx="50">
                  <c:v>110.43038174073</c:v>
                </c:pt>
                <c:pt idx="51">
                  <c:v>112.805259069757</c:v>
                </c:pt>
                <c:pt idx="52">
                  <c:v>116.205203440647</c:v>
                </c:pt>
                <c:pt idx="53">
                  <c:v>121.481275695625</c:v>
                </c:pt>
                <c:pt idx="54">
                  <c:v>125.95132351511501</c:v>
                </c:pt>
                <c:pt idx="55">
                  <c:v>128.32776684701901</c:v>
                </c:pt>
                <c:pt idx="56">
                  <c:v>133.44967162650099</c:v>
                </c:pt>
                <c:pt idx="57">
                  <c:v>141.90765843650601</c:v>
                </c:pt>
                <c:pt idx="58">
                  <c:v>146.021368044848</c:v>
                </c:pt>
                <c:pt idx="59">
                  <c:v>146.76812721490299</c:v>
                </c:pt>
                <c:pt idx="60">
                  <c:v>149.541769150226</c:v>
                </c:pt>
                <c:pt idx="61">
                  <c:v>153.20071927494701</c:v>
                </c:pt>
                <c:pt idx="62">
                  <c:v>155.70900107458499</c:v>
                </c:pt>
                <c:pt idx="63">
                  <c:v>157.74927680559099</c:v>
                </c:pt>
                <c:pt idx="64">
                  <c:v>161.727611399339</c:v>
                </c:pt>
                <c:pt idx="65">
                  <c:v>166.13796580704101</c:v>
                </c:pt>
                <c:pt idx="66">
                  <c:v>169.68884383668799</c:v>
                </c:pt>
                <c:pt idx="67">
                  <c:v>173.524962572287</c:v>
                </c:pt>
                <c:pt idx="68">
                  <c:v>178.94279705220501</c:v>
                </c:pt>
                <c:pt idx="69">
                  <c:v>184.22531785225701</c:v>
                </c:pt>
                <c:pt idx="70">
                  <c:v>186.37386854572301</c:v>
                </c:pt>
                <c:pt idx="71">
                  <c:v>188.46303549829801</c:v>
                </c:pt>
                <c:pt idx="72">
                  <c:v>194.81717361505699</c:v>
                </c:pt>
                <c:pt idx="73">
                  <c:v>201.423915570736</c:v>
                </c:pt>
                <c:pt idx="74">
                  <c:v>200.361416494591</c:v>
                </c:pt>
                <c:pt idx="75">
                  <c:v>198.48273219443399</c:v>
                </c:pt>
                <c:pt idx="76">
                  <c:v>202.21498868832799</c:v>
                </c:pt>
                <c:pt idx="77">
                  <c:v>208.66823806050999</c:v>
                </c:pt>
                <c:pt idx="78">
                  <c:v>212.0271418383</c:v>
                </c:pt>
                <c:pt idx="79">
                  <c:v>210.59108869920399</c:v>
                </c:pt>
                <c:pt idx="80">
                  <c:v>208.04253578280299</c:v>
                </c:pt>
                <c:pt idx="81">
                  <c:v>206.371651978008</c:v>
                </c:pt>
                <c:pt idx="82">
                  <c:v>211.13114035880699</c:v>
                </c:pt>
                <c:pt idx="83">
                  <c:v>216.33420312064601</c:v>
                </c:pt>
                <c:pt idx="84">
                  <c:v>216.378730671103</c:v>
                </c:pt>
                <c:pt idx="85">
                  <c:v>219.69690787205801</c:v>
                </c:pt>
                <c:pt idx="86">
                  <c:v>231.02147921140099</c:v>
                </c:pt>
                <c:pt idx="87">
                  <c:v>239.49217401044601</c:v>
                </c:pt>
                <c:pt idx="88">
                  <c:v>243.79190856275801</c:v>
                </c:pt>
                <c:pt idx="89">
                  <c:v>252.89087928180101</c:v>
                </c:pt>
                <c:pt idx="90">
                  <c:v>251.77151698076199</c:v>
                </c:pt>
                <c:pt idx="91">
                  <c:v>242.394379872602</c:v>
                </c:pt>
                <c:pt idx="92">
                  <c:v>239.33483526750899</c:v>
                </c:pt>
                <c:pt idx="93">
                  <c:v>242.355407156707</c:v>
                </c:pt>
                <c:pt idx="94">
                  <c:v>241.13569968721799</c:v>
                </c:pt>
                <c:pt idx="95">
                  <c:v>235.43555835573</c:v>
                </c:pt>
                <c:pt idx="96">
                  <c:v>231.572588294448</c:v>
                </c:pt>
                <c:pt idx="97">
                  <c:v>227.49969703830001</c:v>
                </c:pt>
                <c:pt idx="98">
                  <c:v>228.62348180852101</c:v>
                </c:pt>
                <c:pt idx="99">
                  <c:v>230.611293167772</c:v>
                </c:pt>
                <c:pt idx="100">
                  <c:v>226.384430670179</c:v>
                </c:pt>
                <c:pt idx="101">
                  <c:v>221.22449001453501</c:v>
                </c:pt>
                <c:pt idx="102">
                  <c:v>221.28772952958599</c:v>
                </c:pt>
                <c:pt idx="103">
                  <c:v>224.75071127049401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F47-45BB-BFFB-884E635993B1}"/>
            </c:ext>
          </c:extLst>
        </c:ser>
        <c:ser>
          <c:idx val="1"/>
          <c:order val="1"/>
          <c:tx>
            <c:strRef>
              <c:f>RegionalPropertyType!$AB$5</c:f>
              <c:strCache>
                <c:ptCount val="1"/>
                <c:pt idx="0">
                  <c:v>West Industrial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RegionalPropertyType!$N$6:$N$109</c:f>
              <c:numCache>
                <c:formatCode>[$-409]mmm\-yy;@</c:formatCode>
                <c:ptCount val="104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  <c:pt idx="103">
                  <c:v>46022</c:v>
                </c:pt>
              </c:numCache>
            </c:numRef>
          </c:xVal>
          <c:yVal>
            <c:numRef>
              <c:f>RegionalPropertyType!$AB$6:$AB$109</c:f>
              <c:numCache>
                <c:formatCode>0</c:formatCode>
                <c:ptCount val="104"/>
                <c:pt idx="0">
                  <c:v>92.562513132459003</c:v>
                </c:pt>
                <c:pt idx="1">
                  <c:v>94.280170590406598</c:v>
                </c:pt>
                <c:pt idx="2">
                  <c:v>96.796511366885099</c:v>
                </c:pt>
                <c:pt idx="3">
                  <c:v>100</c:v>
                </c:pt>
                <c:pt idx="4">
                  <c:v>101.752141767309</c:v>
                </c:pt>
                <c:pt idx="5">
                  <c:v>101.940304787361</c:v>
                </c:pt>
                <c:pt idx="6">
                  <c:v>101.47863954703099</c:v>
                </c:pt>
                <c:pt idx="7">
                  <c:v>102.119116449245</c:v>
                </c:pt>
                <c:pt idx="8">
                  <c:v>103.557491271686</c:v>
                </c:pt>
                <c:pt idx="9">
                  <c:v>106.26161283021899</c:v>
                </c:pt>
                <c:pt idx="10">
                  <c:v>109.95816772226701</c:v>
                </c:pt>
                <c:pt idx="11">
                  <c:v>111.733427688794</c:v>
                </c:pt>
                <c:pt idx="12">
                  <c:v>111.875191057988</c:v>
                </c:pt>
                <c:pt idx="13">
                  <c:v>112.876065228603</c:v>
                </c:pt>
                <c:pt idx="14">
                  <c:v>116.071067575207</c:v>
                </c:pt>
                <c:pt idx="15">
                  <c:v>120.74712175431399</c:v>
                </c:pt>
                <c:pt idx="16">
                  <c:v>127.32027262236301</c:v>
                </c:pt>
                <c:pt idx="17">
                  <c:v>135.027501127721</c:v>
                </c:pt>
                <c:pt idx="18">
                  <c:v>138.29026284576099</c:v>
                </c:pt>
                <c:pt idx="19">
                  <c:v>140.266365747571</c:v>
                </c:pt>
                <c:pt idx="20">
                  <c:v>146.84175981348801</c:v>
                </c:pt>
                <c:pt idx="21">
                  <c:v>155.03658599727001</c:v>
                </c:pt>
                <c:pt idx="22">
                  <c:v>160.892518509018</c:v>
                </c:pt>
                <c:pt idx="23">
                  <c:v>165.18102555633399</c:v>
                </c:pt>
                <c:pt idx="24">
                  <c:v>171.19644138230299</c:v>
                </c:pt>
                <c:pt idx="25">
                  <c:v>178.66958949264301</c:v>
                </c:pt>
                <c:pt idx="26">
                  <c:v>184.171567265367</c:v>
                </c:pt>
                <c:pt idx="27">
                  <c:v>187.57210081448599</c:v>
                </c:pt>
                <c:pt idx="28">
                  <c:v>191.54045136292899</c:v>
                </c:pt>
                <c:pt idx="29">
                  <c:v>196.615108512717</c:v>
                </c:pt>
                <c:pt idx="30">
                  <c:v>197.96288829331399</c:v>
                </c:pt>
                <c:pt idx="31">
                  <c:v>194.412660725124</c:v>
                </c:pt>
                <c:pt idx="32">
                  <c:v>190.33645769765499</c:v>
                </c:pt>
                <c:pt idx="33">
                  <c:v>186.05309271851601</c:v>
                </c:pt>
                <c:pt idx="34">
                  <c:v>175.30706138674199</c:v>
                </c:pt>
                <c:pt idx="35">
                  <c:v>162.855908701141</c:v>
                </c:pt>
                <c:pt idx="36">
                  <c:v>150.506468755729</c:v>
                </c:pt>
                <c:pt idx="37">
                  <c:v>138.82087265675401</c:v>
                </c:pt>
                <c:pt idx="38">
                  <c:v>133.459134159858</c:v>
                </c:pt>
                <c:pt idx="39">
                  <c:v>131.99850460868899</c:v>
                </c:pt>
                <c:pt idx="40">
                  <c:v>132.485487221455</c:v>
                </c:pt>
                <c:pt idx="41">
                  <c:v>133.924886161372</c:v>
                </c:pt>
                <c:pt idx="42">
                  <c:v>128.03069637332001</c:v>
                </c:pt>
                <c:pt idx="43">
                  <c:v>120.53659227534</c:v>
                </c:pt>
                <c:pt idx="44">
                  <c:v>120.701181753816</c:v>
                </c:pt>
                <c:pt idx="45">
                  <c:v>123.229917863946</c:v>
                </c:pt>
                <c:pt idx="46">
                  <c:v>122.115643423207</c:v>
                </c:pt>
                <c:pt idx="47">
                  <c:v>120.569283632222</c:v>
                </c:pt>
                <c:pt idx="48">
                  <c:v>123.393327256809</c:v>
                </c:pt>
                <c:pt idx="49">
                  <c:v>127.463105111662</c:v>
                </c:pt>
                <c:pt idx="50">
                  <c:v>129.55568615403001</c:v>
                </c:pt>
                <c:pt idx="51">
                  <c:v>129.95646821125899</c:v>
                </c:pt>
                <c:pt idx="52">
                  <c:v>132.67087286693601</c:v>
                </c:pt>
                <c:pt idx="53">
                  <c:v>139.117097757393</c:v>
                </c:pt>
                <c:pt idx="54">
                  <c:v>145.32852013693099</c:v>
                </c:pt>
                <c:pt idx="55">
                  <c:v>148.62358502433199</c:v>
                </c:pt>
                <c:pt idx="56">
                  <c:v>154.12343100959799</c:v>
                </c:pt>
                <c:pt idx="57">
                  <c:v>163.38272138806499</c:v>
                </c:pt>
                <c:pt idx="58">
                  <c:v>166.972745756552</c:v>
                </c:pt>
                <c:pt idx="59">
                  <c:v>165.88219315597101</c:v>
                </c:pt>
                <c:pt idx="60">
                  <c:v>169.87051255747301</c:v>
                </c:pt>
                <c:pt idx="61">
                  <c:v>178.66823055338099</c:v>
                </c:pt>
                <c:pt idx="62">
                  <c:v>184.98366560058301</c:v>
                </c:pt>
                <c:pt idx="63">
                  <c:v>186.70973262667999</c:v>
                </c:pt>
                <c:pt idx="64">
                  <c:v>191.013225442248</c:v>
                </c:pt>
                <c:pt idx="65">
                  <c:v>199.515935158746</c:v>
                </c:pt>
                <c:pt idx="66">
                  <c:v>204.77974217564699</c:v>
                </c:pt>
                <c:pt idx="67">
                  <c:v>207.41373254472899</c:v>
                </c:pt>
                <c:pt idx="68">
                  <c:v>217.962017490932</c:v>
                </c:pt>
                <c:pt idx="69">
                  <c:v>233.10970435526701</c:v>
                </c:pt>
                <c:pt idx="70">
                  <c:v>238.32094675272799</c:v>
                </c:pt>
                <c:pt idx="71">
                  <c:v>236.81065848224</c:v>
                </c:pt>
                <c:pt idx="72">
                  <c:v>240.14480584919099</c:v>
                </c:pt>
                <c:pt idx="73">
                  <c:v>248.553078021761</c:v>
                </c:pt>
                <c:pt idx="74">
                  <c:v>255.55315682288401</c:v>
                </c:pt>
                <c:pt idx="75">
                  <c:v>259.30163299427602</c:v>
                </c:pt>
                <c:pt idx="76">
                  <c:v>264.26667925758898</c:v>
                </c:pt>
                <c:pt idx="77">
                  <c:v>269.170057903913</c:v>
                </c:pt>
                <c:pt idx="78">
                  <c:v>270.67786009829501</c:v>
                </c:pt>
                <c:pt idx="79">
                  <c:v>270.43686194029402</c:v>
                </c:pt>
                <c:pt idx="80">
                  <c:v>272.953669430898</c:v>
                </c:pt>
                <c:pt idx="81">
                  <c:v>280.02154150894597</c:v>
                </c:pt>
                <c:pt idx="82">
                  <c:v>288.14545806856802</c:v>
                </c:pt>
                <c:pt idx="83">
                  <c:v>295.57294723982397</c:v>
                </c:pt>
                <c:pt idx="84">
                  <c:v>309.25708822191302</c:v>
                </c:pt>
                <c:pt idx="85">
                  <c:v>330.17974994071898</c:v>
                </c:pt>
                <c:pt idx="86">
                  <c:v>345.91668428608898</c:v>
                </c:pt>
                <c:pt idx="87">
                  <c:v>355.95476583224001</c:v>
                </c:pt>
                <c:pt idx="88">
                  <c:v>375.54571709302598</c:v>
                </c:pt>
                <c:pt idx="89">
                  <c:v>400.93925406944402</c:v>
                </c:pt>
                <c:pt idx="90">
                  <c:v>405.30809908280202</c:v>
                </c:pt>
                <c:pt idx="91">
                  <c:v>396.88211959004201</c:v>
                </c:pt>
                <c:pt idx="92">
                  <c:v>398.18656522920702</c:v>
                </c:pt>
                <c:pt idx="93">
                  <c:v>405.706300159649</c:v>
                </c:pt>
                <c:pt idx="94">
                  <c:v>410.04668402459299</c:v>
                </c:pt>
                <c:pt idx="95">
                  <c:v>408.995779489509</c:v>
                </c:pt>
                <c:pt idx="96">
                  <c:v>406.63596105507202</c:v>
                </c:pt>
                <c:pt idx="97">
                  <c:v>406.61722010724799</c:v>
                </c:pt>
                <c:pt idx="98">
                  <c:v>413.14087342019701</c:v>
                </c:pt>
                <c:pt idx="99">
                  <c:v>421.63006083021099</c:v>
                </c:pt>
                <c:pt idx="100">
                  <c:v>424.76463219970401</c:v>
                </c:pt>
                <c:pt idx="101">
                  <c:v>419.35990481878298</c:v>
                </c:pt>
                <c:pt idx="102">
                  <c:v>414.61279829042098</c:v>
                </c:pt>
                <c:pt idx="103">
                  <c:v>416.20734199119801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F47-45BB-BFFB-884E635993B1}"/>
            </c:ext>
          </c:extLst>
        </c:ser>
        <c:ser>
          <c:idx val="2"/>
          <c:order val="2"/>
          <c:tx>
            <c:strRef>
              <c:f>RegionalPropertyType!$AC$5</c:f>
              <c:strCache>
                <c:ptCount val="1"/>
                <c:pt idx="0">
                  <c:v>West Retail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RegionalPropertyType!$N$6:$N$109</c:f>
              <c:numCache>
                <c:formatCode>[$-409]mmm\-yy;@</c:formatCode>
                <c:ptCount val="104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  <c:pt idx="103">
                  <c:v>46022</c:v>
                </c:pt>
              </c:numCache>
            </c:numRef>
          </c:xVal>
          <c:yVal>
            <c:numRef>
              <c:f>RegionalPropertyType!$AC$6:$AC$109</c:f>
              <c:numCache>
                <c:formatCode>0</c:formatCode>
                <c:ptCount val="104"/>
                <c:pt idx="0">
                  <c:v>95.967074313468999</c:v>
                </c:pt>
                <c:pt idx="1">
                  <c:v>98.734707800064996</c:v>
                </c:pt>
                <c:pt idx="2">
                  <c:v>99.390035548515002</c:v>
                </c:pt>
                <c:pt idx="3">
                  <c:v>100</c:v>
                </c:pt>
                <c:pt idx="4">
                  <c:v>102.729494043581</c:v>
                </c:pt>
                <c:pt idx="5">
                  <c:v>106.669545338444</c:v>
                </c:pt>
                <c:pt idx="6">
                  <c:v>108.241744816606</c:v>
                </c:pt>
                <c:pt idx="7">
                  <c:v>107.881705189557</c:v>
                </c:pt>
                <c:pt idx="8">
                  <c:v>109.413846266588</c:v>
                </c:pt>
                <c:pt idx="9">
                  <c:v>113.220231929722</c:v>
                </c:pt>
                <c:pt idx="10">
                  <c:v>117.66240426424901</c:v>
                </c:pt>
                <c:pt idx="11">
                  <c:v>121.06043893487499</c:v>
                </c:pt>
                <c:pt idx="12">
                  <c:v>125.33945168326299</c:v>
                </c:pt>
                <c:pt idx="13">
                  <c:v>130.15844293535599</c:v>
                </c:pt>
                <c:pt idx="14">
                  <c:v>134.59738241232401</c:v>
                </c:pt>
                <c:pt idx="15">
                  <c:v>139.77040503925701</c:v>
                </c:pt>
                <c:pt idx="16">
                  <c:v>147.33525112868199</c:v>
                </c:pt>
                <c:pt idx="17">
                  <c:v>156.40571586105199</c:v>
                </c:pt>
                <c:pt idx="18">
                  <c:v>160.25509646744001</c:v>
                </c:pt>
                <c:pt idx="19">
                  <c:v>163.045060610332</c:v>
                </c:pt>
                <c:pt idx="20">
                  <c:v>173.76732477865801</c:v>
                </c:pt>
                <c:pt idx="21">
                  <c:v>185.51695414583</c:v>
                </c:pt>
                <c:pt idx="22">
                  <c:v>187.04350566057499</c:v>
                </c:pt>
                <c:pt idx="23">
                  <c:v>186.74463758536399</c:v>
                </c:pt>
                <c:pt idx="24">
                  <c:v>194.05379367075099</c:v>
                </c:pt>
                <c:pt idx="25">
                  <c:v>200.46079245499899</c:v>
                </c:pt>
                <c:pt idx="26">
                  <c:v>197.994231901544</c:v>
                </c:pt>
                <c:pt idx="27">
                  <c:v>196.72514684139401</c:v>
                </c:pt>
                <c:pt idx="28">
                  <c:v>203.13817476093499</c:v>
                </c:pt>
                <c:pt idx="29">
                  <c:v>209.10282706775101</c:v>
                </c:pt>
                <c:pt idx="30">
                  <c:v>207.16200635403101</c:v>
                </c:pt>
                <c:pt idx="31">
                  <c:v>202.01512976773199</c:v>
                </c:pt>
                <c:pt idx="32">
                  <c:v>199.511387394699</c:v>
                </c:pt>
                <c:pt idx="33">
                  <c:v>195.40483564839499</c:v>
                </c:pt>
                <c:pt idx="34">
                  <c:v>179.30249880571901</c:v>
                </c:pt>
                <c:pt idx="35">
                  <c:v>164.35691378105901</c:v>
                </c:pt>
                <c:pt idx="36">
                  <c:v>157.455610641389</c:v>
                </c:pt>
                <c:pt idx="37">
                  <c:v>150.48892938335601</c:v>
                </c:pt>
                <c:pt idx="38">
                  <c:v>143.51351905634701</c:v>
                </c:pt>
                <c:pt idx="39">
                  <c:v>137.80120925230401</c:v>
                </c:pt>
                <c:pt idx="40">
                  <c:v>133.19794655433699</c:v>
                </c:pt>
                <c:pt idx="41">
                  <c:v>128.71876012778799</c:v>
                </c:pt>
                <c:pt idx="42">
                  <c:v>128.02572618507199</c:v>
                </c:pt>
                <c:pt idx="43">
                  <c:v>128.435757224931</c:v>
                </c:pt>
                <c:pt idx="44">
                  <c:v>126.747964019498</c:v>
                </c:pt>
                <c:pt idx="45">
                  <c:v>125.471488714651</c:v>
                </c:pt>
                <c:pt idx="46">
                  <c:v>125.82115053839</c:v>
                </c:pt>
                <c:pt idx="47">
                  <c:v>127.11495415556401</c:v>
                </c:pt>
                <c:pt idx="48">
                  <c:v>130.64871877885</c:v>
                </c:pt>
                <c:pt idx="49">
                  <c:v>135.06607502196701</c:v>
                </c:pt>
                <c:pt idx="50">
                  <c:v>136.414941468954</c:v>
                </c:pt>
                <c:pt idx="51">
                  <c:v>137.448298832115</c:v>
                </c:pt>
                <c:pt idx="52">
                  <c:v>143.65470794597999</c:v>
                </c:pt>
                <c:pt idx="53">
                  <c:v>154.605108684817</c:v>
                </c:pt>
                <c:pt idx="54">
                  <c:v>160.51060649386901</c:v>
                </c:pt>
                <c:pt idx="55">
                  <c:v>160.64417606617701</c:v>
                </c:pt>
                <c:pt idx="56">
                  <c:v>162.80054576458801</c:v>
                </c:pt>
                <c:pt idx="57">
                  <c:v>165.54291987548001</c:v>
                </c:pt>
                <c:pt idx="58">
                  <c:v>168.148672438554</c:v>
                </c:pt>
                <c:pt idx="59">
                  <c:v>172.23489182981501</c:v>
                </c:pt>
                <c:pt idx="60">
                  <c:v>177.917700162225</c:v>
                </c:pt>
                <c:pt idx="61">
                  <c:v>183.49932290716001</c:v>
                </c:pt>
                <c:pt idx="62">
                  <c:v>186.34612318428799</c:v>
                </c:pt>
                <c:pt idx="63">
                  <c:v>188.34222777040901</c:v>
                </c:pt>
                <c:pt idx="64">
                  <c:v>192.94534456113601</c:v>
                </c:pt>
                <c:pt idx="65">
                  <c:v>198.52807818556499</c:v>
                </c:pt>
                <c:pt idx="66">
                  <c:v>202.35632263807301</c:v>
                </c:pt>
                <c:pt idx="67">
                  <c:v>205.12551557299099</c:v>
                </c:pt>
                <c:pt idx="68">
                  <c:v>210.79354482630399</c:v>
                </c:pt>
                <c:pt idx="69">
                  <c:v>220.307645777022</c:v>
                </c:pt>
                <c:pt idx="70">
                  <c:v>226.631965353987</c:v>
                </c:pt>
                <c:pt idx="71">
                  <c:v>227.510458551851</c:v>
                </c:pt>
                <c:pt idx="72">
                  <c:v>228.26375719992501</c:v>
                </c:pt>
                <c:pt idx="73">
                  <c:v>230.47615319082399</c:v>
                </c:pt>
                <c:pt idx="74">
                  <c:v>228.38320084374101</c:v>
                </c:pt>
                <c:pt idx="75">
                  <c:v>226.33369455005499</c:v>
                </c:pt>
                <c:pt idx="76">
                  <c:v>231.97419670846099</c:v>
                </c:pt>
                <c:pt idx="77">
                  <c:v>238.278444927283</c:v>
                </c:pt>
                <c:pt idx="78">
                  <c:v>240.68239086605701</c:v>
                </c:pt>
                <c:pt idx="79">
                  <c:v>241.455367601738</c:v>
                </c:pt>
                <c:pt idx="80">
                  <c:v>238.241361848803</c:v>
                </c:pt>
                <c:pt idx="81">
                  <c:v>232.19874576469101</c:v>
                </c:pt>
                <c:pt idx="82">
                  <c:v>236.81270500984701</c:v>
                </c:pt>
                <c:pt idx="83">
                  <c:v>247.53339153602201</c:v>
                </c:pt>
                <c:pt idx="84">
                  <c:v>253.6321205861</c:v>
                </c:pt>
                <c:pt idx="85">
                  <c:v>261.91805384535598</c:v>
                </c:pt>
                <c:pt idx="86">
                  <c:v>275.40867987090502</c:v>
                </c:pt>
                <c:pt idx="87">
                  <c:v>282.99008360733399</c:v>
                </c:pt>
                <c:pt idx="88">
                  <c:v>284.83052700017703</c:v>
                </c:pt>
                <c:pt idx="89">
                  <c:v>292.26971063241501</c:v>
                </c:pt>
                <c:pt idx="90">
                  <c:v>295.85927615556801</c:v>
                </c:pt>
                <c:pt idx="91">
                  <c:v>292.09053020558702</c:v>
                </c:pt>
                <c:pt idx="92">
                  <c:v>288.07458334843301</c:v>
                </c:pt>
                <c:pt idx="93">
                  <c:v>288.01197725133602</c:v>
                </c:pt>
                <c:pt idx="94">
                  <c:v>293.21651240613602</c:v>
                </c:pt>
                <c:pt idx="95">
                  <c:v>297.500136607179</c:v>
                </c:pt>
                <c:pt idx="96">
                  <c:v>298.95040347356098</c:v>
                </c:pt>
                <c:pt idx="97">
                  <c:v>298.980994519501</c:v>
                </c:pt>
                <c:pt idx="98">
                  <c:v>297.63102248448803</c:v>
                </c:pt>
                <c:pt idx="99">
                  <c:v>300.12559474593297</c:v>
                </c:pt>
                <c:pt idx="100">
                  <c:v>310.36932825526702</c:v>
                </c:pt>
                <c:pt idx="101">
                  <c:v>316.35664473651002</c:v>
                </c:pt>
                <c:pt idx="102">
                  <c:v>305.68605859148698</c:v>
                </c:pt>
                <c:pt idx="103">
                  <c:v>299.471966351047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F47-45BB-BFFB-884E635993B1}"/>
            </c:ext>
          </c:extLst>
        </c:ser>
        <c:ser>
          <c:idx val="3"/>
          <c:order val="3"/>
          <c:tx>
            <c:strRef>
              <c:f>RegionalPropertyType!$AD$5</c:f>
              <c:strCache>
                <c:ptCount val="1"/>
                <c:pt idx="0">
                  <c:v>West Multifamily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RegionalPropertyType!$N$6:$N$109</c:f>
              <c:numCache>
                <c:formatCode>[$-409]mmm\-yy;@</c:formatCode>
                <c:ptCount val="104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  <c:pt idx="103">
                  <c:v>46022</c:v>
                </c:pt>
              </c:numCache>
            </c:numRef>
          </c:xVal>
          <c:yVal>
            <c:numRef>
              <c:f>RegionalPropertyType!$AD$6:$AD$109</c:f>
              <c:numCache>
                <c:formatCode>0</c:formatCode>
                <c:ptCount val="104"/>
                <c:pt idx="0">
                  <c:v>93.910775993021403</c:v>
                </c:pt>
                <c:pt idx="1">
                  <c:v>97.989277066708894</c:v>
                </c:pt>
                <c:pt idx="2">
                  <c:v>99.030133581634104</c:v>
                </c:pt>
                <c:pt idx="3">
                  <c:v>100</c:v>
                </c:pt>
                <c:pt idx="4">
                  <c:v>103.88235850006301</c:v>
                </c:pt>
                <c:pt idx="5">
                  <c:v>108.491524161678</c:v>
                </c:pt>
                <c:pt idx="6">
                  <c:v>111.001470273122</c:v>
                </c:pt>
                <c:pt idx="7">
                  <c:v>112.89039482091</c:v>
                </c:pt>
                <c:pt idx="8">
                  <c:v>116.93757883787499</c:v>
                </c:pt>
                <c:pt idx="9">
                  <c:v>122.265927312317</c:v>
                </c:pt>
                <c:pt idx="10">
                  <c:v>126.878932161653</c:v>
                </c:pt>
                <c:pt idx="11">
                  <c:v>130.34345857358599</c:v>
                </c:pt>
                <c:pt idx="12">
                  <c:v>134.86034050257601</c:v>
                </c:pt>
                <c:pt idx="13">
                  <c:v>140.734667494414</c:v>
                </c:pt>
                <c:pt idx="14">
                  <c:v>144.78658075086199</c:v>
                </c:pt>
                <c:pt idx="15">
                  <c:v>147.76406986227701</c:v>
                </c:pt>
                <c:pt idx="16">
                  <c:v>153.701715569486</c:v>
                </c:pt>
                <c:pt idx="17">
                  <c:v>161.143005665033</c:v>
                </c:pt>
                <c:pt idx="18">
                  <c:v>165.21361648123599</c:v>
                </c:pt>
                <c:pt idx="19">
                  <c:v>167.82721198241501</c:v>
                </c:pt>
                <c:pt idx="20">
                  <c:v>173.615463204892</c:v>
                </c:pt>
                <c:pt idx="21">
                  <c:v>181.409082949359</c:v>
                </c:pt>
                <c:pt idx="22">
                  <c:v>185.898514112177</c:v>
                </c:pt>
                <c:pt idx="23">
                  <c:v>186.900877528628</c:v>
                </c:pt>
                <c:pt idx="24">
                  <c:v>188.11604177816599</c:v>
                </c:pt>
                <c:pt idx="25">
                  <c:v>190.024437716622</c:v>
                </c:pt>
                <c:pt idx="26">
                  <c:v>190.63049978203</c:v>
                </c:pt>
                <c:pt idx="27">
                  <c:v>191.41688659554799</c:v>
                </c:pt>
                <c:pt idx="28">
                  <c:v>195.09687461676299</c:v>
                </c:pt>
                <c:pt idx="29">
                  <c:v>198.058654429055</c:v>
                </c:pt>
                <c:pt idx="30">
                  <c:v>191.450778588921</c:v>
                </c:pt>
                <c:pt idx="31">
                  <c:v>181.96477947933201</c:v>
                </c:pt>
                <c:pt idx="32">
                  <c:v>178.81371774944401</c:v>
                </c:pt>
                <c:pt idx="33">
                  <c:v>178.863123973943</c:v>
                </c:pt>
                <c:pt idx="34">
                  <c:v>175.930212336143</c:v>
                </c:pt>
                <c:pt idx="35">
                  <c:v>168.62400409260701</c:v>
                </c:pt>
                <c:pt idx="36">
                  <c:v>155.06082797526</c:v>
                </c:pt>
                <c:pt idx="37">
                  <c:v>139.78948766053199</c:v>
                </c:pt>
                <c:pt idx="38">
                  <c:v>133.71755405504001</c:v>
                </c:pt>
                <c:pt idx="39">
                  <c:v>132.48090147445399</c:v>
                </c:pt>
                <c:pt idx="40">
                  <c:v>129.788385875985</c:v>
                </c:pt>
                <c:pt idx="41">
                  <c:v>126.879835233405</c:v>
                </c:pt>
                <c:pt idx="42">
                  <c:v>128.04893444173899</c:v>
                </c:pt>
                <c:pt idx="43">
                  <c:v>132.708724679765</c:v>
                </c:pt>
                <c:pt idx="44">
                  <c:v>137.65319952688901</c:v>
                </c:pt>
                <c:pt idx="45">
                  <c:v>141.272780361938</c:v>
                </c:pt>
                <c:pt idx="46">
                  <c:v>144.11070036612401</c:v>
                </c:pt>
                <c:pt idx="47">
                  <c:v>148.41113018299399</c:v>
                </c:pt>
                <c:pt idx="48">
                  <c:v>154.81647566332001</c:v>
                </c:pt>
                <c:pt idx="49">
                  <c:v>163.56365347745901</c:v>
                </c:pt>
                <c:pt idx="50">
                  <c:v>168.40446295291099</c:v>
                </c:pt>
                <c:pt idx="51">
                  <c:v>168.34600131812201</c:v>
                </c:pt>
                <c:pt idx="52">
                  <c:v>171.31529714221199</c:v>
                </c:pt>
                <c:pt idx="53">
                  <c:v>179.146008476867</c:v>
                </c:pt>
                <c:pt idx="54">
                  <c:v>186.12633329910199</c:v>
                </c:pt>
                <c:pt idx="55">
                  <c:v>189.74225646542001</c:v>
                </c:pt>
                <c:pt idx="56">
                  <c:v>195.33864053245699</c:v>
                </c:pt>
                <c:pt idx="57">
                  <c:v>203.96461744371999</c:v>
                </c:pt>
                <c:pt idx="58">
                  <c:v>209.978434459429</c:v>
                </c:pt>
                <c:pt idx="59">
                  <c:v>212.79287160693599</c:v>
                </c:pt>
                <c:pt idx="60">
                  <c:v>218.558055785558</c:v>
                </c:pt>
                <c:pt idx="61">
                  <c:v>228.50876747706499</c:v>
                </c:pt>
                <c:pt idx="62">
                  <c:v>234.083630567283</c:v>
                </c:pt>
                <c:pt idx="63">
                  <c:v>235.662933349376</c:v>
                </c:pt>
                <c:pt idx="64">
                  <c:v>245.319358211164</c:v>
                </c:pt>
                <c:pt idx="65">
                  <c:v>264.405435822166</c:v>
                </c:pt>
                <c:pt idx="66">
                  <c:v>273.91304702887197</c:v>
                </c:pt>
                <c:pt idx="67">
                  <c:v>273.061674747751</c:v>
                </c:pt>
                <c:pt idx="68">
                  <c:v>279.46521063076699</c:v>
                </c:pt>
                <c:pt idx="69">
                  <c:v>290.77680264354899</c:v>
                </c:pt>
                <c:pt idx="70">
                  <c:v>298.246833997198</c:v>
                </c:pt>
                <c:pt idx="71">
                  <c:v>301.65471364101302</c:v>
                </c:pt>
                <c:pt idx="72">
                  <c:v>312.19402364382699</c:v>
                </c:pt>
                <c:pt idx="73">
                  <c:v>329.48513778036897</c:v>
                </c:pt>
                <c:pt idx="74">
                  <c:v>332.41201814759</c:v>
                </c:pt>
                <c:pt idx="75">
                  <c:v>328.02638432416398</c:v>
                </c:pt>
                <c:pt idx="76">
                  <c:v>335.36697922360202</c:v>
                </c:pt>
                <c:pt idx="77">
                  <c:v>349.51149910581103</c:v>
                </c:pt>
                <c:pt idx="78">
                  <c:v>362.00272286416703</c:v>
                </c:pt>
                <c:pt idx="79">
                  <c:v>366.96814564450699</c:v>
                </c:pt>
                <c:pt idx="80">
                  <c:v>368.24790253883202</c:v>
                </c:pt>
                <c:pt idx="81">
                  <c:v>371.94723080285598</c:v>
                </c:pt>
                <c:pt idx="82">
                  <c:v>386.61750922075203</c:v>
                </c:pt>
                <c:pt idx="83">
                  <c:v>402.45512699928202</c:v>
                </c:pt>
                <c:pt idx="84">
                  <c:v>414.570007642794</c:v>
                </c:pt>
                <c:pt idx="85">
                  <c:v>439.32695306019599</c:v>
                </c:pt>
                <c:pt idx="86">
                  <c:v>467.89118623914197</c:v>
                </c:pt>
                <c:pt idx="87">
                  <c:v>485.01228005694497</c:v>
                </c:pt>
                <c:pt idx="88">
                  <c:v>507.49075632412797</c:v>
                </c:pt>
                <c:pt idx="89">
                  <c:v>529.18458794448304</c:v>
                </c:pt>
                <c:pt idx="90">
                  <c:v>501.79524265737899</c:v>
                </c:pt>
                <c:pt idx="91">
                  <c:v>469.86107678471399</c:v>
                </c:pt>
                <c:pt idx="92">
                  <c:v>463.16717559067803</c:v>
                </c:pt>
                <c:pt idx="93">
                  <c:v>457.38360327702497</c:v>
                </c:pt>
                <c:pt idx="94">
                  <c:v>451.76607348190799</c:v>
                </c:pt>
                <c:pt idx="95">
                  <c:v>443.540213120516</c:v>
                </c:pt>
                <c:pt idx="96">
                  <c:v>428.90102407258303</c:v>
                </c:pt>
                <c:pt idx="97">
                  <c:v>409.65710690465301</c:v>
                </c:pt>
                <c:pt idx="98">
                  <c:v>406.005069669904</c:v>
                </c:pt>
                <c:pt idx="99">
                  <c:v>411.92547645644697</c:v>
                </c:pt>
                <c:pt idx="100">
                  <c:v>397.00812481628702</c:v>
                </c:pt>
                <c:pt idx="101">
                  <c:v>375.33674059404802</c:v>
                </c:pt>
                <c:pt idx="102">
                  <c:v>382.11599935662599</c:v>
                </c:pt>
                <c:pt idx="103">
                  <c:v>390.57522680496902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F47-45BB-BFFB-884E63599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0828736"/>
        <c:axId val="530829128"/>
      </c:scatterChart>
      <c:valAx>
        <c:axId val="530828736"/>
        <c:scaling>
          <c:orientation val="minMax"/>
          <c:max val="46081"/>
          <c:min val="3661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530829128"/>
        <c:crosses val="autoZero"/>
        <c:crossBetween val="midCat"/>
        <c:majorUnit val="365"/>
      </c:valAx>
      <c:valAx>
        <c:axId val="530829128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Index Value (2000 Dec = 100)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530828736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"/>
          <c:y val="1.1880651417089185E-2"/>
          <c:w val="1"/>
          <c:h val="0.121724650887481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900"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13578302712161"/>
          <c:y val="0.14408284173481531"/>
          <c:w val="0.8121901428988042"/>
          <c:h val="0.72338990959463401"/>
        </c:manualLayout>
      </c:layout>
      <c:scatterChart>
        <c:scatterStyle val="lineMarker"/>
        <c:varyColors val="0"/>
        <c:ser>
          <c:idx val="0"/>
          <c:order val="0"/>
          <c:tx>
            <c:strRef>
              <c:f>PrimeMarkets!$O$5</c:f>
              <c:strCache>
                <c:ptCount val="1"/>
                <c:pt idx="0">
                  <c:v>Prime Office Metros</c:v>
                </c:pt>
              </c:strCache>
            </c:strRef>
          </c:tx>
          <c:spPr>
            <a:ln w="28575">
              <a:solidFill>
                <a:srgbClr val="FF9900"/>
              </a:solidFill>
              <a:prstDash val="sysDash"/>
            </a:ln>
          </c:spPr>
          <c:marker>
            <c:symbol val="none"/>
          </c:marker>
          <c:xVal>
            <c:numRef>
              <c:f>PrimeMarkets!$N$22:$N$125</c:f>
              <c:numCache>
                <c:formatCode>[$-409]mmm\-yy;@</c:formatCode>
                <c:ptCount val="104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  <c:pt idx="103">
                  <c:v>46022</c:v>
                </c:pt>
              </c:numCache>
            </c:numRef>
          </c:xVal>
          <c:yVal>
            <c:numRef>
              <c:f>PrimeMarkets!$O$22:$O$125</c:f>
              <c:numCache>
                <c:formatCode>#,##0_);[Red]\(#,##0\)</c:formatCode>
                <c:ptCount val="104"/>
                <c:pt idx="0">
                  <c:v>85.500583618535501</c:v>
                </c:pt>
                <c:pt idx="1">
                  <c:v>93.3976737755671</c:v>
                </c:pt>
                <c:pt idx="2">
                  <c:v>98.462707416987399</c:v>
                </c:pt>
                <c:pt idx="3">
                  <c:v>100</c:v>
                </c:pt>
                <c:pt idx="4">
                  <c:v>94.887268295238897</c:v>
                </c:pt>
                <c:pt idx="5">
                  <c:v>100.09881268072201</c:v>
                </c:pt>
                <c:pt idx="6">
                  <c:v>100.18726639224199</c:v>
                </c:pt>
                <c:pt idx="7">
                  <c:v>96.830059276073698</c:v>
                </c:pt>
                <c:pt idx="8">
                  <c:v>97.656744784826799</c:v>
                </c:pt>
                <c:pt idx="9">
                  <c:v>101.160570714052</c:v>
                </c:pt>
                <c:pt idx="10">
                  <c:v>106.749682765823</c:v>
                </c:pt>
                <c:pt idx="11">
                  <c:v>110.17787727941899</c:v>
                </c:pt>
                <c:pt idx="12">
                  <c:v>105.53455759978</c:v>
                </c:pt>
                <c:pt idx="13">
                  <c:v>120.79172701723201</c:v>
                </c:pt>
                <c:pt idx="14">
                  <c:v>114.913157987349</c:v>
                </c:pt>
                <c:pt idx="15">
                  <c:v>122.81431750759</c:v>
                </c:pt>
                <c:pt idx="16">
                  <c:v>133.95738231383999</c:v>
                </c:pt>
                <c:pt idx="17">
                  <c:v>125.69856697065801</c:v>
                </c:pt>
                <c:pt idx="18">
                  <c:v>136.29771490109701</c:v>
                </c:pt>
                <c:pt idx="19">
                  <c:v>140.25983860359099</c:v>
                </c:pt>
                <c:pt idx="20">
                  <c:v>151.00538205464801</c:v>
                </c:pt>
                <c:pt idx="21">
                  <c:v>155.16678725331101</c:v>
                </c:pt>
                <c:pt idx="22">
                  <c:v>158.90460624799601</c:v>
                </c:pt>
                <c:pt idx="23">
                  <c:v>167.69527527614599</c:v>
                </c:pt>
                <c:pt idx="24">
                  <c:v>169.94045793064399</c:v>
                </c:pt>
                <c:pt idx="25">
                  <c:v>185.40351740611399</c:v>
                </c:pt>
                <c:pt idx="26">
                  <c:v>175.20983472637201</c:v>
                </c:pt>
                <c:pt idx="27">
                  <c:v>189.643006390344</c:v>
                </c:pt>
                <c:pt idx="28">
                  <c:v>185.307348892699</c:v>
                </c:pt>
                <c:pt idx="29">
                  <c:v>200.997831206179</c:v>
                </c:pt>
                <c:pt idx="30">
                  <c:v>194.79784834818901</c:v>
                </c:pt>
                <c:pt idx="31">
                  <c:v>190.34597274363</c:v>
                </c:pt>
                <c:pt idx="32">
                  <c:v>188.21353749099001</c:v>
                </c:pt>
                <c:pt idx="33">
                  <c:v>189.08863838987801</c:v>
                </c:pt>
                <c:pt idx="34">
                  <c:v>196.411002680639</c:v>
                </c:pt>
                <c:pt idx="35">
                  <c:v>173.57767584910999</c:v>
                </c:pt>
                <c:pt idx="36">
                  <c:v>153.93127020912601</c:v>
                </c:pt>
                <c:pt idx="37">
                  <c:v>147.32640948132101</c:v>
                </c:pt>
                <c:pt idx="38">
                  <c:v>136.548480411752</c:v>
                </c:pt>
                <c:pt idx="39">
                  <c:v>131.238107208651</c:v>
                </c:pt>
                <c:pt idx="40">
                  <c:v>145.66661284428201</c:v>
                </c:pt>
                <c:pt idx="41">
                  <c:v>134.713758203222</c:v>
                </c:pt>
                <c:pt idx="42">
                  <c:v>131.32021413602001</c:v>
                </c:pt>
                <c:pt idx="43">
                  <c:v>139.80236465138401</c:v>
                </c:pt>
                <c:pt idx="44">
                  <c:v>131.576448247055</c:v>
                </c:pt>
                <c:pt idx="45">
                  <c:v>139.56623666479501</c:v>
                </c:pt>
                <c:pt idx="46">
                  <c:v>137.15048006533499</c:v>
                </c:pt>
                <c:pt idx="47">
                  <c:v>144.19622829594999</c:v>
                </c:pt>
                <c:pt idx="48">
                  <c:v>130.74589825577601</c:v>
                </c:pt>
                <c:pt idx="49">
                  <c:v>155.67542622242999</c:v>
                </c:pt>
                <c:pt idx="50">
                  <c:v>144.22973913720099</c:v>
                </c:pt>
                <c:pt idx="51">
                  <c:v>155.42871069090401</c:v>
                </c:pt>
                <c:pt idx="52">
                  <c:v>150.31139948089501</c:v>
                </c:pt>
                <c:pt idx="53">
                  <c:v>163.77472322723</c:v>
                </c:pt>
                <c:pt idx="54">
                  <c:v>154.97258658495099</c:v>
                </c:pt>
                <c:pt idx="55">
                  <c:v>161.473581551167</c:v>
                </c:pt>
                <c:pt idx="56">
                  <c:v>170.71697861122601</c:v>
                </c:pt>
                <c:pt idx="57">
                  <c:v>175.21522853718301</c:v>
                </c:pt>
                <c:pt idx="58">
                  <c:v>182.276894866731</c:v>
                </c:pt>
                <c:pt idx="59">
                  <c:v>187.35795512477799</c:v>
                </c:pt>
                <c:pt idx="60">
                  <c:v>179.11172093274001</c:v>
                </c:pt>
                <c:pt idx="61">
                  <c:v>188.977561949114</c:v>
                </c:pt>
                <c:pt idx="62">
                  <c:v>195.06402118039301</c:v>
                </c:pt>
                <c:pt idx="63">
                  <c:v>188.82318297113599</c:v>
                </c:pt>
                <c:pt idx="64">
                  <c:v>201.498680659347</c:v>
                </c:pt>
                <c:pt idx="65">
                  <c:v>205.97596884635701</c:v>
                </c:pt>
                <c:pt idx="66">
                  <c:v>206.550550226897</c:v>
                </c:pt>
                <c:pt idx="67">
                  <c:v>205.94697682756399</c:v>
                </c:pt>
                <c:pt idx="68">
                  <c:v>222.430148432104</c:v>
                </c:pt>
                <c:pt idx="69">
                  <c:v>210.98384502585799</c:v>
                </c:pt>
                <c:pt idx="70">
                  <c:v>220.995833227372</c:v>
                </c:pt>
                <c:pt idx="71">
                  <c:v>228.480156081947</c:v>
                </c:pt>
                <c:pt idx="72">
                  <c:v>216.915963000837</c:v>
                </c:pt>
                <c:pt idx="73">
                  <c:v>241.866118397409</c:v>
                </c:pt>
                <c:pt idx="74">
                  <c:v>243.873997831151</c:v>
                </c:pt>
                <c:pt idx="75">
                  <c:v>238.33685932513001</c:v>
                </c:pt>
                <c:pt idx="76">
                  <c:v>236.33195925302701</c:v>
                </c:pt>
                <c:pt idx="77">
                  <c:v>247.735274428899</c:v>
                </c:pt>
                <c:pt idx="78">
                  <c:v>264.91731450677702</c:v>
                </c:pt>
                <c:pt idx="79">
                  <c:v>240.154026017403</c:v>
                </c:pt>
                <c:pt idx="80">
                  <c:v>249.713620434766</c:v>
                </c:pt>
                <c:pt idx="81">
                  <c:v>237.038074897245</c:v>
                </c:pt>
                <c:pt idx="82">
                  <c:v>266.44638159976103</c:v>
                </c:pt>
                <c:pt idx="83">
                  <c:v>277.31697984314098</c:v>
                </c:pt>
                <c:pt idx="84">
                  <c:v>247.847368972483</c:v>
                </c:pt>
                <c:pt idx="85">
                  <c:v>268.354604554373</c:v>
                </c:pt>
                <c:pt idx="86">
                  <c:v>274.60391735639899</c:v>
                </c:pt>
                <c:pt idx="87">
                  <c:v>280.53545677774201</c:v>
                </c:pt>
                <c:pt idx="88">
                  <c:v>261.39191654021801</c:v>
                </c:pt>
                <c:pt idx="89">
                  <c:v>272.58511185496099</c:v>
                </c:pt>
                <c:pt idx="90">
                  <c:v>274.32750435522502</c:v>
                </c:pt>
                <c:pt idx="91">
                  <c:v>307.30747042821503</c:v>
                </c:pt>
                <c:pt idx="92">
                  <c:v>242.42815298007</c:v>
                </c:pt>
                <c:pt idx="93">
                  <c:v>245.059861375167</c:v>
                </c:pt>
                <c:pt idx="94">
                  <c:v>254.746735535829</c:v>
                </c:pt>
                <c:pt idx="95">
                  <c:v>216.37973348780801</c:v>
                </c:pt>
                <c:pt idx="96">
                  <c:v>250.15536869191601</c:v>
                </c:pt>
                <c:pt idx="97">
                  <c:v>221.125668612683</c:v>
                </c:pt>
                <c:pt idx="98">
                  <c:v>216.81705185502801</c:v>
                </c:pt>
                <c:pt idx="99">
                  <c:v>203.60733485138499</c:v>
                </c:pt>
                <c:pt idx="100">
                  <c:v>247.10535140287499</c:v>
                </c:pt>
                <c:pt idx="101">
                  <c:v>223.609255673305</c:v>
                </c:pt>
                <c:pt idx="102">
                  <c:v>217.70167382325701</c:v>
                </c:pt>
                <c:pt idx="103">
                  <c:v>223.45456435043999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D77-4B0A-8C1B-592C48EBE8C3}"/>
            </c:ext>
          </c:extLst>
        </c:ser>
        <c:ser>
          <c:idx val="1"/>
          <c:order val="1"/>
          <c:tx>
            <c:strRef>
              <c:f>PrimeMarkets!$S$5</c:f>
              <c:strCache>
                <c:ptCount val="1"/>
                <c:pt idx="0">
                  <c:v>U.S. Office</c:v>
                </c:pt>
              </c:strCache>
            </c:strRef>
          </c:tx>
          <c:spPr>
            <a:ln w="38100">
              <a:solidFill>
                <a:srgbClr val="FF9900"/>
              </a:solidFill>
            </a:ln>
          </c:spPr>
          <c:marker>
            <c:symbol val="none"/>
          </c:marker>
          <c:xVal>
            <c:numRef>
              <c:f>PrimeMarkets!$N$6:$N$125</c:f>
              <c:numCache>
                <c:formatCode>[$-409]mmm\-yy;@</c:formatCode>
                <c:ptCount val="120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  <c:pt idx="119">
                  <c:v>46022</c:v>
                </c:pt>
              </c:numCache>
            </c:numRef>
          </c:xVal>
          <c:yVal>
            <c:numRef>
              <c:f>PrimeMarkets!$S$6:$S$125</c:f>
              <c:numCache>
                <c:formatCode>0</c:formatCode>
                <c:ptCount val="120"/>
                <c:pt idx="0">
                  <c:v>58.669715121356198</c:v>
                </c:pt>
                <c:pt idx="1">
                  <c:v>62.392233084292997</c:v>
                </c:pt>
                <c:pt idx="2">
                  <c:v>65.908836436332905</c:v>
                </c:pt>
                <c:pt idx="3">
                  <c:v>65.531042467226499</c:v>
                </c:pt>
                <c:pt idx="4">
                  <c:v>66.015897847716403</c:v>
                </c:pt>
                <c:pt idx="5">
                  <c:v>69.943805145714293</c:v>
                </c:pt>
                <c:pt idx="6">
                  <c:v>74.922431019059999</c:v>
                </c:pt>
                <c:pt idx="7">
                  <c:v>77.320107400009903</c:v>
                </c:pt>
                <c:pt idx="8">
                  <c:v>77.756426038969906</c:v>
                </c:pt>
                <c:pt idx="9">
                  <c:v>78.403732460214201</c:v>
                </c:pt>
                <c:pt idx="10">
                  <c:v>80.245333069727494</c:v>
                </c:pt>
                <c:pt idx="11">
                  <c:v>82.704672509415403</c:v>
                </c:pt>
                <c:pt idx="12">
                  <c:v>85.566520215686893</c:v>
                </c:pt>
                <c:pt idx="13">
                  <c:v>89.507892625378005</c:v>
                </c:pt>
                <c:pt idx="14">
                  <c:v>90.849562900330099</c:v>
                </c:pt>
                <c:pt idx="15">
                  <c:v>90.432701044701602</c:v>
                </c:pt>
                <c:pt idx="16">
                  <c:v>93.002823734633097</c:v>
                </c:pt>
                <c:pt idx="17">
                  <c:v>98.278505025001607</c:v>
                </c:pt>
                <c:pt idx="18">
                  <c:v>100.941606218172</c:v>
                </c:pt>
                <c:pt idx="19">
                  <c:v>100</c:v>
                </c:pt>
                <c:pt idx="20">
                  <c:v>100.346807454749</c:v>
                </c:pt>
                <c:pt idx="21">
                  <c:v>102.66495401817301</c:v>
                </c:pt>
                <c:pt idx="22">
                  <c:v>103.333937851721</c:v>
                </c:pt>
                <c:pt idx="23">
                  <c:v>102.484771710451</c:v>
                </c:pt>
                <c:pt idx="24">
                  <c:v>103.548537251521</c:v>
                </c:pt>
                <c:pt idx="25">
                  <c:v>106.43483937889999</c:v>
                </c:pt>
                <c:pt idx="26">
                  <c:v>108.766021383422</c:v>
                </c:pt>
                <c:pt idx="27">
                  <c:v>109.969200176417</c:v>
                </c:pt>
                <c:pt idx="28">
                  <c:v>112.72695763150401</c:v>
                </c:pt>
                <c:pt idx="29">
                  <c:v>116.415454721407</c:v>
                </c:pt>
                <c:pt idx="30">
                  <c:v>118.459145718317</c:v>
                </c:pt>
                <c:pt idx="31">
                  <c:v>120.543119835913</c:v>
                </c:pt>
                <c:pt idx="32">
                  <c:v>124.887416034136</c:v>
                </c:pt>
                <c:pt idx="33">
                  <c:v>129.69416128491599</c:v>
                </c:pt>
                <c:pt idx="34">
                  <c:v>134.44159431938701</c:v>
                </c:pt>
                <c:pt idx="35">
                  <c:v>139.22664253983399</c:v>
                </c:pt>
                <c:pt idx="36">
                  <c:v>144.46873183429199</c:v>
                </c:pt>
                <c:pt idx="37">
                  <c:v>150.554161178464</c:v>
                </c:pt>
                <c:pt idx="38">
                  <c:v>155.467934836116</c:v>
                </c:pt>
                <c:pt idx="39">
                  <c:v>158.86491378816601</c:v>
                </c:pt>
                <c:pt idx="40">
                  <c:v>162.46012535621099</c:v>
                </c:pt>
                <c:pt idx="41">
                  <c:v>166.091695165381</c:v>
                </c:pt>
                <c:pt idx="42">
                  <c:v>165.95109029147599</c:v>
                </c:pt>
                <c:pt idx="43">
                  <c:v>164.56807231607101</c:v>
                </c:pt>
                <c:pt idx="44">
                  <c:v>168.42557177030301</c:v>
                </c:pt>
                <c:pt idx="45">
                  <c:v>175.555032500533</c:v>
                </c:pt>
                <c:pt idx="46">
                  <c:v>173.30502186108001</c:v>
                </c:pt>
                <c:pt idx="47">
                  <c:v>165.729566579747</c:v>
                </c:pt>
                <c:pt idx="48">
                  <c:v>163.255006995728</c:v>
                </c:pt>
                <c:pt idx="49">
                  <c:v>162.42646231338699</c:v>
                </c:pt>
                <c:pt idx="50">
                  <c:v>154.278733753778</c:v>
                </c:pt>
                <c:pt idx="51">
                  <c:v>142.422283390801</c:v>
                </c:pt>
                <c:pt idx="52">
                  <c:v>131.552427393957</c:v>
                </c:pt>
                <c:pt idx="53">
                  <c:v>122.026488170889</c:v>
                </c:pt>
                <c:pt idx="54">
                  <c:v>121.02920474814</c:v>
                </c:pt>
                <c:pt idx="55">
                  <c:v>122.947298095691</c:v>
                </c:pt>
                <c:pt idx="56">
                  <c:v>118.835248712099</c:v>
                </c:pt>
                <c:pt idx="57">
                  <c:v>113.09168195382</c:v>
                </c:pt>
                <c:pt idx="58">
                  <c:v>110.993252445549</c:v>
                </c:pt>
                <c:pt idx="59">
                  <c:v>109.47613958327599</c:v>
                </c:pt>
                <c:pt idx="60">
                  <c:v>107.281680358814</c:v>
                </c:pt>
                <c:pt idx="61">
                  <c:v>108.385420476607</c:v>
                </c:pt>
                <c:pt idx="62">
                  <c:v>110.181401719535</c:v>
                </c:pt>
                <c:pt idx="63">
                  <c:v>109.256547921601</c:v>
                </c:pt>
                <c:pt idx="64">
                  <c:v>107.809563010584</c:v>
                </c:pt>
                <c:pt idx="65">
                  <c:v>107.737749715608</c:v>
                </c:pt>
                <c:pt idx="66">
                  <c:v>110.58031599636401</c:v>
                </c:pt>
                <c:pt idx="67">
                  <c:v>113.74517909719501</c:v>
                </c:pt>
                <c:pt idx="68">
                  <c:v>115.164694107001</c:v>
                </c:pt>
                <c:pt idx="69">
                  <c:v>116.38152699231399</c:v>
                </c:pt>
                <c:pt idx="70">
                  <c:v>118.798388123601</c:v>
                </c:pt>
                <c:pt idx="71">
                  <c:v>121.87402169800301</c:v>
                </c:pt>
                <c:pt idx="72">
                  <c:v>126.031161142309</c:v>
                </c:pt>
                <c:pt idx="73">
                  <c:v>131.690995890278</c:v>
                </c:pt>
                <c:pt idx="74">
                  <c:v>133.69272105169401</c:v>
                </c:pt>
                <c:pt idx="75">
                  <c:v>134.03543475455601</c:v>
                </c:pt>
                <c:pt idx="76">
                  <c:v>138.09623390302701</c:v>
                </c:pt>
                <c:pt idx="77">
                  <c:v>142.90640807761301</c:v>
                </c:pt>
                <c:pt idx="78">
                  <c:v>143.253623491772</c:v>
                </c:pt>
                <c:pt idx="79">
                  <c:v>142.38540335489299</c:v>
                </c:pt>
                <c:pt idx="80">
                  <c:v>144.81248880912699</c:v>
                </c:pt>
                <c:pt idx="81">
                  <c:v>148.607373753887</c:v>
                </c:pt>
                <c:pt idx="82">
                  <c:v>152.586005109599</c:v>
                </c:pt>
                <c:pt idx="83">
                  <c:v>156.264028493631</c:v>
                </c:pt>
                <c:pt idx="84">
                  <c:v>162.20980086322601</c:v>
                </c:pt>
                <c:pt idx="85">
                  <c:v>169.647026808699</c:v>
                </c:pt>
                <c:pt idx="86">
                  <c:v>170.328852995414</c:v>
                </c:pt>
                <c:pt idx="87">
                  <c:v>168.592647289242</c:v>
                </c:pt>
                <c:pt idx="88">
                  <c:v>172.315622525126</c:v>
                </c:pt>
                <c:pt idx="89">
                  <c:v>177.86240495544399</c:v>
                </c:pt>
                <c:pt idx="90">
                  <c:v>179.942134469134</c:v>
                </c:pt>
                <c:pt idx="91">
                  <c:v>180.574610338209</c:v>
                </c:pt>
                <c:pt idx="92">
                  <c:v>183.061118162149</c:v>
                </c:pt>
                <c:pt idx="93">
                  <c:v>185.40405256059799</c:v>
                </c:pt>
                <c:pt idx="94">
                  <c:v>186.47250356675499</c:v>
                </c:pt>
                <c:pt idx="95">
                  <c:v>186.934075046701</c:v>
                </c:pt>
                <c:pt idx="96">
                  <c:v>185.74967113459499</c:v>
                </c:pt>
                <c:pt idx="97">
                  <c:v>182.967750444914</c:v>
                </c:pt>
                <c:pt idx="98">
                  <c:v>187.64876020684201</c:v>
                </c:pt>
                <c:pt idx="99">
                  <c:v>194.95337013669101</c:v>
                </c:pt>
                <c:pt idx="100">
                  <c:v>196.672211411463</c:v>
                </c:pt>
                <c:pt idx="101">
                  <c:v>201.123438825931</c:v>
                </c:pt>
                <c:pt idx="102">
                  <c:v>209.432892674111</c:v>
                </c:pt>
                <c:pt idx="103">
                  <c:v>214.035128682965</c:v>
                </c:pt>
                <c:pt idx="104">
                  <c:v>217.657513113063</c:v>
                </c:pt>
                <c:pt idx="105">
                  <c:v>226.99134652680499</c:v>
                </c:pt>
                <c:pt idx="106">
                  <c:v>227.29688763158299</c:v>
                </c:pt>
                <c:pt idx="107">
                  <c:v>218.62926590864399</c:v>
                </c:pt>
                <c:pt idx="108">
                  <c:v>215.335798980557</c:v>
                </c:pt>
                <c:pt idx="109">
                  <c:v>219.61108030355899</c:v>
                </c:pt>
                <c:pt idx="110">
                  <c:v>220.39862345500299</c:v>
                </c:pt>
                <c:pt idx="111">
                  <c:v>214.13851179808</c:v>
                </c:pt>
                <c:pt idx="112">
                  <c:v>212.50360918461001</c:v>
                </c:pt>
                <c:pt idx="113">
                  <c:v>214.68494386815999</c:v>
                </c:pt>
                <c:pt idx="114">
                  <c:v>214.078032742696</c:v>
                </c:pt>
                <c:pt idx="115">
                  <c:v>213.241031019377</c:v>
                </c:pt>
                <c:pt idx="116">
                  <c:v>216.19914156383399</c:v>
                </c:pt>
                <c:pt idx="117">
                  <c:v>218.795125916546</c:v>
                </c:pt>
                <c:pt idx="118">
                  <c:v>217.01365781675</c:v>
                </c:pt>
                <c:pt idx="119">
                  <c:v>214.44570484102999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D77-4B0A-8C1B-592C48EBE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8474032"/>
        <c:axId val="528474424"/>
      </c:scatterChart>
      <c:valAx>
        <c:axId val="528474032"/>
        <c:scaling>
          <c:orientation val="minMax"/>
          <c:max val="46081"/>
          <c:min val="3661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8474424"/>
        <c:crosses val="autoZero"/>
        <c:crossBetween val="midCat"/>
        <c:majorUnit val="365"/>
      </c:valAx>
      <c:valAx>
        <c:axId val="528474424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en-US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Index Value (2000 Dec = 100)</a:t>
                </a:r>
              </a:p>
            </c:rich>
          </c:tx>
          <c:layout>
            <c:manualLayout>
              <c:xMode val="edge"/>
              <c:yMode val="edge"/>
              <c:x val="1.0835520559930008E-2"/>
              <c:y val="0.25527184101987255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8474032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.13777777777777778"/>
          <c:y val="4.9231418419964389E-2"/>
          <c:w val="0.69036710411198599"/>
          <c:h val="7.7525888042129787E-2"/>
        </c:manualLayout>
      </c:layout>
      <c:overlay val="0"/>
      <c:txPr>
        <a:bodyPr/>
        <a:lstStyle/>
        <a:p>
          <a:pPr>
            <a:defRPr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b="1">
          <a:solidFill>
            <a:schemeClr val="tx1">
              <a:lumMod val="65000"/>
              <a:lumOff val="3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13578302712161"/>
          <c:y val="0.14408284173481531"/>
          <c:w val="0.8121901428988042"/>
          <c:h val="0.72279109805808039"/>
        </c:manualLayout>
      </c:layout>
      <c:scatterChart>
        <c:scatterStyle val="lineMarker"/>
        <c:varyColors val="0"/>
        <c:ser>
          <c:idx val="0"/>
          <c:order val="0"/>
          <c:tx>
            <c:strRef>
              <c:f>PrimeMarkets!$P$5</c:f>
              <c:strCache>
                <c:ptCount val="1"/>
                <c:pt idx="0">
                  <c:v>Prime Industrial Metros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PrimeMarkets!$N$22:$N$125</c:f>
              <c:numCache>
                <c:formatCode>[$-409]mmm\-yy;@</c:formatCode>
                <c:ptCount val="104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  <c:pt idx="103">
                  <c:v>46022</c:v>
                </c:pt>
              </c:numCache>
            </c:numRef>
          </c:xVal>
          <c:yVal>
            <c:numRef>
              <c:f>PrimeMarkets!$P$22:$P$125</c:f>
              <c:numCache>
                <c:formatCode>#,##0_);[Red]\(#,##0\)</c:formatCode>
                <c:ptCount val="104"/>
                <c:pt idx="0">
                  <c:v>90.787566747158394</c:v>
                </c:pt>
                <c:pt idx="1">
                  <c:v>104.11570124498201</c:v>
                </c:pt>
                <c:pt idx="2">
                  <c:v>96.863161541108596</c:v>
                </c:pt>
                <c:pt idx="3">
                  <c:v>100</c:v>
                </c:pt>
                <c:pt idx="4">
                  <c:v>103.035318628776</c:v>
                </c:pt>
                <c:pt idx="5">
                  <c:v>109.170430743449</c:v>
                </c:pt>
                <c:pt idx="6">
                  <c:v>102.555062949811</c:v>
                </c:pt>
                <c:pt idx="7">
                  <c:v>104.00570869872</c:v>
                </c:pt>
                <c:pt idx="8">
                  <c:v>109.788238847187</c:v>
                </c:pt>
                <c:pt idx="9">
                  <c:v>107.223108135224</c:v>
                </c:pt>
                <c:pt idx="10">
                  <c:v>110.872015896112</c:v>
                </c:pt>
                <c:pt idx="11">
                  <c:v>116.356341381806</c:v>
                </c:pt>
                <c:pt idx="12">
                  <c:v>117.243447004925</c:v>
                </c:pt>
                <c:pt idx="13">
                  <c:v>119.965584856067</c:v>
                </c:pt>
                <c:pt idx="14">
                  <c:v>115.721061071669</c:v>
                </c:pt>
                <c:pt idx="15">
                  <c:v>126.580094087905</c:v>
                </c:pt>
                <c:pt idx="16">
                  <c:v>128.91006182678601</c:v>
                </c:pt>
                <c:pt idx="17">
                  <c:v>134.201722170192</c:v>
                </c:pt>
                <c:pt idx="18">
                  <c:v>139.69200979748399</c:v>
                </c:pt>
                <c:pt idx="19">
                  <c:v>140.36256183998401</c:v>
                </c:pt>
                <c:pt idx="20">
                  <c:v>147.589905880299</c:v>
                </c:pt>
                <c:pt idx="21">
                  <c:v>152.27296886265199</c:v>
                </c:pt>
                <c:pt idx="22">
                  <c:v>153.42839172055801</c:v>
                </c:pt>
                <c:pt idx="23">
                  <c:v>164.68893234152401</c:v>
                </c:pt>
                <c:pt idx="24">
                  <c:v>173.03140953218099</c:v>
                </c:pt>
                <c:pt idx="25">
                  <c:v>171.62850479971499</c:v>
                </c:pt>
                <c:pt idx="26">
                  <c:v>181.73842061565199</c:v>
                </c:pt>
                <c:pt idx="27">
                  <c:v>185.11186210872299</c:v>
                </c:pt>
                <c:pt idx="28">
                  <c:v>192.40383202395901</c:v>
                </c:pt>
                <c:pt idx="29">
                  <c:v>188.49537486513699</c:v>
                </c:pt>
                <c:pt idx="30">
                  <c:v>186.791537528948</c:v>
                </c:pt>
                <c:pt idx="31">
                  <c:v>200.19775169847799</c:v>
                </c:pt>
                <c:pt idx="32">
                  <c:v>193.07137644800201</c:v>
                </c:pt>
                <c:pt idx="33">
                  <c:v>189.047895147107</c:v>
                </c:pt>
                <c:pt idx="34">
                  <c:v>193.86802982698401</c:v>
                </c:pt>
                <c:pt idx="35">
                  <c:v>173.042223352799</c:v>
                </c:pt>
                <c:pt idx="36">
                  <c:v>157.507692338038</c:v>
                </c:pt>
                <c:pt idx="37">
                  <c:v>153.292845516689</c:v>
                </c:pt>
                <c:pt idx="38">
                  <c:v>140.84207008570601</c:v>
                </c:pt>
                <c:pt idx="39">
                  <c:v>137.46090070946099</c:v>
                </c:pt>
                <c:pt idx="40">
                  <c:v>129.37207987419501</c:v>
                </c:pt>
                <c:pt idx="41">
                  <c:v>140.06809371206</c:v>
                </c:pt>
                <c:pt idx="42">
                  <c:v>119.867486115489</c:v>
                </c:pt>
                <c:pt idx="43">
                  <c:v>134.453856329562</c:v>
                </c:pt>
                <c:pt idx="44">
                  <c:v>121.774163229713</c:v>
                </c:pt>
                <c:pt idx="45">
                  <c:v>132.94151326028401</c:v>
                </c:pt>
                <c:pt idx="46">
                  <c:v>135.92150481530101</c:v>
                </c:pt>
                <c:pt idx="47">
                  <c:v>123.57585279170701</c:v>
                </c:pt>
                <c:pt idx="48">
                  <c:v>134.98760790285201</c:v>
                </c:pt>
                <c:pt idx="49">
                  <c:v>124.604016106345</c:v>
                </c:pt>
                <c:pt idx="50">
                  <c:v>126.12172529674601</c:v>
                </c:pt>
                <c:pt idx="51">
                  <c:v>139.44900724581501</c:v>
                </c:pt>
                <c:pt idx="52">
                  <c:v>122.84745849418</c:v>
                </c:pt>
                <c:pt idx="53">
                  <c:v>135.262908959372</c:v>
                </c:pt>
                <c:pt idx="54">
                  <c:v>139.024511693058</c:v>
                </c:pt>
                <c:pt idx="55">
                  <c:v>143.46367923063701</c:v>
                </c:pt>
                <c:pt idx="56">
                  <c:v>152.049675947992</c:v>
                </c:pt>
                <c:pt idx="57">
                  <c:v>147.464811289056</c:v>
                </c:pt>
                <c:pt idx="58">
                  <c:v>164.27906101993801</c:v>
                </c:pt>
                <c:pt idx="59">
                  <c:v>162.20131095657501</c:v>
                </c:pt>
                <c:pt idx="60">
                  <c:v>161.95951283682999</c:v>
                </c:pt>
                <c:pt idx="61">
                  <c:v>173.823815119605</c:v>
                </c:pt>
                <c:pt idx="62">
                  <c:v>176.53852955036601</c:v>
                </c:pt>
                <c:pt idx="63">
                  <c:v>175.47145402465799</c:v>
                </c:pt>
                <c:pt idx="64">
                  <c:v>180.02251496673199</c:v>
                </c:pt>
                <c:pt idx="65">
                  <c:v>187.61626833011599</c:v>
                </c:pt>
                <c:pt idx="66">
                  <c:v>191.45702835492699</c:v>
                </c:pt>
                <c:pt idx="67">
                  <c:v>202.46460687824001</c:v>
                </c:pt>
                <c:pt idx="68">
                  <c:v>207.808060284525</c:v>
                </c:pt>
                <c:pt idx="69">
                  <c:v>223.575654600197</c:v>
                </c:pt>
                <c:pt idx="70">
                  <c:v>221.17218299606</c:v>
                </c:pt>
                <c:pt idx="71">
                  <c:v>225.79817672729601</c:v>
                </c:pt>
                <c:pt idx="72">
                  <c:v>238.29475868107201</c:v>
                </c:pt>
                <c:pt idx="73">
                  <c:v>231.636560312288</c:v>
                </c:pt>
                <c:pt idx="74">
                  <c:v>238.91044196818899</c:v>
                </c:pt>
                <c:pt idx="75">
                  <c:v>244.960156505029</c:v>
                </c:pt>
                <c:pt idx="76">
                  <c:v>263.26787067201502</c:v>
                </c:pt>
                <c:pt idx="77">
                  <c:v>243.357998565511</c:v>
                </c:pt>
                <c:pt idx="78">
                  <c:v>251.01832335541101</c:v>
                </c:pt>
                <c:pt idx="79">
                  <c:v>270.05194271811001</c:v>
                </c:pt>
                <c:pt idx="80">
                  <c:v>243.60241315555501</c:v>
                </c:pt>
                <c:pt idx="81">
                  <c:v>285.058803175028</c:v>
                </c:pt>
                <c:pt idx="82">
                  <c:v>271.81580961143101</c:v>
                </c:pt>
                <c:pt idx="83">
                  <c:v>286.37960785709998</c:v>
                </c:pt>
                <c:pt idx="84">
                  <c:v>298.82180109065303</c:v>
                </c:pt>
                <c:pt idx="85">
                  <c:v>310.58332622668797</c:v>
                </c:pt>
                <c:pt idx="86">
                  <c:v>334.76147269531498</c:v>
                </c:pt>
                <c:pt idx="87">
                  <c:v>343.95198331803903</c:v>
                </c:pt>
                <c:pt idx="88">
                  <c:v>350.90967452936599</c:v>
                </c:pt>
                <c:pt idx="89">
                  <c:v>375.51247425454699</c:v>
                </c:pt>
                <c:pt idx="90">
                  <c:v>385.27985436773901</c:v>
                </c:pt>
                <c:pt idx="91">
                  <c:v>390.88376917915701</c:v>
                </c:pt>
                <c:pt idx="92">
                  <c:v>399.55446610854102</c:v>
                </c:pt>
                <c:pt idx="93">
                  <c:v>391.28538887791501</c:v>
                </c:pt>
                <c:pt idx="94">
                  <c:v>406.17270132225701</c:v>
                </c:pt>
                <c:pt idx="95">
                  <c:v>396.34866044766699</c:v>
                </c:pt>
                <c:pt idx="96">
                  <c:v>430.38611955166101</c:v>
                </c:pt>
                <c:pt idx="97">
                  <c:v>409.81120336681801</c:v>
                </c:pt>
                <c:pt idx="98">
                  <c:v>415.91610381745897</c:v>
                </c:pt>
                <c:pt idx="99">
                  <c:v>432.538307524971</c:v>
                </c:pt>
                <c:pt idx="100">
                  <c:v>419.65524087336797</c:v>
                </c:pt>
                <c:pt idx="101">
                  <c:v>431.69935257585399</c:v>
                </c:pt>
                <c:pt idx="102">
                  <c:v>396.02119212199</c:v>
                </c:pt>
                <c:pt idx="103">
                  <c:v>401.11787502030302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D3B-4FE7-BA24-E3D78481A126}"/>
            </c:ext>
          </c:extLst>
        </c:ser>
        <c:ser>
          <c:idx val="1"/>
          <c:order val="1"/>
          <c:tx>
            <c:strRef>
              <c:f>PrimeMarkets!$T$5</c:f>
              <c:strCache>
                <c:ptCount val="1"/>
                <c:pt idx="0">
                  <c:v>U.S. Industrial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PrimeMarkets!$N$6:$N$125</c:f>
              <c:numCache>
                <c:formatCode>[$-409]mmm\-yy;@</c:formatCode>
                <c:ptCount val="120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  <c:pt idx="119">
                  <c:v>46022</c:v>
                </c:pt>
              </c:numCache>
            </c:numRef>
          </c:xVal>
          <c:yVal>
            <c:numRef>
              <c:f>PrimeMarkets!$T$6:$T$125</c:f>
              <c:numCache>
                <c:formatCode>0</c:formatCode>
                <c:ptCount val="120"/>
                <c:pt idx="0">
                  <c:v>68.053592421481895</c:v>
                </c:pt>
                <c:pt idx="1">
                  <c:v>69.941872396966104</c:v>
                </c:pt>
                <c:pt idx="2">
                  <c:v>71.277591295172499</c:v>
                </c:pt>
                <c:pt idx="3">
                  <c:v>70.272661467861894</c:v>
                </c:pt>
                <c:pt idx="4">
                  <c:v>70.391750438591103</c:v>
                </c:pt>
                <c:pt idx="5">
                  <c:v>73.288809676344997</c:v>
                </c:pt>
                <c:pt idx="6">
                  <c:v>77.126945954915101</c:v>
                </c:pt>
                <c:pt idx="7">
                  <c:v>78.968969726220706</c:v>
                </c:pt>
                <c:pt idx="8">
                  <c:v>79.261715578657999</c:v>
                </c:pt>
                <c:pt idx="9">
                  <c:v>79.788368024481201</c:v>
                </c:pt>
                <c:pt idx="10">
                  <c:v>81.591491531724301</c:v>
                </c:pt>
                <c:pt idx="11">
                  <c:v>84.234701487452199</c:v>
                </c:pt>
                <c:pt idx="12">
                  <c:v>86.858481239636106</c:v>
                </c:pt>
                <c:pt idx="13">
                  <c:v>87.823420557566394</c:v>
                </c:pt>
                <c:pt idx="14">
                  <c:v>88.248653164314803</c:v>
                </c:pt>
                <c:pt idx="15">
                  <c:v>90.922137248139194</c:v>
                </c:pt>
                <c:pt idx="16">
                  <c:v>94.857740226416894</c:v>
                </c:pt>
                <c:pt idx="17">
                  <c:v>98.381811162841004</c:v>
                </c:pt>
                <c:pt idx="18">
                  <c:v>99.698732649728299</c:v>
                </c:pt>
                <c:pt idx="19">
                  <c:v>100</c:v>
                </c:pt>
                <c:pt idx="20">
                  <c:v>101.563608846862</c:v>
                </c:pt>
                <c:pt idx="21">
                  <c:v>102.827762967346</c:v>
                </c:pt>
                <c:pt idx="22">
                  <c:v>102.656537153865</c:v>
                </c:pt>
                <c:pt idx="23">
                  <c:v>102.797540633442</c:v>
                </c:pt>
                <c:pt idx="24">
                  <c:v>103.958081410052</c:v>
                </c:pt>
                <c:pt idx="25">
                  <c:v>106.679193643899</c:v>
                </c:pt>
                <c:pt idx="26">
                  <c:v>110.40520430977099</c:v>
                </c:pt>
                <c:pt idx="27">
                  <c:v>112.054684652376</c:v>
                </c:pt>
                <c:pt idx="28">
                  <c:v>112.281936410624</c:v>
                </c:pt>
                <c:pt idx="29">
                  <c:v>113.508144457138</c:v>
                </c:pt>
                <c:pt idx="30">
                  <c:v>116.47580694529699</c:v>
                </c:pt>
                <c:pt idx="31">
                  <c:v>120.498650434818</c:v>
                </c:pt>
                <c:pt idx="32">
                  <c:v>126.686759050411</c:v>
                </c:pt>
                <c:pt idx="33">
                  <c:v>133.61438623920901</c:v>
                </c:pt>
                <c:pt idx="34">
                  <c:v>134.99304130070601</c:v>
                </c:pt>
                <c:pt idx="35">
                  <c:v>135.934976881474</c:v>
                </c:pt>
                <c:pt idx="36">
                  <c:v>143.695139748987</c:v>
                </c:pt>
                <c:pt idx="37">
                  <c:v>152.91682508147099</c:v>
                </c:pt>
                <c:pt idx="38">
                  <c:v>156.282668919055</c:v>
                </c:pt>
                <c:pt idx="39">
                  <c:v>158.063536953078</c:v>
                </c:pt>
                <c:pt idx="40">
                  <c:v>162.737738703546</c:v>
                </c:pt>
                <c:pt idx="41">
                  <c:v>167.58303554079299</c:v>
                </c:pt>
                <c:pt idx="42">
                  <c:v>171.00297989477599</c:v>
                </c:pt>
                <c:pt idx="43">
                  <c:v>173.04878084503301</c:v>
                </c:pt>
                <c:pt idx="44">
                  <c:v>175.027569432848</c:v>
                </c:pt>
                <c:pt idx="45">
                  <c:v>177.90545215046399</c:v>
                </c:pt>
                <c:pt idx="46">
                  <c:v>178.513071753632</c:v>
                </c:pt>
                <c:pt idx="47">
                  <c:v>175.550870617774</c:v>
                </c:pt>
                <c:pt idx="48">
                  <c:v>172.65047459015199</c:v>
                </c:pt>
                <c:pt idx="49">
                  <c:v>171.95842962099701</c:v>
                </c:pt>
                <c:pt idx="50">
                  <c:v>165.71487324887801</c:v>
                </c:pt>
                <c:pt idx="51">
                  <c:v>154.275003677575</c:v>
                </c:pt>
                <c:pt idx="52">
                  <c:v>142.91996498105601</c:v>
                </c:pt>
                <c:pt idx="53">
                  <c:v>135.569166505765</c:v>
                </c:pt>
                <c:pt idx="54">
                  <c:v>133.04141173487901</c:v>
                </c:pt>
                <c:pt idx="55">
                  <c:v>129.98015643016399</c:v>
                </c:pt>
                <c:pt idx="56">
                  <c:v>127.76189029671499</c:v>
                </c:pt>
                <c:pt idx="57">
                  <c:v>128.69110925504299</c:v>
                </c:pt>
                <c:pt idx="58">
                  <c:v>124.947903518339</c:v>
                </c:pt>
                <c:pt idx="59">
                  <c:v>118.168504080983</c:v>
                </c:pt>
                <c:pt idx="60">
                  <c:v>118.107423041489</c:v>
                </c:pt>
                <c:pt idx="61">
                  <c:v>122.91995573368099</c:v>
                </c:pt>
                <c:pt idx="62">
                  <c:v>122.581179717086</c:v>
                </c:pt>
                <c:pt idx="63">
                  <c:v>118.540176277523</c:v>
                </c:pt>
                <c:pt idx="64">
                  <c:v>118.380780592197</c:v>
                </c:pt>
                <c:pt idx="65">
                  <c:v>120.501536185571</c:v>
                </c:pt>
                <c:pt idx="66">
                  <c:v>123.195138379868</c:v>
                </c:pt>
                <c:pt idx="67">
                  <c:v>124.05247939623899</c:v>
                </c:pt>
                <c:pt idx="68">
                  <c:v>125.050058834129</c:v>
                </c:pt>
                <c:pt idx="69">
                  <c:v>129.31379876104899</c:v>
                </c:pt>
                <c:pt idx="70">
                  <c:v>133.35978412598001</c:v>
                </c:pt>
                <c:pt idx="71">
                  <c:v>135.07840947289901</c:v>
                </c:pt>
                <c:pt idx="72">
                  <c:v>139.43687223309101</c:v>
                </c:pt>
                <c:pt idx="73">
                  <c:v>146.89534985285101</c:v>
                </c:pt>
                <c:pt idx="74">
                  <c:v>150.76544671902499</c:v>
                </c:pt>
                <c:pt idx="75">
                  <c:v>151.29678114478301</c:v>
                </c:pt>
                <c:pt idx="76">
                  <c:v>154.756026704139</c:v>
                </c:pt>
                <c:pt idx="77">
                  <c:v>161.491641843134</c:v>
                </c:pt>
                <c:pt idx="78">
                  <c:v>163.989447248289</c:v>
                </c:pt>
                <c:pt idx="79">
                  <c:v>163.14650918383199</c:v>
                </c:pt>
                <c:pt idx="80">
                  <c:v>168.23475613931299</c:v>
                </c:pt>
                <c:pt idx="81">
                  <c:v>177.50164105041699</c:v>
                </c:pt>
                <c:pt idx="82">
                  <c:v>180.62730189922499</c:v>
                </c:pt>
                <c:pt idx="83">
                  <c:v>180.670214797222</c:v>
                </c:pt>
                <c:pt idx="84">
                  <c:v>190.717541309534</c:v>
                </c:pt>
                <c:pt idx="85">
                  <c:v>207.42715462079801</c:v>
                </c:pt>
                <c:pt idx="86">
                  <c:v>211.672391612328</c:v>
                </c:pt>
                <c:pt idx="87">
                  <c:v>207.525869742064</c:v>
                </c:pt>
                <c:pt idx="88">
                  <c:v>210.54161013362</c:v>
                </c:pt>
                <c:pt idx="89">
                  <c:v>217.11319914422199</c:v>
                </c:pt>
                <c:pt idx="90">
                  <c:v>222.35539111247499</c:v>
                </c:pt>
                <c:pt idx="91">
                  <c:v>225.89890166474501</c:v>
                </c:pt>
                <c:pt idx="92">
                  <c:v>229.74537877918999</c:v>
                </c:pt>
                <c:pt idx="93">
                  <c:v>233.204101295637</c:v>
                </c:pt>
                <c:pt idx="94">
                  <c:v>236.183786811121</c:v>
                </c:pt>
                <c:pt idx="95">
                  <c:v>240.24816159103199</c:v>
                </c:pt>
                <c:pt idx="96">
                  <c:v>246.459921300509</c:v>
                </c:pt>
                <c:pt idx="97">
                  <c:v>251.82438622769399</c:v>
                </c:pt>
                <c:pt idx="98">
                  <c:v>256.80658556936402</c:v>
                </c:pt>
                <c:pt idx="99">
                  <c:v>264.49637906747199</c:v>
                </c:pt>
                <c:pt idx="100">
                  <c:v>276.56188631309999</c:v>
                </c:pt>
                <c:pt idx="101">
                  <c:v>293.25335749503898</c:v>
                </c:pt>
                <c:pt idx="102">
                  <c:v>306.55840477351501</c:v>
                </c:pt>
                <c:pt idx="103">
                  <c:v>315.17370707356201</c:v>
                </c:pt>
                <c:pt idx="104">
                  <c:v>332.613416364324</c:v>
                </c:pt>
                <c:pt idx="105">
                  <c:v>356.781355315165</c:v>
                </c:pt>
                <c:pt idx="106">
                  <c:v>358.87915503929997</c:v>
                </c:pt>
                <c:pt idx="107">
                  <c:v>350.96507987881</c:v>
                </c:pt>
                <c:pt idx="108">
                  <c:v>359.84407384350101</c:v>
                </c:pt>
                <c:pt idx="109">
                  <c:v>375.13463532270401</c:v>
                </c:pt>
                <c:pt idx="110">
                  <c:v>380.393880912047</c:v>
                </c:pt>
                <c:pt idx="111">
                  <c:v>379.85102551655802</c:v>
                </c:pt>
                <c:pt idx="112">
                  <c:v>384.20551166009102</c:v>
                </c:pt>
                <c:pt idx="113">
                  <c:v>393.14807425679697</c:v>
                </c:pt>
                <c:pt idx="114">
                  <c:v>402.23515988568698</c:v>
                </c:pt>
                <c:pt idx="115">
                  <c:v>406.08767936114799</c:v>
                </c:pt>
                <c:pt idx="116">
                  <c:v>407.93241612864801</c:v>
                </c:pt>
                <c:pt idx="117">
                  <c:v>411.609052645632</c:v>
                </c:pt>
                <c:pt idx="118">
                  <c:v>412.91313213208798</c:v>
                </c:pt>
                <c:pt idx="119">
                  <c:v>411.82387864801802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D3B-4FE7-BA24-E3D78481A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8475208"/>
        <c:axId val="528475600"/>
      </c:scatterChart>
      <c:valAx>
        <c:axId val="528475208"/>
        <c:scaling>
          <c:orientation val="minMax"/>
          <c:max val="46081"/>
          <c:min val="3661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8475600"/>
        <c:crosses val="autoZero"/>
        <c:crossBetween val="midCat"/>
        <c:majorUnit val="365"/>
      </c:valAx>
      <c:valAx>
        <c:axId val="528475600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en-US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Index Value (2000 Dec = 100)</a:t>
                </a:r>
              </a:p>
            </c:rich>
          </c:tx>
          <c:layout>
            <c:manualLayout>
              <c:xMode val="edge"/>
              <c:yMode val="edge"/>
              <c:x val="1.0835520559930008E-2"/>
              <c:y val="0.25100424946881639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8475208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.13777777777777778"/>
          <c:y val="4.9231418419964389E-2"/>
          <c:w val="0.69036710411198599"/>
          <c:h val="7.7525888042129787E-2"/>
        </c:manualLayout>
      </c:layout>
      <c:overlay val="0"/>
      <c:txPr>
        <a:bodyPr/>
        <a:lstStyle/>
        <a:p>
          <a:pPr>
            <a:defRPr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b="1">
          <a:solidFill>
            <a:schemeClr val="tx1">
              <a:lumMod val="65000"/>
              <a:lumOff val="3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13578302712161"/>
          <c:y val="0.14408284173481531"/>
          <c:w val="0.8121901428988042"/>
          <c:h val="0.71813743489317716"/>
        </c:manualLayout>
      </c:layout>
      <c:scatterChart>
        <c:scatterStyle val="lineMarker"/>
        <c:varyColors val="0"/>
        <c:ser>
          <c:idx val="0"/>
          <c:order val="0"/>
          <c:tx>
            <c:strRef>
              <c:f>PrimeMarkets!$Q$5</c:f>
              <c:strCache>
                <c:ptCount val="1"/>
                <c:pt idx="0">
                  <c:v>Prime Retail Metros</c:v>
                </c:pt>
              </c:strCache>
            </c:strRef>
          </c:tx>
          <c:spPr>
            <a:ln w="28575">
              <a:solidFill>
                <a:srgbClr val="00B050"/>
              </a:solidFill>
              <a:prstDash val="sysDash"/>
            </a:ln>
          </c:spPr>
          <c:marker>
            <c:symbol val="none"/>
          </c:marker>
          <c:xVal>
            <c:numRef>
              <c:f>PrimeMarkets!$N$22:$N$125</c:f>
              <c:numCache>
                <c:formatCode>[$-409]mmm\-yy;@</c:formatCode>
                <c:ptCount val="104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  <c:pt idx="103">
                  <c:v>46022</c:v>
                </c:pt>
              </c:numCache>
            </c:numRef>
          </c:xVal>
          <c:yVal>
            <c:numRef>
              <c:f>PrimeMarkets!$Q$22:$Q$125</c:f>
              <c:numCache>
                <c:formatCode>#,##0_);[Red]\(#,##0\)</c:formatCode>
                <c:ptCount val="104"/>
                <c:pt idx="0">
                  <c:v>89.054451442216305</c:v>
                </c:pt>
                <c:pt idx="1">
                  <c:v>99.032294151255599</c:v>
                </c:pt>
                <c:pt idx="2">
                  <c:v>97.693835165607098</c:v>
                </c:pt>
                <c:pt idx="3">
                  <c:v>100</c:v>
                </c:pt>
                <c:pt idx="4">
                  <c:v>102.998738957095</c:v>
                </c:pt>
                <c:pt idx="5">
                  <c:v>102.09684934056899</c:v>
                </c:pt>
                <c:pt idx="6">
                  <c:v>104.93159925680899</c:v>
                </c:pt>
                <c:pt idx="7">
                  <c:v>103.47495098144</c:v>
                </c:pt>
                <c:pt idx="8">
                  <c:v>113.537090438021</c:v>
                </c:pt>
                <c:pt idx="9">
                  <c:v>112.73615866532199</c:v>
                </c:pt>
                <c:pt idx="10">
                  <c:v>119.35432880301499</c:v>
                </c:pt>
                <c:pt idx="11">
                  <c:v>124.55874711032</c:v>
                </c:pt>
                <c:pt idx="12">
                  <c:v>124.609387667814</c:v>
                </c:pt>
                <c:pt idx="13">
                  <c:v>135.29977902653499</c:v>
                </c:pt>
                <c:pt idx="14">
                  <c:v>144.62361159670101</c:v>
                </c:pt>
                <c:pt idx="15">
                  <c:v>145.536205835034</c:v>
                </c:pt>
                <c:pt idx="16">
                  <c:v>153.458851272592</c:v>
                </c:pt>
                <c:pt idx="17">
                  <c:v>162.658725097596</c:v>
                </c:pt>
                <c:pt idx="18">
                  <c:v>167.87237187852</c:v>
                </c:pt>
                <c:pt idx="19">
                  <c:v>172.35486204471599</c:v>
                </c:pt>
                <c:pt idx="20">
                  <c:v>186.94439296771</c:v>
                </c:pt>
                <c:pt idx="21">
                  <c:v>199.719974201414</c:v>
                </c:pt>
                <c:pt idx="22">
                  <c:v>202.29742636550901</c:v>
                </c:pt>
                <c:pt idx="23">
                  <c:v>199.98387353044299</c:v>
                </c:pt>
                <c:pt idx="24">
                  <c:v>211.68903607008099</c:v>
                </c:pt>
                <c:pt idx="25">
                  <c:v>224.21101144924799</c:v>
                </c:pt>
                <c:pt idx="26">
                  <c:v>215.426249296272</c:v>
                </c:pt>
                <c:pt idx="27">
                  <c:v>217.94595637526001</c:v>
                </c:pt>
                <c:pt idx="28">
                  <c:v>225.62212166487501</c:v>
                </c:pt>
                <c:pt idx="29">
                  <c:v>238.85728369132499</c:v>
                </c:pt>
                <c:pt idx="30">
                  <c:v>241.362450663169</c:v>
                </c:pt>
                <c:pt idx="31">
                  <c:v>226.35980602531899</c:v>
                </c:pt>
                <c:pt idx="32">
                  <c:v>224.84349320298</c:v>
                </c:pt>
                <c:pt idx="33">
                  <c:v>230.18508223052399</c:v>
                </c:pt>
                <c:pt idx="34">
                  <c:v>209.94023685076101</c:v>
                </c:pt>
                <c:pt idx="35">
                  <c:v>221.282383506559</c:v>
                </c:pt>
                <c:pt idx="36">
                  <c:v>197.58209741337299</c:v>
                </c:pt>
                <c:pt idx="37">
                  <c:v>196.17915214497299</c:v>
                </c:pt>
                <c:pt idx="38">
                  <c:v>185.36625521729499</c:v>
                </c:pt>
                <c:pt idx="39">
                  <c:v>174.694324205985</c:v>
                </c:pt>
                <c:pt idx="40">
                  <c:v>185.58996662159899</c:v>
                </c:pt>
                <c:pt idx="41">
                  <c:v>157.428789633555</c:v>
                </c:pt>
                <c:pt idx="42">
                  <c:v>168.20969441323899</c:v>
                </c:pt>
                <c:pt idx="43">
                  <c:v>175.13374935045101</c:v>
                </c:pt>
                <c:pt idx="44">
                  <c:v>178.426343953025</c:v>
                </c:pt>
                <c:pt idx="45">
                  <c:v>171.64704325915699</c:v>
                </c:pt>
                <c:pt idx="46">
                  <c:v>175.067599885725</c:v>
                </c:pt>
                <c:pt idx="47">
                  <c:v>177.70205693877901</c:v>
                </c:pt>
                <c:pt idx="48">
                  <c:v>180.741096912226</c:v>
                </c:pt>
                <c:pt idx="49">
                  <c:v>192.80850590631599</c:v>
                </c:pt>
                <c:pt idx="50">
                  <c:v>184.42800606111101</c:v>
                </c:pt>
                <c:pt idx="51">
                  <c:v>191.97688888961099</c:v>
                </c:pt>
                <c:pt idx="52">
                  <c:v>191.22886471500701</c:v>
                </c:pt>
                <c:pt idx="53">
                  <c:v>201.31101787568099</c:v>
                </c:pt>
                <c:pt idx="54">
                  <c:v>215.02603011449099</c:v>
                </c:pt>
                <c:pt idx="55">
                  <c:v>223.47983134901301</c:v>
                </c:pt>
                <c:pt idx="56">
                  <c:v>221.684049899104</c:v>
                </c:pt>
                <c:pt idx="57">
                  <c:v>227.131601830611</c:v>
                </c:pt>
                <c:pt idx="58">
                  <c:v>235.65698285908101</c:v>
                </c:pt>
                <c:pt idx="59">
                  <c:v>246.56060203006501</c:v>
                </c:pt>
                <c:pt idx="60">
                  <c:v>246.86810766499599</c:v>
                </c:pt>
                <c:pt idx="61">
                  <c:v>247.59853705401599</c:v>
                </c:pt>
                <c:pt idx="62">
                  <c:v>260.94059230525801</c:v>
                </c:pt>
                <c:pt idx="63">
                  <c:v>264.69590263681198</c:v>
                </c:pt>
                <c:pt idx="64">
                  <c:v>266.76031467119901</c:v>
                </c:pt>
                <c:pt idx="65">
                  <c:v>275.45460373081198</c:v>
                </c:pt>
                <c:pt idx="66">
                  <c:v>283.35813450017298</c:v>
                </c:pt>
                <c:pt idx="67">
                  <c:v>298.90349565449299</c:v>
                </c:pt>
                <c:pt idx="68">
                  <c:v>303.36501262596198</c:v>
                </c:pt>
                <c:pt idx="69">
                  <c:v>299.46941603147798</c:v>
                </c:pt>
                <c:pt idx="70">
                  <c:v>316.72414349613399</c:v>
                </c:pt>
                <c:pt idx="71">
                  <c:v>323.40483786391201</c:v>
                </c:pt>
                <c:pt idx="72">
                  <c:v>337.82272325766598</c:v>
                </c:pt>
                <c:pt idx="73">
                  <c:v>329.08210593826198</c:v>
                </c:pt>
                <c:pt idx="74">
                  <c:v>324.12690920762202</c:v>
                </c:pt>
                <c:pt idx="75">
                  <c:v>330.09812712217598</c:v>
                </c:pt>
                <c:pt idx="76">
                  <c:v>337.11846695126297</c:v>
                </c:pt>
                <c:pt idx="77">
                  <c:v>347.94778005419198</c:v>
                </c:pt>
                <c:pt idx="78">
                  <c:v>325.78596308705397</c:v>
                </c:pt>
                <c:pt idx="79">
                  <c:v>323.95429170174401</c:v>
                </c:pt>
                <c:pt idx="80">
                  <c:v>331.23542170378801</c:v>
                </c:pt>
                <c:pt idx="81">
                  <c:v>327.50294811159398</c:v>
                </c:pt>
                <c:pt idx="82">
                  <c:v>345.46949605317201</c:v>
                </c:pt>
                <c:pt idx="83">
                  <c:v>345.45589996078002</c:v>
                </c:pt>
                <c:pt idx="84">
                  <c:v>365.16776499820901</c:v>
                </c:pt>
                <c:pt idx="85">
                  <c:v>351.54716070016502</c:v>
                </c:pt>
                <c:pt idx="86">
                  <c:v>362.07084902927397</c:v>
                </c:pt>
                <c:pt idx="87">
                  <c:v>402.4209224658</c:v>
                </c:pt>
                <c:pt idx="88">
                  <c:v>366.42736266390699</c:v>
                </c:pt>
                <c:pt idx="89">
                  <c:v>384.55504252869002</c:v>
                </c:pt>
                <c:pt idx="90">
                  <c:v>408.42481469594998</c:v>
                </c:pt>
                <c:pt idx="91">
                  <c:v>385.32988564001602</c:v>
                </c:pt>
                <c:pt idx="92">
                  <c:v>403.46658973419198</c:v>
                </c:pt>
                <c:pt idx="93">
                  <c:v>395.65023639185199</c:v>
                </c:pt>
                <c:pt idx="94">
                  <c:v>404.31645611588101</c:v>
                </c:pt>
                <c:pt idx="95">
                  <c:v>393.37219464363102</c:v>
                </c:pt>
                <c:pt idx="96">
                  <c:v>412.39261490873099</c:v>
                </c:pt>
                <c:pt idx="97">
                  <c:v>385.68276683920101</c:v>
                </c:pt>
                <c:pt idx="98">
                  <c:v>407.83974636778999</c:v>
                </c:pt>
                <c:pt idx="99">
                  <c:v>398.48956305692599</c:v>
                </c:pt>
                <c:pt idx="100">
                  <c:v>402.13333016483602</c:v>
                </c:pt>
                <c:pt idx="101">
                  <c:v>405.38057589487198</c:v>
                </c:pt>
                <c:pt idx="102">
                  <c:v>407.42338227440501</c:v>
                </c:pt>
                <c:pt idx="103">
                  <c:v>397.88741482199498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77B-482F-AD18-BC7316886EDF}"/>
            </c:ext>
          </c:extLst>
        </c:ser>
        <c:ser>
          <c:idx val="1"/>
          <c:order val="1"/>
          <c:tx>
            <c:strRef>
              <c:f>PrimeMarkets!$U$5</c:f>
              <c:strCache>
                <c:ptCount val="1"/>
                <c:pt idx="0">
                  <c:v>U.S. Retail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PrimeMarkets!$N$6:$N$125</c:f>
              <c:numCache>
                <c:formatCode>[$-409]mmm\-yy;@</c:formatCode>
                <c:ptCount val="120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  <c:pt idx="119">
                  <c:v>46022</c:v>
                </c:pt>
              </c:numCache>
            </c:numRef>
          </c:xVal>
          <c:yVal>
            <c:numRef>
              <c:f>PrimeMarkets!$U$6:$U$125</c:f>
              <c:numCache>
                <c:formatCode>0</c:formatCode>
                <c:ptCount val="120"/>
                <c:pt idx="0">
                  <c:v>69.029070097283295</c:v>
                </c:pt>
                <c:pt idx="1">
                  <c:v>67.926630945880405</c:v>
                </c:pt>
                <c:pt idx="2">
                  <c:v>69.902913818927601</c:v>
                </c:pt>
                <c:pt idx="3">
                  <c:v>74.502175238632006</c:v>
                </c:pt>
                <c:pt idx="4">
                  <c:v>76.549602358755394</c:v>
                </c:pt>
                <c:pt idx="5">
                  <c:v>76.939530579055102</c:v>
                </c:pt>
                <c:pt idx="6">
                  <c:v>79.227164106805603</c:v>
                </c:pt>
                <c:pt idx="7">
                  <c:v>82.154105823797494</c:v>
                </c:pt>
                <c:pt idx="8">
                  <c:v>83.620154870349793</c:v>
                </c:pt>
                <c:pt idx="9">
                  <c:v>84.899382958145296</c:v>
                </c:pt>
                <c:pt idx="10">
                  <c:v>85.201464103932494</c:v>
                </c:pt>
                <c:pt idx="11">
                  <c:v>85.695446399283</c:v>
                </c:pt>
                <c:pt idx="12">
                  <c:v>87.895410265537706</c:v>
                </c:pt>
                <c:pt idx="13">
                  <c:v>90.975358920024703</c:v>
                </c:pt>
                <c:pt idx="14">
                  <c:v>93.697493270414796</c:v>
                </c:pt>
                <c:pt idx="15">
                  <c:v>95.124335280222098</c:v>
                </c:pt>
                <c:pt idx="16">
                  <c:v>96.464730995436</c:v>
                </c:pt>
                <c:pt idx="17">
                  <c:v>98.492406123166404</c:v>
                </c:pt>
                <c:pt idx="18">
                  <c:v>99.416307731075094</c:v>
                </c:pt>
                <c:pt idx="19">
                  <c:v>100</c:v>
                </c:pt>
                <c:pt idx="20">
                  <c:v>102.234419365183</c:v>
                </c:pt>
                <c:pt idx="21">
                  <c:v>105.63828516906101</c:v>
                </c:pt>
                <c:pt idx="22">
                  <c:v>107.84556284203001</c:v>
                </c:pt>
                <c:pt idx="23">
                  <c:v>108.496864129294</c:v>
                </c:pt>
                <c:pt idx="24">
                  <c:v>109.758188808974</c:v>
                </c:pt>
                <c:pt idx="25">
                  <c:v>112.72144774077699</c:v>
                </c:pt>
                <c:pt idx="26">
                  <c:v>117.172497220872</c:v>
                </c:pt>
                <c:pt idx="27">
                  <c:v>121.08062645025301</c:v>
                </c:pt>
                <c:pt idx="28">
                  <c:v>124.921797506959</c:v>
                </c:pt>
                <c:pt idx="29">
                  <c:v>128.844726996508</c:v>
                </c:pt>
                <c:pt idx="30">
                  <c:v>132.860643135072</c:v>
                </c:pt>
                <c:pt idx="31">
                  <c:v>138.36101755360301</c:v>
                </c:pt>
                <c:pt idx="32">
                  <c:v>145.46177687316001</c:v>
                </c:pt>
                <c:pt idx="33">
                  <c:v>152.33385008929801</c:v>
                </c:pt>
                <c:pt idx="34">
                  <c:v>155.741744685528</c:v>
                </c:pt>
                <c:pt idx="35">
                  <c:v>159.399295017604</c:v>
                </c:pt>
                <c:pt idx="36">
                  <c:v>169.821962686837</c:v>
                </c:pt>
                <c:pt idx="37">
                  <c:v>182.31728212702399</c:v>
                </c:pt>
                <c:pt idx="38">
                  <c:v>183.502251848067</c:v>
                </c:pt>
                <c:pt idx="39">
                  <c:v>181.650296189199</c:v>
                </c:pt>
                <c:pt idx="40">
                  <c:v>188.064867186778</c:v>
                </c:pt>
                <c:pt idx="41">
                  <c:v>193.25608201896401</c:v>
                </c:pt>
                <c:pt idx="42">
                  <c:v>189.252277456473</c:v>
                </c:pt>
                <c:pt idx="43">
                  <c:v>187.31630282871001</c:v>
                </c:pt>
                <c:pt idx="44">
                  <c:v>194.35340314432401</c:v>
                </c:pt>
                <c:pt idx="45">
                  <c:v>199.45439407144099</c:v>
                </c:pt>
                <c:pt idx="46">
                  <c:v>193.98758015356501</c:v>
                </c:pt>
                <c:pt idx="47">
                  <c:v>186.72338935034699</c:v>
                </c:pt>
                <c:pt idx="48">
                  <c:v>184.46247697548699</c:v>
                </c:pt>
                <c:pt idx="49">
                  <c:v>181.96506349197699</c:v>
                </c:pt>
                <c:pt idx="50">
                  <c:v>169.58280680357601</c:v>
                </c:pt>
                <c:pt idx="51">
                  <c:v>156.72859663348899</c:v>
                </c:pt>
                <c:pt idx="52">
                  <c:v>151.49074046656801</c:v>
                </c:pt>
                <c:pt idx="53">
                  <c:v>148.27959070908801</c:v>
                </c:pt>
                <c:pt idx="54">
                  <c:v>145.08464035941901</c:v>
                </c:pt>
                <c:pt idx="55">
                  <c:v>141.32738118617499</c:v>
                </c:pt>
                <c:pt idx="56">
                  <c:v>137.142891962677</c:v>
                </c:pt>
                <c:pt idx="57">
                  <c:v>132.40915400565399</c:v>
                </c:pt>
                <c:pt idx="58">
                  <c:v>132.22477113043601</c:v>
                </c:pt>
                <c:pt idx="59">
                  <c:v>133.76694447254701</c:v>
                </c:pt>
                <c:pt idx="60">
                  <c:v>131.93145027734701</c:v>
                </c:pt>
                <c:pt idx="61">
                  <c:v>129.92439550071299</c:v>
                </c:pt>
                <c:pt idx="62">
                  <c:v>130.39836898316099</c:v>
                </c:pt>
                <c:pt idx="63">
                  <c:v>131.325652147212</c:v>
                </c:pt>
                <c:pt idx="64">
                  <c:v>131.91187750722199</c:v>
                </c:pt>
                <c:pt idx="65">
                  <c:v>134.274992662447</c:v>
                </c:pt>
                <c:pt idx="66">
                  <c:v>136.83943429835</c:v>
                </c:pt>
                <c:pt idx="67">
                  <c:v>137.709948862875</c:v>
                </c:pt>
                <c:pt idx="68">
                  <c:v>140.94998445572301</c:v>
                </c:pt>
                <c:pt idx="69">
                  <c:v>149.33483675460499</c:v>
                </c:pt>
                <c:pt idx="70">
                  <c:v>152.830568671469</c:v>
                </c:pt>
                <c:pt idx="71">
                  <c:v>150.77869062668901</c:v>
                </c:pt>
                <c:pt idx="72">
                  <c:v>153.52873298878299</c:v>
                </c:pt>
                <c:pt idx="73">
                  <c:v>160.32018297976001</c:v>
                </c:pt>
                <c:pt idx="74">
                  <c:v>164.59185642443001</c:v>
                </c:pt>
                <c:pt idx="75">
                  <c:v>165.83741813880701</c:v>
                </c:pt>
                <c:pt idx="76">
                  <c:v>169.042757204022</c:v>
                </c:pt>
                <c:pt idx="77">
                  <c:v>172.96280466206099</c:v>
                </c:pt>
                <c:pt idx="78">
                  <c:v>174.12308677329801</c:v>
                </c:pt>
                <c:pt idx="79">
                  <c:v>175.014092489772</c:v>
                </c:pt>
                <c:pt idx="80">
                  <c:v>178.94739582589801</c:v>
                </c:pt>
                <c:pt idx="81">
                  <c:v>184.12943075429601</c:v>
                </c:pt>
                <c:pt idx="82">
                  <c:v>188.64779535734101</c:v>
                </c:pt>
                <c:pt idx="83">
                  <c:v>193.08409944254399</c:v>
                </c:pt>
                <c:pt idx="84">
                  <c:v>200.675833935452</c:v>
                </c:pt>
                <c:pt idx="85">
                  <c:v>209.809417201824</c:v>
                </c:pt>
                <c:pt idx="86">
                  <c:v>211.21776003840299</c:v>
                </c:pt>
                <c:pt idx="87">
                  <c:v>208.143266274063</c:v>
                </c:pt>
                <c:pt idx="88">
                  <c:v>208.19389347269799</c:v>
                </c:pt>
                <c:pt idx="89">
                  <c:v>209.79392091240001</c:v>
                </c:pt>
                <c:pt idx="90">
                  <c:v>211.82878807648399</c:v>
                </c:pt>
                <c:pt idx="91">
                  <c:v>212.934475372241</c:v>
                </c:pt>
                <c:pt idx="92">
                  <c:v>212.16809628339999</c:v>
                </c:pt>
                <c:pt idx="93">
                  <c:v>211.333470841071</c:v>
                </c:pt>
                <c:pt idx="94">
                  <c:v>213.650154905275</c:v>
                </c:pt>
                <c:pt idx="95">
                  <c:v>216.75400224465</c:v>
                </c:pt>
                <c:pt idx="96">
                  <c:v>215.96833500177601</c:v>
                </c:pt>
                <c:pt idx="97">
                  <c:v>212.34830984466899</c:v>
                </c:pt>
                <c:pt idx="98">
                  <c:v>215.17492774655199</c:v>
                </c:pt>
                <c:pt idx="99">
                  <c:v>223.29433756748699</c:v>
                </c:pt>
                <c:pt idx="100">
                  <c:v>230.34857619928599</c:v>
                </c:pt>
                <c:pt idx="101">
                  <c:v>239.602875690052</c:v>
                </c:pt>
                <c:pt idx="102">
                  <c:v>249.41414879416899</c:v>
                </c:pt>
                <c:pt idx="103">
                  <c:v>255.205754847576</c:v>
                </c:pt>
                <c:pt idx="104">
                  <c:v>260.45052358835602</c:v>
                </c:pt>
                <c:pt idx="105">
                  <c:v>266.97930060929201</c:v>
                </c:pt>
                <c:pt idx="106">
                  <c:v>267.13579889316998</c:v>
                </c:pt>
                <c:pt idx="107">
                  <c:v>264.694227122619</c:v>
                </c:pt>
                <c:pt idx="108">
                  <c:v>265.29867702089501</c:v>
                </c:pt>
                <c:pt idx="109">
                  <c:v>269.51707961862297</c:v>
                </c:pt>
                <c:pt idx="110">
                  <c:v>274.828596554466</c:v>
                </c:pt>
                <c:pt idx="111">
                  <c:v>276.28826694184897</c:v>
                </c:pt>
                <c:pt idx="112">
                  <c:v>276.87294349527099</c:v>
                </c:pt>
                <c:pt idx="113">
                  <c:v>279.49171285303203</c:v>
                </c:pt>
                <c:pt idx="114">
                  <c:v>281.90397972280402</c:v>
                </c:pt>
                <c:pt idx="115">
                  <c:v>282.94782758754098</c:v>
                </c:pt>
                <c:pt idx="116">
                  <c:v>283.414788080059</c:v>
                </c:pt>
                <c:pt idx="117">
                  <c:v>281.59871712171503</c:v>
                </c:pt>
                <c:pt idx="118">
                  <c:v>278.59934271314899</c:v>
                </c:pt>
                <c:pt idx="119">
                  <c:v>278.41979485977703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77B-482F-AD18-BC7316886E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6030144"/>
        <c:axId val="526029752"/>
      </c:scatterChart>
      <c:valAx>
        <c:axId val="526030144"/>
        <c:scaling>
          <c:orientation val="minMax"/>
          <c:max val="46081"/>
          <c:min val="3661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6029752"/>
        <c:crosses val="autoZero"/>
        <c:crossBetween val="midCat"/>
        <c:majorUnit val="365"/>
      </c:valAx>
      <c:valAx>
        <c:axId val="526029752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en-US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Index Value (2000 Dec = 100)</a:t>
                </a:r>
              </a:p>
            </c:rich>
          </c:tx>
          <c:layout>
            <c:manualLayout>
              <c:xMode val="edge"/>
              <c:yMode val="edge"/>
              <c:x val="1.0835520559930008E-2"/>
              <c:y val="0.27855236845394327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6030144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.13777777777777778"/>
          <c:y val="4.9231418419964389E-2"/>
          <c:w val="0.69036710411198599"/>
          <c:h val="7.7525888042129787E-2"/>
        </c:manualLayout>
      </c:layout>
      <c:overlay val="0"/>
      <c:txPr>
        <a:bodyPr/>
        <a:lstStyle/>
        <a:p>
          <a:pPr>
            <a:defRPr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b="1">
          <a:solidFill>
            <a:schemeClr val="tx1">
              <a:lumMod val="65000"/>
              <a:lumOff val="3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13572841382506"/>
          <c:y val="0.13976513946119429"/>
          <c:w val="0.8121901428988042"/>
          <c:h val="0.72677301347694212"/>
        </c:manualLayout>
      </c:layout>
      <c:scatterChart>
        <c:scatterStyle val="lineMarker"/>
        <c:varyColors val="0"/>
        <c:ser>
          <c:idx val="0"/>
          <c:order val="0"/>
          <c:tx>
            <c:strRef>
              <c:f>PrimeMarkets!$R$5</c:f>
              <c:strCache>
                <c:ptCount val="1"/>
                <c:pt idx="0">
                  <c:v>Prime Multifamily Metros</c:v>
                </c:pt>
              </c:strCache>
            </c:strRef>
          </c:tx>
          <c:spPr>
            <a:ln w="28575">
              <a:solidFill>
                <a:srgbClr val="0070C0"/>
              </a:solidFill>
              <a:prstDash val="sysDash"/>
            </a:ln>
          </c:spPr>
          <c:marker>
            <c:symbol val="none"/>
          </c:marker>
          <c:xVal>
            <c:numRef>
              <c:f>PrimeMarkets!$N$22:$N$125</c:f>
              <c:numCache>
                <c:formatCode>[$-409]mmm\-yy;@</c:formatCode>
                <c:ptCount val="104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  <c:pt idx="103">
                  <c:v>46022</c:v>
                </c:pt>
              </c:numCache>
            </c:numRef>
          </c:xVal>
          <c:yVal>
            <c:numRef>
              <c:f>PrimeMarkets!$R$22:$R$125</c:f>
              <c:numCache>
                <c:formatCode>#,##0_);[Red]\(#,##0\)</c:formatCode>
                <c:ptCount val="104"/>
                <c:pt idx="0">
                  <c:v>92.925830167068</c:v>
                </c:pt>
                <c:pt idx="1">
                  <c:v>99.273164562853296</c:v>
                </c:pt>
                <c:pt idx="2">
                  <c:v>100.81796429372299</c:v>
                </c:pt>
                <c:pt idx="3">
                  <c:v>100</c:v>
                </c:pt>
                <c:pt idx="4">
                  <c:v>103.52340126681899</c:v>
                </c:pt>
                <c:pt idx="5">
                  <c:v>111.869574297317</c:v>
                </c:pt>
                <c:pt idx="6">
                  <c:v>113.99995995937</c:v>
                </c:pt>
                <c:pt idx="7">
                  <c:v>113.79568558114499</c:v>
                </c:pt>
                <c:pt idx="8">
                  <c:v>121.489497188263</c:v>
                </c:pt>
                <c:pt idx="9">
                  <c:v>127.573758135856</c:v>
                </c:pt>
                <c:pt idx="10">
                  <c:v>132.096728698606</c:v>
                </c:pt>
                <c:pt idx="11">
                  <c:v>140.38589941620299</c:v>
                </c:pt>
                <c:pt idx="12">
                  <c:v>142.629194151734</c:v>
                </c:pt>
                <c:pt idx="13">
                  <c:v>152.231437716556</c:v>
                </c:pt>
                <c:pt idx="14">
                  <c:v>161.19707427540499</c:v>
                </c:pt>
                <c:pt idx="15">
                  <c:v>161.28521427259801</c:v>
                </c:pt>
                <c:pt idx="16">
                  <c:v>170.553754354885</c:v>
                </c:pt>
                <c:pt idx="17">
                  <c:v>174.72485072510599</c:v>
                </c:pt>
                <c:pt idx="18">
                  <c:v>185.26001306373701</c:v>
                </c:pt>
                <c:pt idx="19">
                  <c:v>187.20067687409099</c:v>
                </c:pt>
                <c:pt idx="20">
                  <c:v>197.15677192083001</c:v>
                </c:pt>
                <c:pt idx="21">
                  <c:v>200.774564870749</c:v>
                </c:pt>
                <c:pt idx="22">
                  <c:v>212.183346043151</c:v>
                </c:pt>
                <c:pt idx="23">
                  <c:v>207.228843983617</c:v>
                </c:pt>
                <c:pt idx="24">
                  <c:v>221.93489112153</c:v>
                </c:pt>
                <c:pt idx="25">
                  <c:v>214.90788723180199</c:v>
                </c:pt>
                <c:pt idx="26">
                  <c:v>214.0490362605</c:v>
                </c:pt>
                <c:pt idx="27">
                  <c:v>213.66094032503301</c:v>
                </c:pt>
                <c:pt idx="28">
                  <c:v>217.99959795720301</c:v>
                </c:pt>
                <c:pt idx="29">
                  <c:v>228.832331161279</c:v>
                </c:pt>
                <c:pt idx="30">
                  <c:v>232.632747711371</c:v>
                </c:pt>
                <c:pt idx="31">
                  <c:v>218.58828726984501</c:v>
                </c:pt>
                <c:pt idx="32">
                  <c:v>213.848184129885</c:v>
                </c:pt>
                <c:pt idx="33">
                  <c:v>209.241078938296</c:v>
                </c:pt>
                <c:pt idx="34">
                  <c:v>213.479180660368</c:v>
                </c:pt>
                <c:pt idx="35">
                  <c:v>212.23230825045499</c:v>
                </c:pt>
                <c:pt idx="36">
                  <c:v>196.87172200208701</c:v>
                </c:pt>
                <c:pt idx="37">
                  <c:v>191.423508085013</c:v>
                </c:pt>
                <c:pt idx="38">
                  <c:v>178.011749745928</c:v>
                </c:pt>
                <c:pt idx="39">
                  <c:v>162.161918142075</c:v>
                </c:pt>
                <c:pt idx="40">
                  <c:v>174.66739004958899</c:v>
                </c:pt>
                <c:pt idx="41">
                  <c:v>163.959588447399</c:v>
                </c:pt>
                <c:pt idx="42">
                  <c:v>176.50797484089199</c:v>
                </c:pt>
                <c:pt idx="43">
                  <c:v>181.55933372865499</c:v>
                </c:pt>
                <c:pt idx="44">
                  <c:v>173.40371540089001</c:v>
                </c:pt>
                <c:pt idx="45">
                  <c:v>182.606438593186</c:v>
                </c:pt>
                <c:pt idx="46">
                  <c:v>186.319110862949</c:v>
                </c:pt>
                <c:pt idx="47">
                  <c:v>193.754537509307</c:v>
                </c:pt>
                <c:pt idx="48">
                  <c:v>193.278948633629</c:v>
                </c:pt>
                <c:pt idx="49">
                  <c:v>200.09857645847001</c:v>
                </c:pt>
                <c:pt idx="50">
                  <c:v>198.60158538047199</c:v>
                </c:pt>
                <c:pt idx="51">
                  <c:v>208.45518520153001</c:v>
                </c:pt>
                <c:pt idx="52">
                  <c:v>211.062599388492</c:v>
                </c:pt>
                <c:pt idx="53">
                  <c:v>224.78238708801101</c:v>
                </c:pt>
                <c:pt idx="54">
                  <c:v>231.62546770801299</c:v>
                </c:pt>
                <c:pt idx="55">
                  <c:v>242.66807588900599</c:v>
                </c:pt>
                <c:pt idx="56">
                  <c:v>248.91254752952</c:v>
                </c:pt>
                <c:pt idx="57">
                  <c:v>258.59491243874101</c:v>
                </c:pt>
                <c:pt idx="58">
                  <c:v>258.25658878660698</c:v>
                </c:pt>
                <c:pt idx="59">
                  <c:v>281.67073551284898</c:v>
                </c:pt>
                <c:pt idx="60">
                  <c:v>285.54866413309702</c:v>
                </c:pt>
                <c:pt idx="61">
                  <c:v>288.229618731644</c:v>
                </c:pt>
                <c:pt idx="62">
                  <c:v>305.83907687002102</c:v>
                </c:pt>
                <c:pt idx="63">
                  <c:v>302.74802209008197</c:v>
                </c:pt>
                <c:pt idx="64">
                  <c:v>307.374664915788</c:v>
                </c:pt>
                <c:pt idx="65">
                  <c:v>337.83694513970102</c:v>
                </c:pt>
                <c:pt idx="66">
                  <c:v>321.84868825374502</c:v>
                </c:pt>
                <c:pt idx="67">
                  <c:v>342.79325745386001</c:v>
                </c:pt>
                <c:pt idx="68">
                  <c:v>337.26321408265198</c:v>
                </c:pt>
                <c:pt idx="69">
                  <c:v>370.21963613129799</c:v>
                </c:pt>
                <c:pt idx="70">
                  <c:v>357.01168022063399</c:v>
                </c:pt>
                <c:pt idx="71">
                  <c:v>366.26404144893303</c:v>
                </c:pt>
                <c:pt idx="72">
                  <c:v>377.04092361519099</c:v>
                </c:pt>
                <c:pt idx="73">
                  <c:v>379.77332520391298</c:v>
                </c:pt>
                <c:pt idx="74">
                  <c:v>377.718916839342</c:v>
                </c:pt>
                <c:pt idx="75">
                  <c:v>382.71855020644199</c:v>
                </c:pt>
                <c:pt idx="76">
                  <c:v>389.81052794186598</c:v>
                </c:pt>
                <c:pt idx="77">
                  <c:v>387.10289460551598</c:v>
                </c:pt>
                <c:pt idx="78">
                  <c:v>397.57990282857997</c:v>
                </c:pt>
                <c:pt idx="79">
                  <c:v>405.402361675728</c:v>
                </c:pt>
                <c:pt idx="80">
                  <c:v>391.72674507329202</c:v>
                </c:pt>
                <c:pt idx="81">
                  <c:v>379.56606801992501</c:v>
                </c:pt>
                <c:pt idx="82">
                  <c:v>393.71024310110801</c:v>
                </c:pt>
                <c:pt idx="83">
                  <c:v>398.97584779065801</c:v>
                </c:pt>
                <c:pt idx="84">
                  <c:v>400.88132514499603</c:v>
                </c:pt>
                <c:pt idx="85">
                  <c:v>423.56326535733399</c:v>
                </c:pt>
                <c:pt idx="86">
                  <c:v>463.12497304395299</c:v>
                </c:pt>
                <c:pt idx="87">
                  <c:v>452.20180297738199</c:v>
                </c:pt>
                <c:pt idx="88">
                  <c:v>446.45653601528198</c:v>
                </c:pt>
                <c:pt idx="89">
                  <c:v>499.271596376567</c:v>
                </c:pt>
                <c:pt idx="90">
                  <c:v>433.53882302098202</c:v>
                </c:pt>
                <c:pt idx="91">
                  <c:v>463.75291457030397</c:v>
                </c:pt>
                <c:pt idx="92">
                  <c:v>422.804274165648</c:v>
                </c:pt>
                <c:pt idx="93">
                  <c:v>420.29622349942201</c:v>
                </c:pt>
                <c:pt idx="94">
                  <c:v>403.69189875623698</c:v>
                </c:pt>
                <c:pt idx="95">
                  <c:v>420.48140026341099</c:v>
                </c:pt>
                <c:pt idx="96">
                  <c:v>406.284673677802</c:v>
                </c:pt>
                <c:pt idx="97">
                  <c:v>464.775291788088</c:v>
                </c:pt>
                <c:pt idx="98">
                  <c:v>400.23023224446501</c:v>
                </c:pt>
                <c:pt idx="99">
                  <c:v>426.13499024749598</c:v>
                </c:pt>
                <c:pt idx="100">
                  <c:v>413.14251734375199</c:v>
                </c:pt>
                <c:pt idx="101">
                  <c:v>382.50606636952</c:v>
                </c:pt>
                <c:pt idx="102">
                  <c:v>406.245541342085</c:v>
                </c:pt>
                <c:pt idx="103">
                  <c:v>416.52715798079799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499-4F4C-86DC-660F7DC08531}"/>
            </c:ext>
          </c:extLst>
        </c:ser>
        <c:ser>
          <c:idx val="1"/>
          <c:order val="1"/>
          <c:tx>
            <c:strRef>
              <c:f>PrimeMarkets!$V$5</c:f>
              <c:strCache>
                <c:ptCount val="1"/>
                <c:pt idx="0">
                  <c:v>U.S. Multifamily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PrimeMarkets!$N$6:$N$125</c:f>
              <c:numCache>
                <c:formatCode>[$-409]mmm\-yy;@</c:formatCode>
                <c:ptCount val="120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  <c:pt idx="119">
                  <c:v>46022</c:v>
                </c:pt>
              </c:numCache>
            </c:numRef>
          </c:xVal>
          <c:yVal>
            <c:numRef>
              <c:f>PrimeMarkets!$V$6:$V$125</c:f>
              <c:numCache>
                <c:formatCode>0</c:formatCode>
                <c:ptCount val="120"/>
                <c:pt idx="0">
                  <c:v>62.232100854790701</c:v>
                </c:pt>
                <c:pt idx="1">
                  <c:v>62.929089907173697</c:v>
                </c:pt>
                <c:pt idx="2">
                  <c:v>64.048471913545796</c:v>
                </c:pt>
                <c:pt idx="3">
                  <c:v>65.129721866370701</c:v>
                </c:pt>
                <c:pt idx="4">
                  <c:v>67.695534362079101</c:v>
                </c:pt>
                <c:pt idx="5">
                  <c:v>71.088369299542705</c:v>
                </c:pt>
                <c:pt idx="6">
                  <c:v>72.691699472664396</c:v>
                </c:pt>
                <c:pt idx="7">
                  <c:v>73.342540947326896</c:v>
                </c:pt>
                <c:pt idx="8">
                  <c:v>74.845849360705301</c:v>
                </c:pt>
                <c:pt idx="9">
                  <c:v>77.282959545065495</c:v>
                </c:pt>
                <c:pt idx="10">
                  <c:v>79.915353585130404</c:v>
                </c:pt>
                <c:pt idx="11">
                  <c:v>82.199765220111104</c:v>
                </c:pt>
                <c:pt idx="12">
                  <c:v>84.6950646225893</c:v>
                </c:pt>
                <c:pt idx="13">
                  <c:v>86.882501628117197</c:v>
                </c:pt>
                <c:pt idx="14">
                  <c:v>88.757095833347805</c:v>
                </c:pt>
                <c:pt idx="15">
                  <c:v>91.3322190449625</c:v>
                </c:pt>
                <c:pt idx="16">
                  <c:v>95.778408998320899</c:v>
                </c:pt>
                <c:pt idx="17">
                  <c:v>100.457698173512</c:v>
                </c:pt>
                <c:pt idx="18">
                  <c:v>100.530578804134</c:v>
                </c:pt>
                <c:pt idx="19">
                  <c:v>100</c:v>
                </c:pt>
                <c:pt idx="20">
                  <c:v>104.269042390778</c:v>
                </c:pt>
                <c:pt idx="21">
                  <c:v>110.095739258506</c:v>
                </c:pt>
                <c:pt idx="22">
                  <c:v>112.640120959683</c:v>
                </c:pt>
                <c:pt idx="23">
                  <c:v>113.652182949037</c:v>
                </c:pt>
                <c:pt idx="24">
                  <c:v>117.131850969552</c:v>
                </c:pt>
                <c:pt idx="25">
                  <c:v>122.295992643331</c:v>
                </c:pt>
                <c:pt idx="26">
                  <c:v>127.47091093787</c:v>
                </c:pt>
                <c:pt idx="27">
                  <c:v>131.466742088335</c:v>
                </c:pt>
                <c:pt idx="28">
                  <c:v>135.70843532074801</c:v>
                </c:pt>
                <c:pt idx="29">
                  <c:v>140.585862084224</c:v>
                </c:pt>
                <c:pt idx="30">
                  <c:v>143.71825015365701</c:v>
                </c:pt>
                <c:pt idx="31">
                  <c:v>146.82482786853899</c:v>
                </c:pt>
                <c:pt idx="32">
                  <c:v>153.77956344544901</c:v>
                </c:pt>
                <c:pt idx="33">
                  <c:v>162.597591698515</c:v>
                </c:pt>
                <c:pt idx="34">
                  <c:v>166.85746993543901</c:v>
                </c:pt>
                <c:pt idx="35">
                  <c:v>168.60813452428499</c:v>
                </c:pt>
                <c:pt idx="36">
                  <c:v>174.517745694155</c:v>
                </c:pt>
                <c:pt idx="37">
                  <c:v>184.09645331017001</c:v>
                </c:pt>
                <c:pt idx="38">
                  <c:v>190.127595637643</c:v>
                </c:pt>
                <c:pt idx="39">
                  <c:v>190.866755513908</c:v>
                </c:pt>
                <c:pt idx="40">
                  <c:v>190.63345927238501</c:v>
                </c:pt>
                <c:pt idx="41">
                  <c:v>189.41665636566799</c:v>
                </c:pt>
                <c:pt idx="42">
                  <c:v>186.89853021974699</c:v>
                </c:pt>
                <c:pt idx="43">
                  <c:v>186.98942565962699</c:v>
                </c:pt>
                <c:pt idx="44">
                  <c:v>192.03574098461601</c:v>
                </c:pt>
                <c:pt idx="45">
                  <c:v>196.92453949360501</c:v>
                </c:pt>
                <c:pt idx="46">
                  <c:v>190.39782479112699</c:v>
                </c:pt>
                <c:pt idx="47">
                  <c:v>180.15478440979101</c:v>
                </c:pt>
                <c:pt idx="48">
                  <c:v>176.53873051964601</c:v>
                </c:pt>
                <c:pt idx="49">
                  <c:v>174.69224218090801</c:v>
                </c:pt>
                <c:pt idx="50">
                  <c:v>166.20847737135099</c:v>
                </c:pt>
                <c:pt idx="51">
                  <c:v>156.346620599907</c:v>
                </c:pt>
                <c:pt idx="52">
                  <c:v>148.56484633665099</c:v>
                </c:pt>
                <c:pt idx="53">
                  <c:v>137.867890989887</c:v>
                </c:pt>
                <c:pt idx="54">
                  <c:v>129.10858292058799</c:v>
                </c:pt>
                <c:pt idx="55">
                  <c:v>126.27335970219301</c:v>
                </c:pt>
                <c:pt idx="56">
                  <c:v>126.663666408624</c:v>
                </c:pt>
                <c:pt idx="57">
                  <c:v>125.530908975375</c:v>
                </c:pt>
                <c:pt idx="58">
                  <c:v>125.95301582044399</c:v>
                </c:pt>
                <c:pt idx="59">
                  <c:v>128.893527608087</c:v>
                </c:pt>
                <c:pt idx="60">
                  <c:v>132.27697750010199</c:v>
                </c:pt>
                <c:pt idx="61">
                  <c:v>136.476912004973</c:v>
                </c:pt>
                <c:pt idx="62">
                  <c:v>140.591293673991</c:v>
                </c:pt>
                <c:pt idx="63">
                  <c:v>143.16345092462899</c:v>
                </c:pt>
                <c:pt idx="64">
                  <c:v>145.382263633707</c:v>
                </c:pt>
                <c:pt idx="65">
                  <c:v>149.59387166527401</c:v>
                </c:pt>
                <c:pt idx="66">
                  <c:v>155.264206396536</c:v>
                </c:pt>
                <c:pt idx="67">
                  <c:v>159.23526111841699</c:v>
                </c:pt>
                <c:pt idx="68">
                  <c:v>162.96464958424701</c:v>
                </c:pt>
                <c:pt idx="69">
                  <c:v>169.871252039647</c:v>
                </c:pt>
                <c:pt idx="70">
                  <c:v>176.328243602046</c:v>
                </c:pt>
                <c:pt idx="71">
                  <c:v>179.84390393579699</c:v>
                </c:pt>
                <c:pt idx="72">
                  <c:v>185.86489030007201</c:v>
                </c:pt>
                <c:pt idx="73">
                  <c:v>196.184966882721</c:v>
                </c:pt>
                <c:pt idx="74">
                  <c:v>201.753432159125</c:v>
                </c:pt>
                <c:pt idx="75">
                  <c:v>202.37711025848</c:v>
                </c:pt>
                <c:pt idx="76">
                  <c:v>208.11440526251801</c:v>
                </c:pt>
                <c:pt idx="77">
                  <c:v>219.45599313856701</c:v>
                </c:pt>
                <c:pt idx="78">
                  <c:v>224.47261580183701</c:v>
                </c:pt>
                <c:pt idx="79">
                  <c:v>224.14488145176799</c:v>
                </c:pt>
                <c:pt idx="80">
                  <c:v>231.54708524088201</c:v>
                </c:pt>
                <c:pt idx="81">
                  <c:v>245.74265737196399</c:v>
                </c:pt>
                <c:pt idx="82">
                  <c:v>251.800423175215</c:v>
                </c:pt>
                <c:pt idx="83">
                  <c:v>251.230872138964</c:v>
                </c:pt>
                <c:pt idx="84">
                  <c:v>260.19098441364702</c:v>
                </c:pt>
                <c:pt idx="85">
                  <c:v>274.83053204638401</c:v>
                </c:pt>
                <c:pt idx="86">
                  <c:v>277.86129093694302</c:v>
                </c:pt>
                <c:pt idx="87">
                  <c:v>275.07643174460799</c:v>
                </c:pt>
                <c:pt idx="88">
                  <c:v>283.51506726097</c:v>
                </c:pt>
                <c:pt idx="89">
                  <c:v>298.17029536614899</c:v>
                </c:pt>
                <c:pt idx="90">
                  <c:v>303.14439450096302</c:v>
                </c:pt>
                <c:pt idx="91">
                  <c:v>301.88032791411001</c:v>
                </c:pt>
                <c:pt idx="92">
                  <c:v>306.51203473338802</c:v>
                </c:pt>
                <c:pt idx="93">
                  <c:v>315.69145217498198</c:v>
                </c:pt>
                <c:pt idx="94">
                  <c:v>325.54345995180398</c:v>
                </c:pt>
                <c:pt idx="95">
                  <c:v>330.65576353746798</c:v>
                </c:pt>
                <c:pt idx="96">
                  <c:v>329.45446749607902</c:v>
                </c:pt>
                <c:pt idx="97">
                  <c:v>326.65748151729201</c:v>
                </c:pt>
                <c:pt idx="98">
                  <c:v>340.626595955715</c:v>
                </c:pt>
                <c:pt idx="99">
                  <c:v>361.74129161322003</c:v>
                </c:pt>
                <c:pt idx="100">
                  <c:v>375.95081763459598</c:v>
                </c:pt>
                <c:pt idx="101">
                  <c:v>397.68126147754901</c:v>
                </c:pt>
                <c:pt idx="102">
                  <c:v>420.39466170570603</c:v>
                </c:pt>
                <c:pt idx="103">
                  <c:v>432.37368081543099</c:v>
                </c:pt>
                <c:pt idx="104">
                  <c:v>449.78801640818</c:v>
                </c:pt>
                <c:pt idx="105">
                  <c:v>475.253919973839</c:v>
                </c:pt>
                <c:pt idx="106">
                  <c:v>461.60888339476298</c:v>
                </c:pt>
                <c:pt idx="107">
                  <c:v>435.09157964296799</c:v>
                </c:pt>
                <c:pt idx="108">
                  <c:v>430.76163115720902</c:v>
                </c:pt>
                <c:pt idx="109">
                  <c:v>430.88260420326702</c:v>
                </c:pt>
                <c:pt idx="110">
                  <c:v>427.25549036389299</c:v>
                </c:pt>
                <c:pt idx="111">
                  <c:v>422.60500908191301</c:v>
                </c:pt>
                <c:pt idx="112">
                  <c:v>423.31968788471801</c:v>
                </c:pt>
                <c:pt idx="113">
                  <c:v>422.29723904383798</c:v>
                </c:pt>
                <c:pt idx="114">
                  <c:v>417.419775662294</c:v>
                </c:pt>
                <c:pt idx="115">
                  <c:v>417.12929554273097</c:v>
                </c:pt>
                <c:pt idx="116">
                  <c:v>421.06073476617701</c:v>
                </c:pt>
                <c:pt idx="117">
                  <c:v>423.48141712577399</c:v>
                </c:pt>
                <c:pt idx="118">
                  <c:v>425.11003241665099</c:v>
                </c:pt>
                <c:pt idx="119">
                  <c:v>424.09084026908602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499-4F4C-86DC-660F7DC08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0824816"/>
        <c:axId val="530825208"/>
      </c:scatterChart>
      <c:valAx>
        <c:axId val="530824816"/>
        <c:scaling>
          <c:orientation val="minMax"/>
          <c:max val="46081"/>
          <c:min val="3661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30825208"/>
        <c:crosses val="autoZero"/>
        <c:crossBetween val="midCat"/>
        <c:majorUnit val="365"/>
      </c:valAx>
      <c:valAx>
        <c:axId val="530825208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en-US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Index Value (2000 Dec = 100)</a:t>
                </a:r>
              </a:p>
            </c:rich>
          </c:tx>
          <c:layout>
            <c:manualLayout>
              <c:xMode val="edge"/>
              <c:yMode val="edge"/>
              <c:x val="1.0835520559930008E-2"/>
              <c:y val="0.27855236845394327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crossAx val="530824816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.13777777777777778"/>
          <c:y val="4.9231418419964389E-2"/>
          <c:w val="0.77925599300087489"/>
          <c:h val="7.7525888042129787E-2"/>
        </c:manualLayout>
      </c:layout>
      <c:overlay val="0"/>
      <c:txPr>
        <a:bodyPr/>
        <a:lstStyle/>
        <a:p>
          <a:pPr>
            <a:defRPr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b="1">
          <a:solidFill>
            <a:schemeClr val="tx1">
              <a:lumMod val="65000"/>
              <a:lumOff val="3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75528440624312"/>
          <c:y val="0.12227665158876418"/>
          <c:w val="0.84599547194005331"/>
          <c:h val="0.7557040762474004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TransactionActivity!$P$1</c:f>
              <c:strCache>
                <c:ptCount val="1"/>
                <c:pt idx="0">
                  <c:v>U.S. Investment Grade Pair Count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</c:spPr>
          <c:invertIfNegative val="0"/>
          <c:cat>
            <c:numRef>
              <c:f>TransactionActivity!$N$2:$N$315</c:f>
              <c:numCache>
                <c:formatCode>m/d/yyyy</c:formatCode>
                <c:ptCount val="314"/>
                <c:pt idx="0">
                  <c:v>36556</c:v>
                </c:pt>
                <c:pt idx="1">
                  <c:v>36585</c:v>
                </c:pt>
                <c:pt idx="2">
                  <c:v>36616</c:v>
                </c:pt>
                <c:pt idx="3">
                  <c:v>36646</c:v>
                </c:pt>
                <c:pt idx="4">
                  <c:v>36677</c:v>
                </c:pt>
                <c:pt idx="5">
                  <c:v>36707</c:v>
                </c:pt>
                <c:pt idx="6">
                  <c:v>36738</c:v>
                </c:pt>
                <c:pt idx="7">
                  <c:v>36769</c:v>
                </c:pt>
                <c:pt idx="8">
                  <c:v>36799</c:v>
                </c:pt>
                <c:pt idx="9">
                  <c:v>36830</c:v>
                </c:pt>
                <c:pt idx="10">
                  <c:v>36860</c:v>
                </c:pt>
                <c:pt idx="11">
                  <c:v>36891</c:v>
                </c:pt>
                <c:pt idx="12">
                  <c:v>36922</c:v>
                </c:pt>
                <c:pt idx="13">
                  <c:v>36950</c:v>
                </c:pt>
                <c:pt idx="14">
                  <c:v>36981</c:v>
                </c:pt>
                <c:pt idx="15">
                  <c:v>37011</c:v>
                </c:pt>
                <c:pt idx="16">
                  <c:v>37042</c:v>
                </c:pt>
                <c:pt idx="17">
                  <c:v>37072</c:v>
                </c:pt>
                <c:pt idx="18">
                  <c:v>37103</c:v>
                </c:pt>
                <c:pt idx="19">
                  <c:v>37134</c:v>
                </c:pt>
                <c:pt idx="20">
                  <c:v>37164</c:v>
                </c:pt>
                <c:pt idx="21">
                  <c:v>37195</c:v>
                </c:pt>
                <c:pt idx="22">
                  <c:v>37225</c:v>
                </c:pt>
                <c:pt idx="23">
                  <c:v>37256</c:v>
                </c:pt>
                <c:pt idx="24">
                  <c:v>37287</c:v>
                </c:pt>
                <c:pt idx="25">
                  <c:v>37315</c:v>
                </c:pt>
                <c:pt idx="26">
                  <c:v>37346</c:v>
                </c:pt>
                <c:pt idx="27">
                  <c:v>37376</c:v>
                </c:pt>
                <c:pt idx="28">
                  <c:v>37407</c:v>
                </c:pt>
                <c:pt idx="29">
                  <c:v>37437</c:v>
                </c:pt>
                <c:pt idx="30">
                  <c:v>37468</c:v>
                </c:pt>
                <c:pt idx="31">
                  <c:v>37499</c:v>
                </c:pt>
                <c:pt idx="32">
                  <c:v>37529</c:v>
                </c:pt>
                <c:pt idx="33">
                  <c:v>37560</c:v>
                </c:pt>
                <c:pt idx="34">
                  <c:v>37590</c:v>
                </c:pt>
                <c:pt idx="35">
                  <c:v>37621</c:v>
                </c:pt>
                <c:pt idx="36">
                  <c:v>37652</c:v>
                </c:pt>
                <c:pt idx="37">
                  <c:v>37680</c:v>
                </c:pt>
                <c:pt idx="38">
                  <c:v>37711</c:v>
                </c:pt>
                <c:pt idx="39">
                  <c:v>37741</c:v>
                </c:pt>
                <c:pt idx="40">
                  <c:v>37772</c:v>
                </c:pt>
                <c:pt idx="41">
                  <c:v>37802</c:v>
                </c:pt>
                <c:pt idx="42">
                  <c:v>37833</c:v>
                </c:pt>
                <c:pt idx="43">
                  <c:v>37864</c:v>
                </c:pt>
                <c:pt idx="44">
                  <c:v>37894</c:v>
                </c:pt>
                <c:pt idx="45">
                  <c:v>37925</c:v>
                </c:pt>
                <c:pt idx="46">
                  <c:v>37955</c:v>
                </c:pt>
                <c:pt idx="47">
                  <c:v>37986</c:v>
                </c:pt>
                <c:pt idx="48">
                  <c:v>38017</c:v>
                </c:pt>
                <c:pt idx="49">
                  <c:v>38046</c:v>
                </c:pt>
                <c:pt idx="50">
                  <c:v>38077</c:v>
                </c:pt>
                <c:pt idx="51">
                  <c:v>38107</c:v>
                </c:pt>
                <c:pt idx="52">
                  <c:v>38138</c:v>
                </c:pt>
                <c:pt idx="53">
                  <c:v>38168</c:v>
                </c:pt>
                <c:pt idx="54">
                  <c:v>38199</c:v>
                </c:pt>
                <c:pt idx="55">
                  <c:v>38230</c:v>
                </c:pt>
                <c:pt idx="56">
                  <c:v>38260</c:v>
                </c:pt>
                <c:pt idx="57">
                  <c:v>38291</c:v>
                </c:pt>
                <c:pt idx="58">
                  <c:v>38321</c:v>
                </c:pt>
                <c:pt idx="59">
                  <c:v>38352</c:v>
                </c:pt>
                <c:pt idx="60">
                  <c:v>38383</c:v>
                </c:pt>
                <c:pt idx="61">
                  <c:v>38411</c:v>
                </c:pt>
                <c:pt idx="62">
                  <c:v>38442</c:v>
                </c:pt>
                <c:pt idx="63">
                  <c:v>38472</c:v>
                </c:pt>
                <c:pt idx="64">
                  <c:v>38503</c:v>
                </c:pt>
                <c:pt idx="65">
                  <c:v>38533</c:v>
                </c:pt>
                <c:pt idx="66">
                  <c:v>38564</c:v>
                </c:pt>
                <c:pt idx="67">
                  <c:v>38595</c:v>
                </c:pt>
                <c:pt idx="68">
                  <c:v>38625</c:v>
                </c:pt>
                <c:pt idx="69">
                  <c:v>38656</c:v>
                </c:pt>
                <c:pt idx="70">
                  <c:v>38686</c:v>
                </c:pt>
                <c:pt idx="71">
                  <c:v>38717</c:v>
                </c:pt>
                <c:pt idx="72">
                  <c:v>38748</c:v>
                </c:pt>
                <c:pt idx="73">
                  <c:v>38776</c:v>
                </c:pt>
                <c:pt idx="74">
                  <c:v>38807</c:v>
                </c:pt>
                <c:pt idx="75">
                  <c:v>38837</c:v>
                </c:pt>
                <c:pt idx="76">
                  <c:v>38868</c:v>
                </c:pt>
                <c:pt idx="77">
                  <c:v>38898</c:v>
                </c:pt>
                <c:pt idx="78">
                  <c:v>38929</c:v>
                </c:pt>
                <c:pt idx="79">
                  <c:v>38960</c:v>
                </c:pt>
                <c:pt idx="80">
                  <c:v>38990</c:v>
                </c:pt>
                <c:pt idx="81">
                  <c:v>39021</c:v>
                </c:pt>
                <c:pt idx="82">
                  <c:v>39051</c:v>
                </c:pt>
                <c:pt idx="83">
                  <c:v>39082</c:v>
                </c:pt>
                <c:pt idx="84">
                  <c:v>39113</c:v>
                </c:pt>
                <c:pt idx="85">
                  <c:v>39141</c:v>
                </c:pt>
                <c:pt idx="86">
                  <c:v>39172</c:v>
                </c:pt>
                <c:pt idx="87">
                  <c:v>39202</c:v>
                </c:pt>
                <c:pt idx="88">
                  <c:v>39233</c:v>
                </c:pt>
                <c:pt idx="89">
                  <c:v>39263</c:v>
                </c:pt>
                <c:pt idx="90">
                  <c:v>39294</c:v>
                </c:pt>
                <c:pt idx="91">
                  <c:v>39325</c:v>
                </c:pt>
                <c:pt idx="92">
                  <c:v>39355</c:v>
                </c:pt>
                <c:pt idx="93">
                  <c:v>39386</c:v>
                </c:pt>
                <c:pt idx="94">
                  <c:v>39416</c:v>
                </c:pt>
                <c:pt idx="95">
                  <c:v>39447</c:v>
                </c:pt>
                <c:pt idx="96">
                  <c:v>39478</c:v>
                </c:pt>
                <c:pt idx="97">
                  <c:v>39507</c:v>
                </c:pt>
                <c:pt idx="98">
                  <c:v>39538</c:v>
                </c:pt>
                <c:pt idx="99">
                  <c:v>39568</c:v>
                </c:pt>
                <c:pt idx="100">
                  <c:v>39599</c:v>
                </c:pt>
                <c:pt idx="101">
                  <c:v>39629</c:v>
                </c:pt>
                <c:pt idx="102">
                  <c:v>39660</c:v>
                </c:pt>
                <c:pt idx="103">
                  <c:v>39691</c:v>
                </c:pt>
                <c:pt idx="104">
                  <c:v>39721</c:v>
                </c:pt>
                <c:pt idx="105">
                  <c:v>39752</c:v>
                </c:pt>
                <c:pt idx="106">
                  <c:v>39782</c:v>
                </c:pt>
                <c:pt idx="107">
                  <c:v>39813</c:v>
                </c:pt>
                <c:pt idx="108">
                  <c:v>39844</c:v>
                </c:pt>
                <c:pt idx="109">
                  <c:v>39872</c:v>
                </c:pt>
                <c:pt idx="110">
                  <c:v>39903</c:v>
                </c:pt>
                <c:pt idx="111">
                  <c:v>39933</c:v>
                </c:pt>
                <c:pt idx="112">
                  <c:v>39964</c:v>
                </c:pt>
                <c:pt idx="113">
                  <c:v>39994</c:v>
                </c:pt>
                <c:pt idx="114">
                  <c:v>40025</c:v>
                </c:pt>
                <c:pt idx="115">
                  <c:v>40056</c:v>
                </c:pt>
                <c:pt idx="116">
                  <c:v>40086</c:v>
                </c:pt>
                <c:pt idx="117">
                  <c:v>40117</c:v>
                </c:pt>
                <c:pt idx="118">
                  <c:v>40147</c:v>
                </c:pt>
                <c:pt idx="119">
                  <c:v>40178</c:v>
                </c:pt>
                <c:pt idx="120">
                  <c:v>40209</c:v>
                </c:pt>
                <c:pt idx="121">
                  <c:v>40237</c:v>
                </c:pt>
                <c:pt idx="122">
                  <c:v>40268</c:v>
                </c:pt>
                <c:pt idx="123">
                  <c:v>40298</c:v>
                </c:pt>
                <c:pt idx="124">
                  <c:v>40329</c:v>
                </c:pt>
                <c:pt idx="125">
                  <c:v>40359</c:v>
                </c:pt>
                <c:pt idx="126">
                  <c:v>40390</c:v>
                </c:pt>
                <c:pt idx="127">
                  <c:v>40421</c:v>
                </c:pt>
                <c:pt idx="128">
                  <c:v>40451</c:v>
                </c:pt>
                <c:pt idx="129">
                  <c:v>40482</c:v>
                </c:pt>
                <c:pt idx="130">
                  <c:v>40512</c:v>
                </c:pt>
                <c:pt idx="131">
                  <c:v>40543</c:v>
                </c:pt>
                <c:pt idx="132">
                  <c:v>40574</c:v>
                </c:pt>
                <c:pt idx="133">
                  <c:v>40602</c:v>
                </c:pt>
                <c:pt idx="134">
                  <c:v>40633</c:v>
                </c:pt>
                <c:pt idx="135">
                  <c:v>40663</c:v>
                </c:pt>
                <c:pt idx="136">
                  <c:v>40694</c:v>
                </c:pt>
                <c:pt idx="137">
                  <c:v>40724</c:v>
                </c:pt>
                <c:pt idx="138">
                  <c:v>40755</c:v>
                </c:pt>
                <c:pt idx="139">
                  <c:v>40786</c:v>
                </c:pt>
                <c:pt idx="140">
                  <c:v>40816</c:v>
                </c:pt>
                <c:pt idx="141">
                  <c:v>40847</c:v>
                </c:pt>
                <c:pt idx="142">
                  <c:v>40877</c:v>
                </c:pt>
                <c:pt idx="143">
                  <c:v>40908</c:v>
                </c:pt>
                <c:pt idx="144">
                  <c:v>40939</c:v>
                </c:pt>
                <c:pt idx="145">
                  <c:v>40968</c:v>
                </c:pt>
                <c:pt idx="146">
                  <c:v>40999</c:v>
                </c:pt>
                <c:pt idx="147">
                  <c:v>41029</c:v>
                </c:pt>
                <c:pt idx="148">
                  <c:v>41060</c:v>
                </c:pt>
                <c:pt idx="149">
                  <c:v>41090</c:v>
                </c:pt>
                <c:pt idx="150">
                  <c:v>41121</c:v>
                </c:pt>
                <c:pt idx="151">
                  <c:v>41152</c:v>
                </c:pt>
                <c:pt idx="152">
                  <c:v>41182</c:v>
                </c:pt>
                <c:pt idx="153">
                  <c:v>41213</c:v>
                </c:pt>
                <c:pt idx="154">
                  <c:v>41243</c:v>
                </c:pt>
                <c:pt idx="155">
                  <c:v>41274</c:v>
                </c:pt>
                <c:pt idx="156">
                  <c:v>41305</c:v>
                </c:pt>
                <c:pt idx="157">
                  <c:v>41333</c:v>
                </c:pt>
                <c:pt idx="158">
                  <c:v>41364</c:v>
                </c:pt>
                <c:pt idx="159">
                  <c:v>41394</c:v>
                </c:pt>
                <c:pt idx="160">
                  <c:v>41425</c:v>
                </c:pt>
                <c:pt idx="161">
                  <c:v>41455</c:v>
                </c:pt>
                <c:pt idx="162">
                  <c:v>41486</c:v>
                </c:pt>
                <c:pt idx="163">
                  <c:v>41517</c:v>
                </c:pt>
                <c:pt idx="164">
                  <c:v>41547</c:v>
                </c:pt>
                <c:pt idx="165">
                  <c:v>41578</c:v>
                </c:pt>
                <c:pt idx="166">
                  <c:v>41608</c:v>
                </c:pt>
                <c:pt idx="167">
                  <c:v>41639</c:v>
                </c:pt>
                <c:pt idx="168">
                  <c:v>41670</c:v>
                </c:pt>
                <c:pt idx="169">
                  <c:v>41698</c:v>
                </c:pt>
                <c:pt idx="170">
                  <c:v>41729</c:v>
                </c:pt>
                <c:pt idx="171">
                  <c:v>41759</c:v>
                </c:pt>
                <c:pt idx="172">
                  <c:v>41790</c:v>
                </c:pt>
                <c:pt idx="173">
                  <c:v>41820</c:v>
                </c:pt>
                <c:pt idx="174">
                  <c:v>41851</c:v>
                </c:pt>
                <c:pt idx="175">
                  <c:v>41882</c:v>
                </c:pt>
                <c:pt idx="176">
                  <c:v>41912</c:v>
                </c:pt>
                <c:pt idx="177">
                  <c:v>41943</c:v>
                </c:pt>
                <c:pt idx="178">
                  <c:v>41973</c:v>
                </c:pt>
                <c:pt idx="179">
                  <c:v>42004</c:v>
                </c:pt>
                <c:pt idx="180">
                  <c:v>42035</c:v>
                </c:pt>
                <c:pt idx="181">
                  <c:v>42063</c:v>
                </c:pt>
                <c:pt idx="182">
                  <c:v>42094</c:v>
                </c:pt>
                <c:pt idx="183">
                  <c:v>42124</c:v>
                </c:pt>
                <c:pt idx="184">
                  <c:v>42155</c:v>
                </c:pt>
                <c:pt idx="185">
                  <c:v>42185</c:v>
                </c:pt>
                <c:pt idx="186">
                  <c:v>42216</c:v>
                </c:pt>
                <c:pt idx="187">
                  <c:v>42247</c:v>
                </c:pt>
                <c:pt idx="188">
                  <c:v>42277</c:v>
                </c:pt>
                <c:pt idx="189">
                  <c:v>42308</c:v>
                </c:pt>
                <c:pt idx="190">
                  <c:v>42338</c:v>
                </c:pt>
                <c:pt idx="191">
                  <c:v>42369</c:v>
                </c:pt>
                <c:pt idx="192">
                  <c:v>42400</c:v>
                </c:pt>
                <c:pt idx="193">
                  <c:v>42429</c:v>
                </c:pt>
                <c:pt idx="194">
                  <c:v>42460</c:v>
                </c:pt>
                <c:pt idx="195">
                  <c:v>42490</c:v>
                </c:pt>
                <c:pt idx="196">
                  <c:v>42521</c:v>
                </c:pt>
                <c:pt idx="197">
                  <c:v>42551</c:v>
                </c:pt>
                <c:pt idx="198">
                  <c:v>42582</c:v>
                </c:pt>
                <c:pt idx="199">
                  <c:v>42613</c:v>
                </c:pt>
                <c:pt idx="200">
                  <c:v>42643</c:v>
                </c:pt>
                <c:pt idx="201">
                  <c:v>42674</c:v>
                </c:pt>
                <c:pt idx="202">
                  <c:v>42704</c:v>
                </c:pt>
                <c:pt idx="203">
                  <c:v>42735</c:v>
                </c:pt>
                <c:pt idx="204">
                  <c:v>42766</c:v>
                </c:pt>
                <c:pt idx="205">
                  <c:v>42794</c:v>
                </c:pt>
                <c:pt idx="206">
                  <c:v>42825</c:v>
                </c:pt>
                <c:pt idx="207">
                  <c:v>42855</c:v>
                </c:pt>
                <c:pt idx="208">
                  <c:v>42886</c:v>
                </c:pt>
                <c:pt idx="209">
                  <c:v>42916</c:v>
                </c:pt>
                <c:pt idx="210">
                  <c:v>42947</c:v>
                </c:pt>
                <c:pt idx="211">
                  <c:v>42978</c:v>
                </c:pt>
                <c:pt idx="212">
                  <c:v>43008</c:v>
                </c:pt>
                <c:pt idx="213">
                  <c:v>43039</c:v>
                </c:pt>
                <c:pt idx="214">
                  <c:v>43069</c:v>
                </c:pt>
                <c:pt idx="215">
                  <c:v>43100</c:v>
                </c:pt>
                <c:pt idx="216">
                  <c:v>43131</c:v>
                </c:pt>
                <c:pt idx="217">
                  <c:v>43159</c:v>
                </c:pt>
                <c:pt idx="218">
                  <c:v>43190</c:v>
                </c:pt>
                <c:pt idx="219">
                  <c:v>43220</c:v>
                </c:pt>
                <c:pt idx="220">
                  <c:v>43251</c:v>
                </c:pt>
                <c:pt idx="221">
                  <c:v>43281</c:v>
                </c:pt>
                <c:pt idx="222">
                  <c:v>43312</c:v>
                </c:pt>
                <c:pt idx="223">
                  <c:v>43343</c:v>
                </c:pt>
                <c:pt idx="224">
                  <c:v>43373</c:v>
                </c:pt>
                <c:pt idx="225">
                  <c:v>43404</c:v>
                </c:pt>
                <c:pt idx="226">
                  <c:v>43434</c:v>
                </c:pt>
                <c:pt idx="227">
                  <c:v>43465</c:v>
                </c:pt>
                <c:pt idx="228">
                  <c:v>43496</c:v>
                </c:pt>
                <c:pt idx="229">
                  <c:v>43524</c:v>
                </c:pt>
                <c:pt idx="230">
                  <c:v>43555</c:v>
                </c:pt>
                <c:pt idx="231">
                  <c:v>43585</c:v>
                </c:pt>
                <c:pt idx="232">
                  <c:v>43616</c:v>
                </c:pt>
                <c:pt idx="233">
                  <c:v>43646</c:v>
                </c:pt>
                <c:pt idx="234">
                  <c:v>43677</c:v>
                </c:pt>
                <c:pt idx="235">
                  <c:v>43708</c:v>
                </c:pt>
                <c:pt idx="236">
                  <c:v>43738</c:v>
                </c:pt>
                <c:pt idx="237">
                  <c:v>43769</c:v>
                </c:pt>
                <c:pt idx="238">
                  <c:v>43799</c:v>
                </c:pt>
                <c:pt idx="239">
                  <c:v>43830</c:v>
                </c:pt>
                <c:pt idx="240">
                  <c:v>43861</c:v>
                </c:pt>
                <c:pt idx="241">
                  <c:v>43890</c:v>
                </c:pt>
                <c:pt idx="242">
                  <c:v>43921</c:v>
                </c:pt>
                <c:pt idx="243">
                  <c:v>43951</c:v>
                </c:pt>
                <c:pt idx="244">
                  <c:v>43982</c:v>
                </c:pt>
                <c:pt idx="245">
                  <c:v>44012</c:v>
                </c:pt>
                <c:pt idx="246">
                  <c:v>44043</c:v>
                </c:pt>
                <c:pt idx="247">
                  <c:v>44074</c:v>
                </c:pt>
                <c:pt idx="248">
                  <c:v>44104</c:v>
                </c:pt>
                <c:pt idx="249">
                  <c:v>44135</c:v>
                </c:pt>
                <c:pt idx="250">
                  <c:v>44165</c:v>
                </c:pt>
                <c:pt idx="251">
                  <c:v>44196</c:v>
                </c:pt>
                <c:pt idx="252">
                  <c:v>44227</c:v>
                </c:pt>
                <c:pt idx="253">
                  <c:v>44255</c:v>
                </c:pt>
                <c:pt idx="254">
                  <c:v>44286</c:v>
                </c:pt>
                <c:pt idx="255">
                  <c:v>44316</c:v>
                </c:pt>
                <c:pt idx="256">
                  <c:v>44347</c:v>
                </c:pt>
                <c:pt idx="257">
                  <c:v>44377</c:v>
                </c:pt>
                <c:pt idx="258">
                  <c:v>44408</c:v>
                </c:pt>
                <c:pt idx="259">
                  <c:v>44439</c:v>
                </c:pt>
                <c:pt idx="260">
                  <c:v>44469</c:v>
                </c:pt>
                <c:pt idx="261">
                  <c:v>44500</c:v>
                </c:pt>
                <c:pt idx="262">
                  <c:v>44530</c:v>
                </c:pt>
                <c:pt idx="263">
                  <c:v>44561</c:v>
                </c:pt>
                <c:pt idx="264">
                  <c:v>44592</c:v>
                </c:pt>
                <c:pt idx="265">
                  <c:v>44620</c:v>
                </c:pt>
                <c:pt idx="266">
                  <c:v>44651</c:v>
                </c:pt>
                <c:pt idx="267">
                  <c:v>44681</c:v>
                </c:pt>
                <c:pt idx="268">
                  <c:v>44712</c:v>
                </c:pt>
                <c:pt idx="269">
                  <c:v>44742</c:v>
                </c:pt>
                <c:pt idx="270">
                  <c:v>44773</c:v>
                </c:pt>
                <c:pt idx="271">
                  <c:v>44804</c:v>
                </c:pt>
                <c:pt idx="272">
                  <c:v>44834</c:v>
                </c:pt>
                <c:pt idx="273">
                  <c:v>44865</c:v>
                </c:pt>
                <c:pt idx="274">
                  <c:v>44895</c:v>
                </c:pt>
                <c:pt idx="275">
                  <c:v>44926</c:v>
                </c:pt>
                <c:pt idx="276">
                  <c:v>44957</c:v>
                </c:pt>
                <c:pt idx="277">
                  <c:v>44985</c:v>
                </c:pt>
                <c:pt idx="278">
                  <c:v>45016</c:v>
                </c:pt>
                <c:pt idx="279">
                  <c:v>45046</c:v>
                </c:pt>
                <c:pt idx="280">
                  <c:v>45077</c:v>
                </c:pt>
                <c:pt idx="281">
                  <c:v>45107</c:v>
                </c:pt>
                <c:pt idx="282">
                  <c:v>45138</c:v>
                </c:pt>
                <c:pt idx="283">
                  <c:v>45169</c:v>
                </c:pt>
                <c:pt idx="284">
                  <c:v>45199</c:v>
                </c:pt>
                <c:pt idx="285">
                  <c:v>45230</c:v>
                </c:pt>
                <c:pt idx="286">
                  <c:v>45260</c:v>
                </c:pt>
                <c:pt idx="287">
                  <c:v>45291</c:v>
                </c:pt>
                <c:pt idx="288">
                  <c:v>45322</c:v>
                </c:pt>
                <c:pt idx="289">
                  <c:v>45351</c:v>
                </c:pt>
                <c:pt idx="290">
                  <c:v>45382</c:v>
                </c:pt>
                <c:pt idx="291">
                  <c:v>45412</c:v>
                </c:pt>
                <c:pt idx="292">
                  <c:v>45443</c:v>
                </c:pt>
                <c:pt idx="293">
                  <c:v>45473</c:v>
                </c:pt>
                <c:pt idx="294">
                  <c:v>45504</c:v>
                </c:pt>
                <c:pt idx="295">
                  <c:v>45535</c:v>
                </c:pt>
                <c:pt idx="296">
                  <c:v>45565</c:v>
                </c:pt>
                <c:pt idx="297">
                  <c:v>45596</c:v>
                </c:pt>
                <c:pt idx="298">
                  <c:v>45626</c:v>
                </c:pt>
                <c:pt idx="299">
                  <c:v>45657</c:v>
                </c:pt>
                <c:pt idx="300">
                  <c:v>45688</c:v>
                </c:pt>
                <c:pt idx="301">
                  <c:v>45716</c:v>
                </c:pt>
                <c:pt idx="302">
                  <c:v>45747</c:v>
                </c:pt>
                <c:pt idx="303">
                  <c:v>45777</c:v>
                </c:pt>
                <c:pt idx="304">
                  <c:v>45808</c:v>
                </c:pt>
                <c:pt idx="305">
                  <c:v>45838</c:v>
                </c:pt>
                <c:pt idx="306">
                  <c:v>45869</c:v>
                </c:pt>
                <c:pt idx="307">
                  <c:v>45900</c:v>
                </c:pt>
                <c:pt idx="308">
                  <c:v>45930</c:v>
                </c:pt>
                <c:pt idx="309">
                  <c:v>45961</c:v>
                </c:pt>
                <c:pt idx="310">
                  <c:v>45991</c:v>
                </c:pt>
                <c:pt idx="311">
                  <c:v>46022</c:v>
                </c:pt>
                <c:pt idx="312">
                  <c:v>46053</c:v>
                </c:pt>
                <c:pt idx="313">
                  <c:v>46081</c:v>
                </c:pt>
              </c:numCache>
            </c:numRef>
          </c:cat>
          <c:val>
            <c:numRef>
              <c:f>TransactionActivity!$P$2:$P$315</c:f>
              <c:numCache>
                <c:formatCode>#,##0</c:formatCode>
                <c:ptCount val="314"/>
                <c:pt idx="0">
                  <c:v>20</c:v>
                </c:pt>
                <c:pt idx="1">
                  <c:v>24</c:v>
                </c:pt>
                <c:pt idx="2">
                  <c:v>34</c:v>
                </c:pt>
                <c:pt idx="3">
                  <c:v>25</c:v>
                </c:pt>
                <c:pt idx="4">
                  <c:v>36</c:v>
                </c:pt>
                <c:pt idx="5">
                  <c:v>44</c:v>
                </c:pt>
                <c:pt idx="6">
                  <c:v>28</c:v>
                </c:pt>
                <c:pt idx="7">
                  <c:v>42</c:v>
                </c:pt>
                <c:pt idx="8">
                  <c:v>45</c:v>
                </c:pt>
                <c:pt idx="9">
                  <c:v>44</c:v>
                </c:pt>
                <c:pt idx="10">
                  <c:v>50</c:v>
                </c:pt>
                <c:pt idx="11">
                  <c:v>98</c:v>
                </c:pt>
                <c:pt idx="12">
                  <c:v>43</c:v>
                </c:pt>
                <c:pt idx="13">
                  <c:v>32</c:v>
                </c:pt>
                <c:pt idx="14">
                  <c:v>49</c:v>
                </c:pt>
                <c:pt idx="15">
                  <c:v>39</c:v>
                </c:pt>
                <c:pt idx="16">
                  <c:v>59</c:v>
                </c:pt>
                <c:pt idx="17">
                  <c:v>57</c:v>
                </c:pt>
                <c:pt idx="18">
                  <c:v>43</c:v>
                </c:pt>
                <c:pt idx="19">
                  <c:v>49</c:v>
                </c:pt>
                <c:pt idx="20">
                  <c:v>45</c:v>
                </c:pt>
                <c:pt idx="21">
                  <c:v>44</c:v>
                </c:pt>
                <c:pt idx="22">
                  <c:v>41</c:v>
                </c:pt>
                <c:pt idx="23">
                  <c:v>59</c:v>
                </c:pt>
                <c:pt idx="24">
                  <c:v>41</c:v>
                </c:pt>
                <c:pt idx="25">
                  <c:v>27</c:v>
                </c:pt>
                <c:pt idx="26">
                  <c:v>62</c:v>
                </c:pt>
                <c:pt idx="27">
                  <c:v>37</c:v>
                </c:pt>
                <c:pt idx="28">
                  <c:v>60</c:v>
                </c:pt>
                <c:pt idx="29">
                  <c:v>72</c:v>
                </c:pt>
                <c:pt idx="30">
                  <c:v>50</c:v>
                </c:pt>
                <c:pt idx="31">
                  <c:v>64</c:v>
                </c:pt>
                <c:pt idx="32">
                  <c:v>69</c:v>
                </c:pt>
                <c:pt idx="33">
                  <c:v>64</c:v>
                </c:pt>
                <c:pt idx="34">
                  <c:v>70</c:v>
                </c:pt>
                <c:pt idx="35">
                  <c:v>111</c:v>
                </c:pt>
                <c:pt idx="36">
                  <c:v>67</c:v>
                </c:pt>
                <c:pt idx="37">
                  <c:v>71</c:v>
                </c:pt>
                <c:pt idx="38">
                  <c:v>72</c:v>
                </c:pt>
                <c:pt idx="39">
                  <c:v>80</c:v>
                </c:pt>
                <c:pt idx="40">
                  <c:v>85</c:v>
                </c:pt>
                <c:pt idx="41">
                  <c:v>78</c:v>
                </c:pt>
                <c:pt idx="42">
                  <c:v>104</c:v>
                </c:pt>
                <c:pt idx="43">
                  <c:v>90</c:v>
                </c:pt>
                <c:pt idx="44">
                  <c:v>101</c:v>
                </c:pt>
                <c:pt idx="45">
                  <c:v>105</c:v>
                </c:pt>
                <c:pt idx="46">
                  <c:v>74</c:v>
                </c:pt>
                <c:pt idx="47">
                  <c:v>173</c:v>
                </c:pt>
                <c:pt idx="48">
                  <c:v>103</c:v>
                </c:pt>
                <c:pt idx="49">
                  <c:v>83</c:v>
                </c:pt>
                <c:pt idx="50">
                  <c:v>138</c:v>
                </c:pt>
                <c:pt idx="51">
                  <c:v>105</c:v>
                </c:pt>
                <c:pt idx="52">
                  <c:v>117</c:v>
                </c:pt>
                <c:pt idx="53">
                  <c:v>130</c:v>
                </c:pt>
                <c:pt idx="54">
                  <c:v>141</c:v>
                </c:pt>
                <c:pt idx="55">
                  <c:v>123</c:v>
                </c:pt>
                <c:pt idx="56">
                  <c:v>126</c:v>
                </c:pt>
                <c:pt idx="57">
                  <c:v>162</c:v>
                </c:pt>
                <c:pt idx="58">
                  <c:v>143</c:v>
                </c:pt>
                <c:pt idx="59">
                  <c:v>217</c:v>
                </c:pt>
                <c:pt idx="60">
                  <c:v>128</c:v>
                </c:pt>
                <c:pt idx="61">
                  <c:v>127</c:v>
                </c:pt>
                <c:pt idx="62">
                  <c:v>139</c:v>
                </c:pt>
                <c:pt idx="63">
                  <c:v>155</c:v>
                </c:pt>
                <c:pt idx="64">
                  <c:v>174</c:v>
                </c:pt>
                <c:pt idx="65">
                  <c:v>209</c:v>
                </c:pt>
                <c:pt idx="66">
                  <c:v>189</c:v>
                </c:pt>
                <c:pt idx="67">
                  <c:v>206</c:v>
                </c:pt>
                <c:pt idx="68">
                  <c:v>242</c:v>
                </c:pt>
                <c:pt idx="69">
                  <c:v>170</c:v>
                </c:pt>
                <c:pt idx="70">
                  <c:v>180</c:v>
                </c:pt>
                <c:pt idx="71">
                  <c:v>241</c:v>
                </c:pt>
                <c:pt idx="72">
                  <c:v>177</c:v>
                </c:pt>
                <c:pt idx="73">
                  <c:v>126</c:v>
                </c:pt>
                <c:pt idx="74">
                  <c:v>194</c:v>
                </c:pt>
                <c:pt idx="75">
                  <c:v>147</c:v>
                </c:pt>
                <c:pt idx="76">
                  <c:v>156</c:v>
                </c:pt>
                <c:pt idx="77">
                  <c:v>191</c:v>
                </c:pt>
                <c:pt idx="78">
                  <c:v>169</c:v>
                </c:pt>
                <c:pt idx="79">
                  <c:v>181</c:v>
                </c:pt>
                <c:pt idx="80">
                  <c:v>167</c:v>
                </c:pt>
                <c:pt idx="81">
                  <c:v>149</c:v>
                </c:pt>
                <c:pt idx="82">
                  <c:v>156</c:v>
                </c:pt>
                <c:pt idx="83">
                  <c:v>222</c:v>
                </c:pt>
                <c:pt idx="84">
                  <c:v>166</c:v>
                </c:pt>
                <c:pt idx="85">
                  <c:v>149</c:v>
                </c:pt>
                <c:pt idx="86">
                  <c:v>173</c:v>
                </c:pt>
                <c:pt idx="87">
                  <c:v>166</c:v>
                </c:pt>
                <c:pt idx="88">
                  <c:v>195</c:v>
                </c:pt>
                <c:pt idx="89">
                  <c:v>213</c:v>
                </c:pt>
                <c:pt idx="90">
                  <c:v>177</c:v>
                </c:pt>
                <c:pt idx="91">
                  <c:v>196</c:v>
                </c:pt>
                <c:pt idx="92">
                  <c:v>151</c:v>
                </c:pt>
                <c:pt idx="93">
                  <c:v>127</c:v>
                </c:pt>
                <c:pt idx="94">
                  <c:v>129</c:v>
                </c:pt>
                <c:pt idx="95">
                  <c:v>152</c:v>
                </c:pt>
                <c:pt idx="96">
                  <c:v>108</c:v>
                </c:pt>
                <c:pt idx="97">
                  <c:v>88</c:v>
                </c:pt>
                <c:pt idx="98">
                  <c:v>81</c:v>
                </c:pt>
                <c:pt idx="99">
                  <c:v>96</c:v>
                </c:pt>
                <c:pt idx="100">
                  <c:v>94</c:v>
                </c:pt>
                <c:pt idx="101">
                  <c:v>96</c:v>
                </c:pt>
                <c:pt idx="102">
                  <c:v>100</c:v>
                </c:pt>
                <c:pt idx="103">
                  <c:v>79</c:v>
                </c:pt>
                <c:pt idx="104">
                  <c:v>84</c:v>
                </c:pt>
                <c:pt idx="105">
                  <c:v>69</c:v>
                </c:pt>
                <c:pt idx="106">
                  <c:v>45</c:v>
                </c:pt>
                <c:pt idx="107">
                  <c:v>89</c:v>
                </c:pt>
                <c:pt idx="108">
                  <c:v>45</c:v>
                </c:pt>
                <c:pt idx="109">
                  <c:v>34</c:v>
                </c:pt>
                <c:pt idx="110">
                  <c:v>52</c:v>
                </c:pt>
                <c:pt idx="111">
                  <c:v>49</c:v>
                </c:pt>
                <c:pt idx="112">
                  <c:v>34</c:v>
                </c:pt>
                <c:pt idx="113">
                  <c:v>61</c:v>
                </c:pt>
                <c:pt idx="114">
                  <c:v>49</c:v>
                </c:pt>
                <c:pt idx="115">
                  <c:v>56</c:v>
                </c:pt>
                <c:pt idx="116">
                  <c:v>72</c:v>
                </c:pt>
                <c:pt idx="117">
                  <c:v>77</c:v>
                </c:pt>
                <c:pt idx="118">
                  <c:v>68</c:v>
                </c:pt>
                <c:pt idx="119">
                  <c:v>136</c:v>
                </c:pt>
                <c:pt idx="120">
                  <c:v>56</c:v>
                </c:pt>
                <c:pt idx="121">
                  <c:v>52</c:v>
                </c:pt>
                <c:pt idx="122">
                  <c:v>77</c:v>
                </c:pt>
                <c:pt idx="123">
                  <c:v>81</c:v>
                </c:pt>
                <c:pt idx="124">
                  <c:v>93</c:v>
                </c:pt>
                <c:pt idx="125">
                  <c:v>124</c:v>
                </c:pt>
                <c:pt idx="126">
                  <c:v>103</c:v>
                </c:pt>
                <c:pt idx="127">
                  <c:v>100</c:v>
                </c:pt>
                <c:pt idx="128">
                  <c:v>139</c:v>
                </c:pt>
                <c:pt idx="129">
                  <c:v>102</c:v>
                </c:pt>
                <c:pt idx="130">
                  <c:v>133</c:v>
                </c:pt>
                <c:pt idx="131">
                  <c:v>224</c:v>
                </c:pt>
                <c:pt idx="132">
                  <c:v>111</c:v>
                </c:pt>
                <c:pt idx="133">
                  <c:v>107</c:v>
                </c:pt>
                <c:pt idx="134">
                  <c:v>133</c:v>
                </c:pt>
                <c:pt idx="135">
                  <c:v>143</c:v>
                </c:pt>
                <c:pt idx="136">
                  <c:v>164</c:v>
                </c:pt>
                <c:pt idx="137">
                  <c:v>200</c:v>
                </c:pt>
                <c:pt idx="138">
                  <c:v>162</c:v>
                </c:pt>
                <c:pt idx="139">
                  <c:v>149</c:v>
                </c:pt>
                <c:pt idx="140">
                  <c:v>160</c:v>
                </c:pt>
                <c:pt idx="141">
                  <c:v>154</c:v>
                </c:pt>
                <c:pt idx="142">
                  <c:v>127</c:v>
                </c:pt>
                <c:pt idx="143">
                  <c:v>232</c:v>
                </c:pt>
                <c:pt idx="144">
                  <c:v>122</c:v>
                </c:pt>
                <c:pt idx="145">
                  <c:v>142</c:v>
                </c:pt>
                <c:pt idx="146">
                  <c:v>179</c:v>
                </c:pt>
                <c:pt idx="147">
                  <c:v>145</c:v>
                </c:pt>
                <c:pt idx="148">
                  <c:v>174</c:v>
                </c:pt>
                <c:pt idx="149">
                  <c:v>191</c:v>
                </c:pt>
                <c:pt idx="150">
                  <c:v>169</c:v>
                </c:pt>
                <c:pt idx="151">
                  <c:v>189</c:v>
                </c:pt>
                <c:pt idx="152">
                  <c:v>154</c:v>
                </c:pt>
                <c:pt idx="153">
                  <c:v>164</c:v>
                </c:pt>
                <c:pt idx="154">
                  <c:v>215</c:v>
                </c:pt>
                <c:pt idx="155">
                  <c:v>363</c:v>
                </c:pt>
                <c:pt idx="156">
                  <c:v>130</c:v>
                </c:pt>
                <c:pt idx="157">
                  <c:v>116</c:v>
                </c:pt>
                <c:pt idx="158">
                  <c:v>179</c:v>
                </c:pt>
                <c:pt idx="159">
                  <c:v>188</c:v>
                </c:pt>
                <c:pt idx="160">
                  <c:v>194</c:v>
                </c:pt>
                <c:pt idx="161">
                  <c:v>253</c:v>
                </c:pt>
                <c:pt idx="162">
                  <c:v>193</c:v>
                </c:pt>
                <c:pt idx="163">
                  <c:v>242</c:v>
                </c:pt>
                <c:pt idx="164">
                  <c:v>198</c:v>
                </c:pt>
                <c:pt idx="165">
                  <c:v>225</c:v>
                </c:pt>
                <c:pt idx="166">
                  <c:v>193</c:v>
                </c:pt>
                <c:pt idx="167">
                  <c:v>370</c:v>
                </c:pt>
                <c:pt idx="168">
                  <c:v>188</c:v>
                </c:pt>
                <c:pt idx="169">
                  <c:v>164</c:v>
                </c:pt>
                <c:pt idx="170">
                  <c:v>217</c:v>
                </c:pt>
                <c:pt idx="171">
                  <c:v>197</c:v>
                </c:pt>
                <c:pt idx="172">
                  <c:v>238</c:v>
                </c:pt>
                <c:pt idx="173">
                  <c:v>276</c:v>
                </c:pt>
                <c:pt idx="174">
                  <c:v>278</c:v>
                </c:pt>
                <c:pt idx="175">
                  <c:v>247</c:v>
                </c:pt>
                <c:pt idx="176">
                  <c:v>269</c:v>
                </c:pt>
                <c:pt idx="177">
                  <c:v>294</c:v>
                </c:pt>
                <c:pt idx="178">
                  <c:v>238</c:v>
                </c:pt>
                <c:pt idx="179">
                  <c:v>395</c:v>
                </c:pt>
                <c:pt idx="180">
                  <c:v>233</c:v>
                </c:pt>
                <c:pt idx="181">
                  <c:v>198</c:v>
                </c:pt>
                <c:pt idx="182">
                  <c:v>239</c:v>
                </c:pt>
                <c:pt idx="183">
                  <c:v>228</c:v>
                </c:pt>
                <c:pt idx="184">
                  <c:v>251</c:v>
                </c:pt>
                <c:pt idx="185">
                  <c:v>298</c:v>
                </c:pt>
                <c:pt idx="186">
                  <c:v>302</c:v>
                </c:pt>
                <c:pt idx="187">
                  <c:v>257</c:v>
                </c:pt>
                <c:pt idx="188">
                  <c:v>292</c:v>
                </c:pt>
                <c:pt idx="189">
                  <c:v>310</c:v>
                </c:pt>
                <c:pt idx="190">
                  <c:v>245</c:v>
                </c:pt>
                <c:pt idx="191">
                  <c:v>416</c:v>
                </c:pt>
                <c:pt idx="192">
                  <c:v>234</c:v>
                </c:pt>
                <c:pt idx="193">
                  <c:v>229</c:v>
                </c:pt>
                <c:pt idx="194">
                  <c:v>291</c:v>
                </c:pt>
                <c:pt idx="195">
                  <c:v>217</c:v>
                </c:pt>
                <c:pt idx="196">
                  <c:v>270</c:v>
                </c:pt>
                <c:pt idx="197">
                  <c:v>364</c:v>
                </c:pt>
                <c:pt idx="198">
                  <c:v>277</c:v>
                </c:pt>
                <c:pt idx="199">
                  <c:v>293</c:v>
                </c:pt>
                <c:pt idx="200">
                  <c:v>329</c:v>
                </c:pt>
                <c:pt idx="201">
                  <c:v>282</c:v>
                </c:pt>
                <c:pt idx="202">
                  <c:v>314</c:v>
                </c:pt>
                <c:pt idx="203">
                  <c:v>380</c:v>
                </c:pt>
                <c:pt idx="204">
                  <c:v>287</c:v>
                </c:pt>
                <c:pt idx="205">
                  <c:v>207</c:v>
                </c:pt>
                <c:pt idx="206">
                  <c:v>267</c:v>
                </c:pt>
                <c:pt idx="207">
                  <c:v>237</c:v>
                </c:pt>
                <c:pt idx="208">
                  <c:v>281</c:v>
                </c:pt>
                <c:pt idx="209">
                  <c:v>372</c:v>
                </c:pt>
                <c:pt idx="210">
                  <c:v>267</c:v>
                </c:pt>
                <c:pt idx="211">
                  <c:v>298</c:v>
                </c:pt>
                <c:pt idx="212">
                  <c:v>298</c:v>
                </c:pt>
                <c:pt idx="213">
                  <c:v>306</c:v>
                </c:pt>
                <c:pt idx="214">
                  <c:v>276</c:v>
                </c:pt>
                <c:pt idx="215">
                  <c:v>349</c:v>
                </c:pt>
                <c:pt idx="216">
                  <c:v>276</c:v>
                </c:pt>
                <c:pt idx="217">
                  <c:v>241</c:v>
                </c:pt>
                <c:pt idx="218">
                  <c:v>276</c:v>
                </c:pt>
                <c:pt idx="219">
                  <c:v>248</c:v>
                </c:pt>
                <c:pt idx="220">
                  <c:v>273</c:v>
                </c:pt>
                <c:pt idx="221">
                  <c:v>305</c:v>
                </c:pt>
                <c:pt idx="222">
                  <c:v>307</c:v>
                </c:pt>
                <c:pt idx="223">
                  <c:v>348</c:v>
                </c:pt>
                <c:pt idx="224">
                  <c:v>250</c:v>
                </c:pt>
                <c:pt idx="225">
                  <c:v>325</c:v>
                </c:pt>
                <c:pt idx="226">
                  <c:v>324</c:v>
                </c:pt>
                <c:pt idx="227">
                  <c:v>394</c:v>
                </c:pt>
                <c:pt idx="228">
                  <c:v>244</c:v>
                </c:pt>
                <c:pt idx="229">
                  <c:v>231</c:v>
                </c:pt>
                <c:pt idx="230">
                  <c:v>262</c:v>
                </c:pt>
                <c:pt idx="231">
                  <c:v>247</c:v>
                </c:pt>
                <c:pt idx="232">
                  <c:v>318</c:v>
                </c:pt>
                <c:pt idx="233">
                  <c:v>335</c:v>
                </c:pt>
                <c:pt idx="234">
                  <c:v>316</c:v>
                </c:pt>
                <c:pt idx="235">
                  <c:v>344</c:v>
                </c:pt>
                <c:pt idx="236">
                  <c:v>350</c:v>
                </c:pt>
                <c:pt idx="237">
                  <c:v>313</c:v>
                </c:pt>
                <c:pt idx="238">
                  <c:v>287</c:v>
                </c:pt>
                <c:pt idx="239">
                  <c:v>434</c:v>
                </c:pt>
                <c:pt idx="240">
                  <c:v>276</c:v>
                </c:pt>
                <c:pt idx="241">
                  <c:v>243</c:v>
                </c:pt>
                <c:pt idx="242">
                  <c:v>217</c:v>
                </c:pt>
                <c:pt idx="243">
                  <c:v>124</c:v>
                </c:pt>
                <c:pt idx="244">
                  <c:v>110</c:v>
                </c:pt>
                <c:pt idx="245">
                  <c:v>146</c:v>
                </c:pt>
                <c:pt idx="246">
                  <c:v>164</c:v>
                </c:pt>
                <c:pt idx="247">
                  <c:v>153</c:v>
                </c:pt>
                <c:pt idx="248">
                  <c:v>229</c:v>
                </c:pt>
                <c:pt idx="249">
                  <c:v>259</c:v>
                </c:pt>
                <c:pt idx="250">
                  <c:v>222</c:v>
                </c:pt>
                <c:pt idx="251">
                  <c:v>486</c:v>
                </c:pt>
                <c:pt idx="252">
                  <c:v>235</c:v>
                </c:pt>
                <c:pt idx="253">
                  <c:v>192</c:v>
                </c:pt>
                <c:pt idx="254">
                  <c:v>259</c:v>
                </c:pt>
                <c:pt idx="255">
                  <c:v>330</c:v>
                </c:pt>
                <c:pt idx="256">
                  <c:v>300</c:v>
                </c:pt>
                <c:pt idx="257">
                  <c:v>384</c:v>
                </c:pt>
                <c:pt idx="258">
                  <c:v>368</c:v>
                </c:pt>
                <c:pt idx="259">
                  <c:v>413</c:v>
                </c:pt>
                <c:pt idx="260">
                  <c:v>409</c:v>
                </c:pt>
                <c:pt idx="261">
                  <c:v>413</c:v>
                </c:pt>
                <c:pt idx="262">
                  <c:v>409</c:v>
                </c:pt>
                <c:pt idx="263">
                  <c:v>801</c:v>
                </c:pt>
                <c:pt idx="264">
                  <c:v>272</c:v>
                </c:pt>
                <c:pt idx="265">
                  <c:v>281</c:v>
                </c:pt>
                <c:pt idx="266">
                  <c:v>381</c:v>
                </c:pt>
                <c:pt idx="267">
                  <c:v>356</c:v>
                </c:pt>
                <c:pt idx="268">
                  <c:v>354</c:v>
                </c:pt>
                <c:pt idx="269">
                  <c:v>434</c:v>
                </c:pt>
                <c:pt idx="270">
                  <c:v>333</c:v>
                </c:pt>
                <c:pt idx="271">
                  <c:v>317</c:v>
                </c:pt>
                <c:pt idx="272">
                  <c:v>308</c:v>
                </c:pt>
                <c:pt idx="273">
                  <c:v>261</c:v>
                </c:pt>
                <c:pt idx="274">
                  <c:v>255</c:v>
                </c:pt>
                <c:pt idx="275">
                  <c:v>290</c:v>
                </c:pt>
                <c:pt idx="276">
                  <c:v>142</c:v>
                </c:pt>
                <c:pt idx="277">
                  <c:v>143</c:v>
                </c:pt>
                <c:pt idx="278">
                  <c:v>176</c:v>
                </c:pt>
                <c:pt idx="279">
                  <c:v>131</c:v>
                </c:pt>
                <c:pt idx="280">
                  <c:v>157</c:v>
                </c:pt>
                <c:pt idx="281">
                  <c:v>200</c:v>
                </c:pt>
                <c:pt idx="282">
                  <c:v>157</c:v>
                </c:pt>
                <c:pt idx="283">
                  <c:v>199</c:v>
                </c:pt>
                <c:pt idx="284">
                  <c:v>201</c:v>
                </c:pt>
                <c:pt idx="285">
                  <c:v>195</c:v>
                </c:pt>
                <c:pt idx="286">
                  <c:v>154</c:v>
                </c:pt>
                <c:pt idx="287">
                  <c:v>240</c:v>
                </c:pt>
                <c:pt idx="288">
                  <c:v>149</c:v>
                </c:pt>
                <c:pt idx="289">
                  <c:v>148</c:v>
                </c:pt>
                <c:pt idx="290">
                  <c:v>162</c:v>
                </c:pt>
                <c:pt idx="291">
                  <c:v>192</c:v>
                </c:pt>
                <c:pt idx="292">
                  <c:v>194</c:v>
                </c:pt>
                <c:pt idx="293">
                  <c:v>188</c:v>
                </c:pt>
                <c:pt idx="294">
                  <c:v>201</c:v>
                </c:pt>
                <c:pt idx="295">
                  <c:v>236</c:v>
                </c:pt>
                <c:pt idx="296">
                  <c:v>234</c:v>
                </c:pt>
                <c:pt idx="297">
                  <c:v>225</c:v>
                </c:pt>
                <c:pt idx="298">
                  <c:v>233</c:v>
                </c:pt>
                <c:pt idx="299">
                  <c:v>375</c:v>
                </c:pt>
                <c:pt idx="300">
                  <c:v>228</c:v>
                </c:pt>
                <c:pt idx="301">
                  <c:v>179</c:v>
                </c:pt>
                <c:pt idx="302">
                  <c:v>223</c:v>
                </c:pt>
                <c:pt idx="303">
                  <c:v>238</c:v>
                </c:pt>
                <c:pt idx="304">
                  <c:v>246</c:v>
                </c:pt>
                <c:pt idx="305">
                  <c:v>248</c:v>
                </c:pt>
                <c:pt idx="306">
                  <c:v>261</c:v>
                </c:pt>
                <c:pt idx="307">
                  <c:v>240</c:v>
                </c:pt>
                <c:pt idx="308">
                  <c:v>266</c:v>
                </c:pt>
                <c:pt idx="309">
                  <c:v>282</c:v>
                </c:pt>
                <c:pt idx="310">
                  <c:v>231</c:v>
                </c:pt>
                <c:pt idx="311">
                  <c:v>499</c:v>
                </c:pt>
                <c:pt idx="312">
                  <c:v>203</c:v>
                </c:pt>
                <c:pt idx="313">
                  <c:v>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A7-4063-B520-2957688C3F40}"/>
            </c:ext>
          </c:extLst>
        </c:ser>
        <c:ser>
          <c:idx val="2"/>
          <c:order val="1"/>
          <c:tx>
            <c:strRef>
              <c:f>TransactionActivity!$Q$1</c:f>
              <c:strCache>
                <c:ptCount val="1"/>
                <c:pt idx="0">
                  <c:v>U.S. General Commercial Pair Count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</c:spPr>
          <c:invertIfNegative val="0"/>
          <c:cat>
            <c:numRef>
              <c:f>TransactionActivity!$N$2:$N$315</c:f>
              <c:numCache>
                <c:formatCode>m/d/yyyy</c:formatCode>
                <c:ptCount val="314"/>
                <c:pt idx="0">
                  <c:v>36556</c:v>
                </c:pt>
                <c:pt idx="1">
                  <c:v>36585</c:v>
                </c:pt>
                <c:pt idx="2">
                  <c:v>36616</c:v>
                </c:pt>
                <c:pt idx="3">
                  <c:v>36646</c:v>
                </c:pt>
                <c:pt idx="4">
                  <c:v>36677</c:v>
                </c:pt>
                <c:pt idx="5">
                  <c:v>36707</c:v>
                </c:pt>
                <c:pt idx="6">
                  <c:v>36738</c:v>
                </c:pt>
                <c:pt idx="7">
                  <c:v>36769</c:v>
                </c:pt>
                <c:pt idx="8">
                  <c:v>36799</c:v>
                </c:pt>
                <c:pt idx="9">
                  <c:v>36830</c:v>
                </c:pt>
                <c:pt idx="10">
                  <c:v>36860</c:v>
                </c:pt>
                <c:pt idx="11">
                  <c:v>36891</c:v>
                </c:pt>
                <c:pt idx="12">
                  <c:v>36922</c:v>
                </c:pt>
                <c:pt idx="13">
                  <c:v>36950</c:v>
                </c:pt>
                <c:pt idx="14">
                  <c:v>36981</c:v>
                </c:pt>
                <c:pt idx="15">
                  <c:v>37011</c:v>
                </c:pt>
                <c:pt idx="16">
                  <c:v>37042</c:v>
                </c:pt>
                <c:pt idx="17">
                  <c:v>37072</c:v>
                </c:pt>
                <c:pt idx="18">
                  <c:v>37103</c:v>
                </c:pt>
                <c:pt idx="19">
                  <c:v>37134</c:v>
                </c:pt>
                <c:pt idx="20">
                  <c:v>37164</c:v>
                </c:pt>
                <c:pt idx="21">
                  <c:v>37195</c:v>
                </c:pt>
                <c:pt idx="22">
                  <c:v>37225</c:v>
                </c:pt>
                <c:pt idx="23">
                  <c:v>37256</c:v>
                </c:pt>
                <c:pt idx="24">
                  <c:v>37287</c:v>
                </c:pt>
                <c:pt idx="25">
                  <c:v>37315</c:v>
                </c:pt>
                <c:pt idx="26">
                  <c:v>37346</c:v>
                </c:pt>
                <c:pt idx="27">
                  <c:v>37376</c:v>
                </c:pt>
                <c:pt idx="28">
                  <c:v>37407</c:v>
                </c:pt>
                <c:pt idx="29">
                  <c:v>37437</c:v>
                </c:pt>
                <c:pt idx="30">
                  <c:v>37468</c:v>
                </c:pt>
                <c:pt idx="31">
                  <c:v>37499</c:v>
                </c:pt>
                <c:pt idx="32">
                  <c:v>37529</c:v>
                </c:pt>
                <c:pt idx="33">
                  <c:v>37560</c:v>
                </c:pt>
                <c:pt idx="34">
                  <c:v>37590</c:v>
                </c:pt>
                <c:pt idx="35">
                  <c:v>37621</c:v>
                </c:pt>
                <c:pt idx="36">
                  <c:v>37652</c:v>
                </c:pt>
                <c:pt idx="37">
                  <c:v>37680</c:v>
                </c:pt>
                <c:pt idx="38">
                  <c:v>37711</c:v>
                </c:pt>
                <c:pt idx="39">
                  <c:v>37741</c:v>
                </c:pt>
                <c:pt idx="40">
                  <c:v>37772</c:v>
                </c:pt>
                <c:pt idx="41">
                  <c:v>37802</c:v>
                </c:pt>
                <c:pt idx="42">
                  <c:v>37833</c:v>
                </c:pt>
                <c:pt idx="43">
                  <c:v>37864</c:v>
                </c:pt>
                <c:pt idx="44">
                  <c:v>37894</c:v>
                </c:pt>
                <c:pt idx="45">
                  <c:v>37925</c:v>
                </c:pt>
                <c:pt idx="46">
                  <c:v>37955</c:v>
                </c:pt>
                <c:pt idx="47">
                  <c:v>37986</c:v>
                </c:pt>
                <c:pt idx="48">
                  <c:v>38017</c:v>
                </c:pt>
                <c:pt idx="49">
                  <c:v>38046</c:v>
                </c:pt>
                <c:pt idx="50">
                  <c:v>38077</c:v>
                </c:pt>
                <c:pt idx="51">
                  <c:v>38107</c:v>
                </c:pt>
                <c:pt idx="52">
                  <c:v>38138</c:v>
                </c:pt>
                <c:pt idx="53">
                  <c:v>38168</c:v>
                </c:pt>
                <c:pt idx="54">
                  <c:v>38199</c:v>
                </c:pt>
                <c:pt idx="55">
                  <c:v>38230</c:v>
                </c:pt>
                <c:pt idx="56">
                  <c:v>38260</c:v>
                </c:pt>
                <c:pt idx="57">
                  <c:v>38291</c:v>
                </c:pt>
                <c:pt idx="58">
                  <c:v>38321</c:v>
                </c:pt>
                <c:pt idx="59">
                  <c:v>38352</c:v>
                </c:pt>
                <c:pt idx="60">
                  <c:v>38383</c:v>
                </c:pt>
                <c:pt idx="61">
                  <c:v>38411</c:v>
                </c:pt>
                <c:pt idx="62">
                  <c:v>38442</c:v>
                </c:pt>
                <c:pt idx="63">
                  <c:v>38472</c:v>
                </c:pt>
                <c:pt idx="64">
                  <c:v>38503</c:v>
                </c:pt>
                <c:pt idx="65">
                  <c:v>38533</c:v>
                </c:pt>
                <c:pt idx="66">
                  <c:v>38564</c:v>
                </c:pt>
                <c:pt idx="67">
                  <c:v>38595</c:v>
                </c:pt>
                <c:pt idx="68">
                  <c:v>38625</c:v>
                </c:pt>
                <c:pt idx="69">
                  <c:v>38656</c:v>
                </c:pt>
                <c:pt idx="70">
                  <c:v>38686</c:v>
                </c:pt>
                <c:pt idx="71">
                  <c:v>38717</c:v>
                </c:pt>
                <c:pt idx="72">
                  <c:v>38748</c:v>
                </c:pt>
                <c:pt idx="73">
                  <c:v>38776</c:v>
                </c:pt>
                <c:pt idx="74">
                  <c:v>38807</c:v>
                </c:pt>
                <c:pt idx="75">
                  <c:v>38837</c:v>
                </c:pt>
                <c:pt idx="76">
                  <c:v>38868</c:v>
                </c:pt>
                <c:pt idx="77">
                  <c:v>38898</c:v>
                </c:pt>
                <c:pt idx="78">
                  <c:v>38929</c:v>
                </c:pt>
                <c:pt idx="79">
                  <c:v>38960</c:v>
                </c:pt>
                <c:pt idx="80">
                  <c:v>38990</c:v>
                </c:pt>
                <c:pt idx="81">
                  <c:v>39021</c:v>
                </c:pt>
                <c:pt idx="82">
                  <c:v>39051</c:v>
                </c:pt>
                <c:pt idx="83">
                  <c:v>39082</c:v>
                </c:pt>
                <c:pt idx="84">
                  <c:v>39113</c:v>
                </c:pt>
                <c:pt idx="85">
                  <c:v>39141</c:v>
                </c:pt>
                <c:pt idx="86">
                  <c:v>39172</c:v>
                </c:pt>
                <c:pt idx="87">
                  <c:v>39202</c:v>
                </c:pt>
                <c:pt idx="88">
                  <c:v>39233</c:v>
                </c:pt>
                <c:pt idx="89">
                  <c:v>39263</c:v>
                </c:pt>
                <c:pt idx="90">
                  <c:v>39294</c:v>
                </c:pt>
                <c:pt idx="91">
                  <c:v>39325</c:v>
                </c:pt>
                <c:pt idx="92">
                  <c:v>39355</c:v>
                </c:pt>
                <c:pt idx="93">
                  <c:v>39386</c:v>
                </c:pt>
                <c:pt idx="94">
                  <c:v>39416</c:v>
                </c:pt>
                <c:pt idx="95">
                  <c:v>39447</c:v>
                </c:pt>
                <c:pt idx="96">
                  <c:v>39478</c:v>
                </c:pt>
                <c:pt idx="97">
                  <c:v>39507</c:v>
                </c:pt>
                <c:pt idx="98">
                  <c:v>39538</c:v>
                </c:pt>
                <c:pt idx="99">
                  <c:v>39568</c:v>
                </c:pt>
                <c:pt idx="100">
                  <c:v>39599</c:v>
                </c:pt>
                <c:pt idx="101">
                  <c:v>39629</c:v>
                </c:pt>
                <c:pt idx="102">
                  <c:v>39660</c:v>
                </c:pt>
                <c:pt idx="103">
                  <c:v>39691</c:v>
                </c:pt>
                <c:pt idx="104">
                  <c:v>39721</c:v>
                </c:pt>
                <c:pt idx="105">
                  <c:v>39752</c:v>
                </c:pt>
                <c:pt idx="106">
                  <c:v>39782</c:v>
                </c:pt>
                <c:pt idx="107">
                  <c:v>39813</c:v>
                </c:pt>
                <c:pt idx="108">
                  <c:v>39844</c:v>
                </c:pt>
                <c:pt idx="109">
                  <c:v>39872</c:v>
                </c:pt>
                <c:pt idx="110">
                  <c:v>39903</c:v>
                </c:pt>
                <c:pt idx="111">
                  <c:v>39933</c:v>
                </c:pt>
                <c:pt idx="112">
                  <c:v>39964</c:v>
                </c:pt>
                <c:pt idx="113">
                  <c:v>39994</c:v>
                </c:pt>
                <c:pt idx="114">
                  <c:v>40025</c:v>
                </c:pt>
                <c:pt idx="115">
                  <c:v>40056</c:v>
                </c:pt>
                <c:pt idx="116">
                  <c:v>40086</c:v>
                </c:pt>
                <c:pt idx="117">
                  <c:v>40117</c:v>
                </c:pt>
                <c:pt idx="118">
                  <c:v>40147</c:v>
                </c:pt>
                <c:pt idx="119">
                  <c:v>40178</c:v>
                </c:pt>
                <c:pt idx="120">
                  <c:v>40209</c:v>
                </c:pt>
                <c:pt idx="121">
                  <c:v>40237</c:v>
                </c:pt>
                <c:pt idx="122">
                  <c:v>40268</c:v>
                </c:pt>
                <c:pt idx="123">
                  <c:v>40298</c:v>
                </c:pt>
                <c:pt idx="124">
                  <c:v>40329</c:v>
                </c:pt>
                <c:pt idx="125">
                  <c:v>40359</c:v>
                </c:pt>
                <c:pt idx="126">
                  <c:v>40390</c:v>
                </c:pt>
                <c:pt idx="127">
                  <c:v>40421</c:v>
                </c:pt>
                <c:pt idx="128">
                  <c:v>40451</c:v>
                </c:pt>
                <c:pt idx="129">
                  <c:v>40482</c:v>
                </c:pt>
                <c:pt idx="130">
                  <c:v>40512</c:v>
                </c:pt>
                <c:pt idx="131">
                  <c:v>40543</c:v>
                </c:pt>
                <c:pt idx="132">
                  <c:v>40574</c:v>
                </c:pt>
                <c:pt idx="133">
                  <c:v>40602</c:v>
                </c:pt>
                <c:pt idx="134">
                  <c:v>40633</c:v>
                </c:pt>
                <c:pt idx="135">
                  <c:v>40663</c:v>
                </c:pt>
                <c:pt idx="136">
                  <c:v>40694</c:v>
                </c:pt>
                <c:pt idx="137">
                  <c:v>40724</c:v>
                </c:pt>
                <c:pt idx="138">
                  <c:v>40755</c:v>
                </c:pt>
                <c:pt idx="139">
                  <c:v>40786</c:v>
                </c:pt>
                <c:pt idx="140">
                  <c:v>40816</c:v>
                </c:pt>
                <c:pt idx="141">
                  <c:v>40847</c:v>
                </c:pt>
                <c:pt idx="142">
                  <c:v>40877</c:v>
                </c:pt>
                <c:pt idx="143">
                  <c:v>40908</c:v>
                </c:pt>
                <c:pt idx="144">
                  <c:v>40939</c:v>
                </c:pt>
                <c:pt idx="145">
                  <c:v>40968</c:v>
                </c:pt>
                <c:pt idx="146">
                  <c:v>40999</c:v>
                </c:pt>
                <c:pt idx="147">
                  <c:v>41029</c:v>
                </c:pt>
                <c:pt idx="148">
                  <c:v>41060</c:v>
                </c:pt>
                <c:pt idx="149">
                  <c:v>41090</c:v>
                </c:pt>
                <c:pt idx="150">
                  <c:v>41121</c:v>
                </c:pt>
                <c:pt idx="151">
                  <c:v>41152</c:v>
                </c:pt>
                <c:pt idx="152">
                  <c:v>41182</c:v>
                </c:pt>
                <c:pt idx="153">
                  <c:v>41213</c:v>
                </c:pt>
                <c:pt idx="154">
                  <c:v>41243</c:v>
                </c:pt>
                <c:pt idx="155">
                  <c:v>41274</c:v>
                </c:pt>
                <c:pt idx="156">
                  <c:v>41305</c:v>
                </c:pt>
                <c:pt idx="157">
                  <c:v>41333</c:v>
                </c:pt>
                <c:pt idx="158">
                  <c:v>41364</c:v>
                </c:pt>
                <c:pt idx="159">
                  <c:v>41394</c:v>
                </c:pt>
                <c:pt idx="160">
                  <c:v>41425</c:v>
                </c:pt>
                <c:pt idx="161">
                  <c:v>41455</c:v>
                </c:pt>
                <c:pt idx="162">
                  <c:v>41486</c:v>
                </c:pt>
                <c:pt idx="163">
                  <c:v>41517</c:v>
                </c:pt>
                <c:pt idx="164">
                  <c:v>41547</c:v>
                </c:pt>
                <c:pt idx="165">
                  <c:v>41578</c:v>
                </c:pt>
                <c:pt idx="166">
                  <c:v>41608</c:v>
                </c:pt>
                <c:pt idx="167">
                  <c:v>41639</c:v>
                </c:pt>
                <c:pt idx="168">
                  <c:v>41670</c:v>
                </c:pt>
                <c:pt idx="169">
                  <c:v>41698</c:v>
                </c:pt>
                <c:pt idx="170">
                  <c:v>41729</c:v>
                </c:pt>
                <c:pt idx="171">
                  <c:v>41759</c:v>
                </c:pt>
                <c:pt idx="172">
                  <c:v>41790</c:v>
                </c:pt>
                <c:pt idx="173">
                  <c:v>41820</c:v>
                </c:pt>
                <c:pt idx="174">
                  <c:v>41851</c:v>
                </c:pt>
                <c:pt idx="175">
                  <c:v>41882</c:v>
                </c:pt>
                <c:pt idx="176">
                  <c:v>41912</c:v>
                </c:pt>
                <c:pt idx="177">
                  <c:v>41943</c:v>
                </c:pt>
                <c:pt idx="178">
                  <c:v>41973</c:v>
                </c:pt>
                <c:pt idx="179">
                  <c:v>42004</c:v>
                </c:pt>
                <c:pt idx="180">
                  <c:v>42035</c:v>
                </c:pt>
                <c:pt idx="181">
                  <c:v>42063</c:v>
                </c:pt>
                <c:pt idx="182">
                  <c:v>42094</c:v>
                </c:pt>
                <c:pt idx="183">
                  <c:v>42124</c:v>
                </c:pt>
                <c:pt idx="184">
                  <c:v>42155</c:v>
                </c:pt>
                <c:pt idx="185">
                  <c:v>42185</c:v>
                </c:pt>
                <c:pt idx="186">
                  <c:v>42216</c:v>
                </c:pt>
                <c:pt idx="187">
                  <c:v>42247</c:v>
                </c:pt>
                <c:pt idx="188">
                  <c:v>42277</c:v>
                </c:pt>
                <c:pt idx="189">
                  <c:v>42308</c:v>
                </c:pt>
                <c:pt idx="190">
                  <c:v>42338</c:v>
                </c:pt>
                <c:pt idx="191">
                  <c:v>42369</c:v>
                </c:pt>
                <c:pt idx="192">
                  <c:v>42400</c:v>
                </c:pt>
                <c:pt idx="193">
                  <c:v>42429</c:v>
                </c:pt>
                <c:pt idx="194">
                  <c:v>42460</c:v>
                </c:pt>
                <c:pt idx="195">
                  <c:v>42490</c:v>
                </c:pt>
                <c:pt idx="196">
                  <c:v>42521</c:v>
                </c:pt>
                <c:pt idx="197">
                  <c:v>42551</c:v>
                </c:pt>
                <c:pt idx="198">
                  <c:v>42582</c:v>
                </c:pt>
                <c:pt idx="199">
                  <c:v>42613</c:v>
                </c:pt>
                <c:pt idx="200">
                  <c:v>42643</c:v>
                </c:pt>
                <c:pt idx="201">
                  <c:v>42674</c:v>
                </c:pt>
                <c:pt idx="202">
                  <c:v>42704</c:v>
                </c:pt>
                <c:pt idx="203">
                  <c:v>42735</c:v>
                </c:pt>
                <c:pt idx="204">
                  <c:v>42766</c:v>
                </c:pt>
                <c:pt idx="205">
                  <c:v>42794</c:v>
                </c:pt>
                <c:pt idx="206">
                  <c:v>42825</c:v>
                </c:pt>
                <c:pt idx="207">
                  <c:v>42855</c:v>
                </c:pt>
                <c:pt idx="208">
                  <c:v>42886</c:v>
                </c:pt>
                <c:pt idx="209">
                  <c:v>42916</c:v>
                </c:pt>
                <c:pt idx="210">
                  <c:v>42947</c:v>
                </c:pt>
                <c:pt idx="211">
                  <c:v>42978</c:v>
                </c:pt>
                <c:pt idx="212">
                  <c:v>43008</c:v>
                </c:pt>
                <c:pt idx="213">
                  <c:v>43039</c:v>
                </c:pt>
                <c:pt idx="214">
                  <c:v>43069</c:v>
                </c:pt>
                <c:pt idx="215">
                  <c:v>43100</c:v>
                </c:pt>
                <c:pt idx="216">
                  <c:v>43131</c:v>
                </c:pt>
                <c:pt idx="217">
                  <c:v>43159</c:v>
                </c:pt>
                <c:pt idx="218">
                  <c:v>43190</c:v>
                </c:pt>
                <c:pt idx="219">
                  <c:v>43220</c:v>
                </c:pt>
                <c:pt idx="220">
                  <c:v>43251</c:v>
                </c:pt>
                <c:pt idx="221">
                  <c:v>43281</c:v>
                </c:pt>
                <c:pt idx="222">
                  <c:v>43312</c:v>
                </c:pt>
                <c:pt idx="223">
                  <c:v>43343</c:v>
                </c:pt>
                <c:pt idx="224">
                  <c:v>43373</c:v>
                </c:pt>
                <c:pt idx="225">
                  <c:v>43404</c:v>
                </c:pt>
                <c:pt idx="226">
                  <c:v>43434</c:v>
                </c:pt>
                <c:pt idx="227">
                  <c:v>43465</c:v>
                </c:pt>
                <c:pt idx="228">
                  <c:v>43496</c:v>
                </c:pt>
                <c:pt idx="229">
                  <c:v>43524</c:v>
                </c:pt>
                <c:pt idx="230">
                  <c:v>43555</c:v>
                </c:pt>
                <c:pt idx="231">
                  <c:v>43585</c:v>
                </c:pt>
                <c:pt idx="232">
                  <c:v>43616</c:v>
                </c:pt>
                <c:pt idx="233">
                  <c:v>43646</c:v>
                </c:pt>
                <c:pt idx="234">
                  <c:v>43677</c:v>
                </c:pt>
                <c:pt idx="235">
                  <c:v>43708</c:v>
                </c:pt>
                <c:pt idx="236">
                  <c:v>43738</c:v>
                </c:pt>
                <c:pt idx="237">
                  <c:v>43769</c:v>
                </c:pt>
                <c:pt idx="238">
                  <c:v>43799</c:v>
                </c:pt>
                <c:pt idx="239">
                  <c:v>43830</c:v>
                </c:pt>
                <c:pt idx="240">
                  <c:v>43861</c:v>
                </c:pt>
                <c:pt idx="241">
                  <c:v>43890</c:v>
                </c:pt>
                <c:pt idx="242">
                  <c:v>43921</c:v>
                </c:pt>
                <c:pt idx="243">
                  <c:v>43951</c:v>
                </c:pt>
                <c:pt idx="244">
                  <c:v>43982</c:v>
                </c:pt>
                <c:pt idx="245">
                  <c:v>44012</c:v>
                </c:pt>
                <c:pt idx="246">
                  <c:v>44043</c:v>
                </c:pt>
                <c:pt idx="247">
                  <c:v>44074</c:v>
                </c:pt>
                <c:pt idx="248">
                  <c:v>44104</c:v>
                </c:pt>
                <c:pt idx="249">
                  <c:v>44135</c:v>
                </c:pt>
                <c:pt idx="250">
                  <c:v>44165</c:v>
                </c:pt>
                <c:pt idx="251">
                  <c:v>44196</c:v>
                </c:pt>
                <c:pt idx="252">
                  <c:v>44227</c:v>
                </c:pt>
                <c:pt idx="253">
                  <c:v>44255</c:v>
                </c:pt>
                <c:pt idx="254">
                  <c:v>44286</c:v>
                </c:pt>
                <c:pt idx="255">
                  <c:v>44316</c:v>
                </c:pt>
                <c:pt idx="256">
                  <c:v>44347</c:v>
                </c:pt>
                <c:pt idx="257">
                  <c:v>44377</c:v>
                </c:pt>
                <c:pt idx="258">
                  <c:v>44408</c:v>
                </c:pt>
                <c:pt idx="259">
                  <c:v>44439</c:v>
                </c:pt>
                <c:pt idx="260">
                  <c:v>44469</c:v>
                </c:pt>
                <c:pt idx="261">
                  <c:v>44500</c:v>
                </c:pt>
                <c:pt idx="262">
                  <c:v>44530</c:v>
                </c:pt>
                <c:pt idx="263">
                  <c:v>44561</c:v>
                </c:pt>
                <c:pt idx="264">
                  <c:v>44592</c:v>
                </c:pt>
                <c:pt idx="265">
                  <c:v>44620</c:v>
                </c:pt>
                <c:pt idx="266">
                  <c:v>44651</c:v>
                </c:pt>
                <c:pt idx="267">
                  <c:v>44681</c:v>
                </c:pt>
                <c:pt idx="268">
                  <c:v>44712</c:v>
                </c:pt>
                <c:pt idx="269">
                  <c:v>44742</c:v>
                </c:pt>
                <c:pt idx="270">
                  <c:v>44773</c:v>
                </c:pt>
                <c:pt idx="271">
                  <c:v>44804</c:v>
                </c:pt>
                <c:pt idx="272">
                  <c:v>44834</c:v>
                </c:pt>
                <c:pt idx="273">
                  <c:v>44865</c:v>
                </c:pt>
                <c:pt idx="274">
                  <c:v>44895</c:v>
                </c:pt>
                <c:pt idx="275">
                  <c:v>44926</c:v>
                </c:pt>
                <c:pt idx="276">
                  <c:v>44957</c:v>
                </c:pt>
                <c:pt idx="277">
                  <c:v>44985</c:v>
                </c:pt>
                <c:pt idx="278">
                  <c:v>45016</c:v>
                </c:pt>
                <c:pt idx="279">
                  <c:v>45046</c:v>
                </c:pt>
                <c:pt idx="280">
                  <c:v>45077</c:v>
                </c:pt>
                <c:pt idx="281">
                  <c:v>45107</c:v>
                </c:pt>
                <c:pt idx="282">
                  <c:v>45138</c:v>
                </c:pt>
                <c:pt idx="283">
                  <c:v>45169</c:v>
                </c:pt>
                <c:pt idx="284">
                  <c:v>45199</c:v>
                </c:pt>
                <c:pt idx="285">
                  <c:v>45230</c:v>
                </c:pt>
                <c:pt idx="286">
                  <c:v>45260</c:v>
                </c:pt>
                <c:pt idx="287">
                  <c:v>45291</c:v>
                </c:pt>
                <c:pt idx="288">
                  <c:v>45322</c:v>
                </c:pt>
                <c:pt idx="289">
                  <c:v>45351</c:v>
                </c:pt>
                <c:pt idx="290">
                  <c:v>45382</c:v>
                </c:pt>
                <c:pt idx="291">
                  <c:v>45412</c:v>
                </c:pt>
                <c:pt idx="292">
                  <c:v>45443</c:v>
                </c:pt>
                <c:pt idx="293">
                  <c:v>45473</c:v>
                </c:pt>
                <c:pt idx="294">
                  <c:v>45504</c:v>
                </c:pt>
                <c:pt idx="295">
                  <c:v>45535</c:v>
                </c:pt>
                <c:pt idx="296">
                  <c:v>45565</c:v>
                </c:pt>
                <c:pt idx="297">
                  <c:v>45596</c:v>
                </c:pt>
                <c:pt idx="298">
                  <c:v>45626</c:v>
                </c:pt>
                <c:pt idx="299">
                  <c:v>45657</c:v>
                </c:pt>
                <c:pt idx="300">
                  <c:v>45688</c:v>
                </c:pt>
                <c:pt idx="301">
                  <c:v>45716</c:v>
                </c:pt>
                <c:pt idx="302">
                  <c:v>45747</c:v>
                </c:pt>
                <c:pt idx="303">
                  <c:v>45777</c:v>
                </c:pt>
                <c:pt idx="304">
                  <c:v>45808</c:v>
                </c:pt>
                <c:pt idx="305">
                  <c:v>45838</c:v>
                </c:pt>
                <c:pt idx="306">
                  <c:v>45869</c:v>
                </c:pt>
                <c:pt idx="307">
                  <c:v>45900</c:v>
                </c:pt>
                <c:pt idx="308">
                  <c:v>45930</c:v>
                </c:pt>
                <c:pt idx="309">
                  <c:v>45961</c:v>
                </c:pt>
                <c:pt idx="310">
                  <c:v>45991</c:v>
                </c:pt>
                <c:pt idx="311">
                  <c:v>46022</c:v>
                </c:pt>
                <c:pt idx="312">
                  <c:v>46053</c:v>
                </c:pt>
                <c:pt idx="313">
                  <c:v>46081</c:v>
                </c:pt>
              </c:numCache>
            </c:numRef>
          </c:cat>
          <c:val>
            <c:numRef>
              <c:f>TransactionActivity!$Q$2:$Q$315</c:f>
              <c:numCache>
                <c:formatCode>#,##0</c:formatCode>
                <c:ptCount val="314"/>
                <c:pt idx="0">
                  <c:v>175</c:v>
                </c:pt>
                <c:pt idx="1">
                  <c:v>128</c:v>
                </c:pt>
                <c:pt idx="2">
                  <c:v>196</c:v>
                </c:pt>
                <c:pt idx="3">
                  <c:v>159</c:v>
                </c:pt>
                <c:pt idx="4">
                  <c:v>175</c:v>
                </c:pt>
                <c:pt idx="5">
                  <c:v>201</c:v>
                </c:pt>
                <c:pt idx="6">
                  <c:v>177</c:v>
                </c:pt>
                <c:pt idx="7">
                  <c:v>197</c:v>
                </c:pt>
                <c:pt idx="8">
                  <c:v>183</c:v>
                </c:pt>
                <c:pt idx="9">
                  <c:v>170</c:v>
                </c:pt>
                <c:pt idx="10">
                  <c:v>157</c:v>
                </c:pt>
                <c:pt idx="11">
                  <c:v>234</c:v>
                </c:pt>
                <c:pt idx="12">
                  <c:v>205</c:v>
                </c:pt>
                <c:pt idx="13">
                  <c:v>188</c:v>
                </c:pt>
                <c:pt idx="14">
                  <c:v>232</c:v>
                </c:pt>
                <c:pt idx="15">
                  <c:v>216</c:v>
                </c:pt>
                <c:pt idx="16">
                  <c:v>264</c:v>
                </c:pt>
                <c:pt idx="17">
                  <c:v>310</c:v>
                </c:pt>
                <c:pt idx="18">
                  <c:v>263</c:v>
                </c:pt>
                <c:pt idx="19">
                  <c:v>345</c:v>
                </c:pt>
                <c:pt idx="20">
                  <c:v>248</c:v>
                </c:pt>
                <c:pt idx="21">
                  <c:v>280</c:v>
                </c:pt>
                <c:pt idx="22">
                  <c:v>268</c:v>
                </c:pt>
                <c:pt idx="23">
                  <c:v>315</c:v>
                </c:pt>
                <c:pt idx="24">
                  <c:v>291</c:v>
                </c:pt>
                <c:pt idx="25">
                  <c:v>252</c:v>
                </c:pt>
                <c:pt idx="26">
                  <c:v>305</c:v>
                </c:pt>
                <c:pt idx="27">
                  <c:v>329</c:v>
                </c:pt>
                <c:pt idx="28">
                  <c:v>413</c:v>
                </c:pt>
                <c:pt idx="29">
                  <c:v>360</c:v>
                </c:pt>
                <c:pt idx="30">
                  <c:v>387</c:v>
                </c:pt>
                <c:pt idx="31">
                  <c:v>427</c:v>
                </c:pt>
                <c:pt idx="32">
                  <c:v>365</c:v>
                </c:pt>
                <c:pt idx="33">
                  <c:v>397</c:v>
                </c:pt>
                <c:pt idx="34">
                  <c:v>328</c:v>
                </c:pt>
                <c:pt idx="35">
                  <c:v>478</c:v>
                </c:pt>
                <c:pt idx="36">
                  <c:v>381</c:v>
                </c:pt>
                <c:pt idx="37">
                  <c:v>358</c:v>
                </c:pt>
                <c:pt idx="38">
                  <c:v>399</c:v>
                </c:pt>
                <c:pt idx="39">
                  <c:v>465</c:v>
                </c:pt>
                <c:pt idx="40">
                  <c:v>454</c:v>
                </c:pt>
                <c:pt idx="41">
                  <c:v>479</c:v>
                </c:pt>
                <c:pt idx="42">
                  <c:v>486</c:v>
                </c:pt>
                <c:pt idx="43">
                  <c:v>509</c:v>
                </c:pt>
                <c:pt idx="44">
                  <c:v>485</c:v>
                </c:pt>
                <c:pt idx="45">
                  <c:v>556</c:v>
                </c:pt>
                <c:pt idx="46">
                  <c:v>442</c:v>
                </c:pt>
                <c:pt idx="47">
                  <c:v>637</c:v>
                </c:pt>
                <c:pt idx="48">
                  <c:v>528</c:v>
                </c:pt>
                <c:pt idx="49">
                  <c:v>441</c:v>
                </c:pt>
                <c:pt idx="50">
                  <c:v>631</c:v>
                </c:pt>
                <c:pt idx="51">
                  <c:v>600</c:v>
                </c:pt>
                <c:pt idx="52">
                  <c:v>572</c:v>
                </c:pt>
                <c:pt idx="53">
                  <c:v>682</c:v>
                </c:pt>
                <c:pt idx="54">
                  <c:v>685</c:v>
                </c:pt>
                <c:pt idx="55">
                  <c:v>629</c:v>
                </c:pt>
                <c:pt idx="56">
                  <c:v>613</c:v>
                </c:pt>
                <c:pt idx="57">
                  <c:v>590</c:v>
                </c:pt>
                <c:pt idx="58">
                  <c:v>623</c:v>
                </c:pt>
                <c:pt idx="59">
                  <c:v>708</c:v>
                </c:pt>
                <c:pt idx="60">
                  <c:v>617</c:v>
                </c:pt>
                <c:pt idx="61">
                  <c:v>530</c:v>
                </c:pt>
                <c:pt idx="62">
                  <c:v>693</c:v>
                </c:pt>
                <c:pt idx="63">
                  <c:v>614</c:v>
                </c:pt>
                <c:pt idx="64">
                  <c:v>600</c:v>
                </c:pt>
                <c:pt idx="65">
                  <c:v>809</c:v>
                </c:pt>
                <c:pt idx="66">
                  <c:v>573</c:v>
                </c:pt>
                <c:pt idx="67">
                  <c:v>615</c:v>
                </c:pt>
                <c:pt idx="68">
                  <c:v>711</c:v>
                </c:pt>
                <c:pt idx="69">
                  <c:v>593</c:v>
                </c:pt>
                <c:pt idx="70">
                  <c:v>599</c:v>
                </c:pt>
                <c:pt idx="71">
                  <c:v>647</c:v>
                </c:pt>
                <c:pt idx="72">
                  <c:v>602</c:v>
                </c:pt>
                <c:pt idx="73">
                  <c:v>531</c:v>
                </c:pt>
                <c:pt idx="74">
                  <c:v>679</c:v>
                </c:pt>
                <c:pt idx="75">
                  <c:v>560</c:v>
                </c:pt>
                <c:pt idx="76">
                  <c:v>680</c:v>
                </c:pt>
                <c:pt idx="77">
                  <c:v>753</c:v>
                </c:pt>
                <c:pt idx="78">
                  <c:v>607</c:v>
                </c:pt>
                <c:pt idx="79">
                  <c:v>600</c:v>
                </c:pt>
                <c:pt idx="80">
                  <c:v>582</c:v>
                </c:pt>
                <c:pt idx="81">
                  <c:v>606</c:v>
                </c:pt>
                <c:pt idx="82">
                  <c:v>590</c:v>
                </c:pt>
                <c:pt idx="83">
                  <c:v>747</c:v>
                </c:pt>
                <c:pt idx="84">
                  <c:v>663</c:v>
                </c:pt>
                <c:pt idx="85">
                  <c:v>585</c:v>
                </c:pt>
                <c:pt idx="86">
                  <c:v>736</c:v>
                </c:pt>
                <c:pt idx="87">
                  <c:v>709</c:v>
                </c:pt>
                <c:pt idx="88">
                  <c:v>809</c:v>
                </c:pt>
                <c:pt idx="89">
                  <c:v>767</c:v>
                </c:pt>
                <c:pt idx="90">
                  <c:v>740</c:v>
                </c:pt>
                <c:pt idx="91">
                  <c:v>791</c:v>
                </c:pt>
                <c:pt idx="92">
                  <c:v>643</c:v>
                </c:pt>
                <c:pt idx="93">
                  <c:v>667</c:v>
                </c:pt>
                <c:pt idx="94">
                  <c:v>624</c:v>
                </c:pt>
                <c:pt idx="95">
                  <c:v>695</c:v>
                </c:pt>
                <c:pt idx="96">
                  <c:v>606</c:v>
                </c:pt>
                <c:pt idx="97">
                  <c:v>536</c:v>
                </c:pt>
                <c:pt idx="98">
                  <c:v>581</c:v>
                </c:pt>
                <c:pt idx="99">
                  <c:v>535</c:v>
                </c:pt>
                <c:pt idx="100">
                  <c:v>599</c:v>
                </c:pt>
                <c:pt idx="101">
                  <c:v>656</c:v>
                </c:pt>
                <c:pt idx="102">
                  <c:v>598</c:v>
                </c:pt>
                <c:pt idx="103">
                  <c:v>557</c:v>
                </c:pt>
                <c:pt idx="104">
                  <c:v>527</c:v>
                </c:pt>
                <c:pt idx="105">
                  <c:v>497</c:v>
                </c:pt>
                <c:pt idx="106">
                  <c:v>378</c:v>
                </c:pt>
                <c:pt idx="107">
                  <c:v>573</c:v>
                </c:pt>
                <c:pt idx="108">
                  <c:v>318</c:v>
                </c:pt>
                <c:pt idx="109">
                  <c:v>331</c:v>
                </c:pt>
                <c:pt idx="110">
                  <c:v>378</c:v>
                </c:pt>
                <c:pt idx="111">
                  <c:v>366</c:v>
                </c:pt>
                <c:pt idx="112">
                  <c:v>406</c:v>
                </c:pt>
                <c:pt idx="113">
                  <c:v>494</c:v>
                </c:pt>
                <c:pt idx="114">
                  <c:v>451</c:v>
                </c:pt>
                <c:pt idx="115">
                  <c:v>406</c:v>
                </c:pt>
                <c:pt idx="116">
                  <c:v>449</c:v>
                </c:pt>
                <c:pt idx="117">
                  <c:v>427</c:v>
                </c:pt>
                <c:pt idx="118">
                  <c:v>400</c:v>
                </c:pt>
                <c:pt idx="119">
                  <c:v>680</c:v>
                </c:pt>
                <c:pt idx="120">
                  <c:v>435</c:v>
                </c:pt>
                <c:pt idx="121">
                  <c:v>430</c:v>
                </c:pt>
                <c:pt idx="122">
                  <c:v>585</c:v>
                </c:pt>
                <c:pt idx="123">
                  <c:v>587</c:v>
                </c:pt>
                <c:pt idx="124">
                  <c:v>484</c:v>
                </c:pt>
                <c:pt idx="125">
                  <c:v>650</c:v>
                </c:pt>
                <c:pt idx="126">
                  <c:v>575</c:v>
                </c:pt>
                <c:pt idx="127">
                  <c:v>590</c:v>
                </c:pt>
                <c:pt idx="128">
                  <c:v>617</c:v>
                </c:pt>
                <c:pt idx="129">
                  <c:v>558</c:v>
                </c:pt>
                <c:pt idx="130">
                  <c:v>595</c:v>
                </c:pt>
                <c:pt idx="131">
                  <c:v>989</c:v>
                </c:pt>
                <c:pt idx="132">
                  <c:v>523</c:v>
                </c:pt>
                <c:pt idx="133">
                  <c:v>511</c:v>
                </c:pt>
                <c:pt idx="134">
                  <c:v>805</c:v>
                </c:pt>
                <c:pt idx="135">
                  <c:v>738</c:v>
                </c:pt>
                <c:pt idx="136">
                  <c:v>787</c:v>
                </c:pt>
                <c:pt idx="137">
                  <c:v>875</c:v>
                </c:pt>
                <c:pt idx="138">
                  <c:v>711</c:v>
                </c:pt>
                <c:pt idx="139">
                  <c:v>776</c:v>
                </c:pt>
                <c:pt idx="140">
                  <c:v>758</c:v>
                </c:pt>
                <c:pt idx="141">
                  <c:v>669</c:v>
                </c:pt>
                <c:pt idx="142">
                  <c:v>708</c:v>
                </c:pt>
                <c:pt idx="143">
                  <c:v>1088</c:v>
                </c:pt>
                <c:pt idx="144">
                  <c:v>603</c:v>
                </c:pt>
                <c:pt idx="145">
                  <c:v>706</c:v>
                </c:pt>
                <c:pt idx="146">
                  <c:v>903</c:v>
                </c:pt>
                <c:pt idx="147">
                  <c:v>798</c:v>
                </c:pt>
                <c:pt idx="148">
                  <c:v>945</c:v>
                </c:pt>
                <c:pt idx="149">
                  <c:v>997</c:v>
                </c:pt>
                <c:pt idx="150">
                  <c:v>833</c:v>
                </c:pt>
                <c:pt idx="151">
                  <c:v>997</c:v>
                </c:pt>
                <c:pt idx="152">
                  <c:v>872</c:v>
                </c:pt>
                <c:pt idx="153">
                  <c:v>966</c:v>
                </c:pt>
                <c:pt idx="154">
                  <c:v>976</c:v>
                </c:pt>
                <c:pt idx="155">
                  <c:v>1654</c:v>
                </c:pt>
                <c:pt idx="156">
                  <c:v>739</c:v>
                </c:pt>
                <c:pt idx="157">
                  <c:v>722</c:v>
                </c:pt>
                <c:pt idx="158">
                  <c:v>1034</c:v>
                </c:pt>
                <c:pt idx="159">
                  <c:v>1031</c:v>
                </c:pt>
                <c:pt idx="160">
                  <c:v>1219</c:v>
                </c:pt>
                <c:pt idx="161">
                  <c:v>1192</c:v>
                </c:pt>
                <c:pt idx="162">
                  <c:v>1160</c:v>
                </c:pt>
                <c:pt idx="163">
                  <c:v>1179</c:v>
                </c:pt>
                <c:pt idx="164">
                  <c:v>1101</c:v>
                </c:pt>
                <c:pt idx="165">
                  <c:v>1187</c:v>
                </c:pt>
                <c:pt idx="166">
                  <c:v>941</c:v>
                </c:pt>
                <c:pt idx="167">
                  <c:v>1486</c:v>
                </c:pt>
                <c:pt idx="168">
                  <c:v>1032</c:v>
                </c:pt>
                <c:pt idx="169">
                  <c:v>962</c:v>
                </c:pt>
                <c:pt idx="170">
                  <c:v>1058</c:v>
                </c:pt>
                <c:pt idx="171">
                  <c:v>1089</c:v>
                </c:pt>
                <c:pt idx="172">
                  <c:v>1194</c:v>
                </c:pt>
                <c:pt idx="173">
                  <c:v>1344</c:v>
                </c:pt>
                <c:pt idx="174">
                  <c:v>1220</c:v>
                </c:pt>
                <c:pt idx="175">
                  <c:v>1188</c:v>
                </c:pt>
                <c:pt idx="176">
                  <c:v>1174</c:v>
                </c:pt>
                <c:pt idx="177">
                  <c:v>1280</c:v>
                </c:pt>
                <c:pt idx="178">
                  <c:v>1062</c:v>
                </c:pt>
                <c:pt idx="179">
                  <c:v>1569</c:v>
                </c:pt>
                <c:pt idx="180">
                  <c:v>1033</c:v>
                </c:pt>
                <c:pt idx="181">
                  <c:v>1050</c:v>
                </c:pt>
                <c:pt idx="182">
                  <c:v>1248</c:v>
                </c:pt>
                <c:pt idx="183">
                  <c:v>1224</c:v>
                </c:pt>
                <c:pt idx="184">
                  <c:v>1185</c:v>
                </c:pt>
                <c:pt idx="185">
                  <c:v>1459</c:v>
                </c:pt>
                <c:pt idx="186">
                  <c:v>1400</c:v>
                </c:pt>
                <c:pt idx="187">
                  <c:v>1214</c:v>
                </c:pt>
                <c:pt idx="188">
                  <c:v>1262</c:v>
                </c:pt>
                <c:pt idx="189">
                  <c:v>1332</c:v>
                </c:pt>
                <c:pt idx="190">
                  <c:v>1232</c:v>
                </c:pt>
                <c:pt idx="191">
                  <c:v>1708</c:v>
                </c:pt>
                <c:pt idx="192">
                  <c:v>1129</c:v>
                </c:pt>
                <c:pt idx="193">
                  <c:v>1114</c:v>
                </c:pt>
                <c:pt idx="194">
                  <c:v>1492</c:v>
                </c:pt>
                <c:pt idx="195">
                  <c:v>1362</c:v>
                </c:pt>
                <c:pt idx="196">
                  <c:v>1396</c:v>
                </c:pt>
                <c:pt idx="197">
                  <c:v>1530</c:v>
                </c:pt>
                <c:pt idx="198">
                  <c:v>1251</c:v>
                </c:pt>
                <c:pt idx="199">
                  <c:v>1345</c:v>
                </c:pt>
                <c:pt idx="200">
                  <c:v>1321</c:v>
                </c:pt>
                <c:pt idx="201">
                  <c:v>1211</c:v>
                </c:pt>
                <c:pt idx="202">
                  <c:v>1195</c:v>
                </c:pt>
                <c:pt idx="203">
                  <c:v>1412</c:v>
                </c:pt>
                <c:pt idx="204">
                  <c:v>1132</c:v>
                </c:pt>
                <c:pt idx="205">
                  <c:v>859</c:v>
                </c:pt>
                <c:pt idx="206">
                  <c:v>1120</c:v>
                </c:pt>
                <c:pt idx="207">
                  <c:v>721</c:v>
                </c:pt>
                <c:pt idx="208">
                  <c:v>851</c:v>
                </c:pt>
                <c:pt idx="209">
                  <c:v>1027</c:v>
                </c:pt>
                <c:pt idx="210">
                  <c:v>848</c:v>
                </c:pt>
                <c:pt idx="211">
                  <c:v>967</c:v>
                </c:pt>
                <c:pt idx="212">
                  <c:v>869</c:v>
                </c:pt>
                <c:pt idx="213">
                  <c:v>978</c:v>
                </c:pt>
                <c:pt idx="214">
                  <c:v>921</c:v>
                </c:pt>
                <c:pt idx="215">
                  <c:v>991</c:v>
                </c:pt>
                <c:pt idx="216">
                  <c:v>924</c:v>
                </c:pt>
                <c:pt idx="217">
                  <c:v>754</c:v>
                </c:pt>
                <c:pt idx="218">
                  <c:v>1090</c:v>
                </c:pt>
                <c:pt idx="219">
                  <c:v>1216</c:v>
                </c:pt>
                <c:pt idx="220">
                  <c:v>1287</c:v>
                </c:pt>
                <c:pt idx="221">
                  <c:v>1251</c:v>
                </c:pt>
                <c:pt idx="222">
                  <c:v>1106</c:v>
                </c:pt>
                <c:pt idx="223">
                  <c:v>1165</c:v>
                </c:pt>
                <c:pt idx="224">
                  <c:v>981</c:v>
                </c:pt>
                <c:pt idx="225">
                  <c:v>1156</c:v>
                </c:pt>
                <c:pt idx="226">
                  <c:v>1028</c:v>
                </c:pt>
                <c:pt idx="227">
                  <c:v>1250</c:v>
                </c:pt>
                <c:pt idx="228">
                  <c:v>1017</c:v>
                </c:pt>
                <c:pt idx="229">
                  <c:v>865</c:v>
                </c:pt>
                <c:pt idx="230">
                  <c:v>1038</c:v>
                </c:pt>
                <c:pt idx="231">
                  <c:v>1076</c:v>
                </c:pt>
                <c:pt idx="232">
                  <c:v>1202</c:v>
                </c:pt>
                <c:pt idx="233">
                  <c:v>1128</c:v>
                </c:pt>
                <c:pt idx="234">
                  <c:v>1147</c:v>
                </c:pt>
                <c:pt idx="235">
                  <c:v>1203</c:v>
                </c:pt>
                <c:pt idx="236">
                  <c:v>1253</c:v>
                </c:pt>
                <c:pt idx="237">
                  <c:v>1352</c:v>
                </c:pt>
                <c:pt idx="238">
                  <c:v>1131</c:v>
                </c:pt>
                <c:pt idx="239">
                  <c:v>1514</c:v>
                </c:pt>
                <c:pt idx="240">
                  <c:v>1259</c:v>
                </c:pt>
                <c:pt idx="241">
                  <c:v>1038</c:v>
                </c:pt>
                <c:pt idx="242">
                  <c:v>973</c:v>
                </c:pt>
                <c:pt idx="243">
                  <c:v>644</c:v>
                </c:pt>
                <c:pt idx="244">
                  <c:v>597</c:v>
                </c:pt>
                <c:pt idx="245">
                  <c:v>745</c:v>
                </c:pt>
                <c:pt idx="246">
                  <c:v>908</c:v>
                </c:pt>
                <c:pt idx="247">
                  <c:v>929</c:v>
                </c:pt>
                <c:pt idx="248">
                  <c:v>1092</c:v>
                </c:pt>
                <c:pt idx="249">
                  <c:v>1147</c:v>
                </c:pt>
                <c:pt idx="250">
                  <c:v>1114</c:v>
                </c:pt>
                <c:pt idx="251">
                  <c:v>1944</c:v>
                </c:pt>
                <c:pt idx="252">
                  <c:v>1099</c:v>
                </c:pt>
                <c:pt idx="253">
                  <c:v>1126</c:v>
                </c:pt>
                <c:pt idx="254">
                  <c:v>1579</c:v>
                </c:pt>
                <c:pt idx="255">
                  <c:v>1578</c:v>
                </c:pt>
                <c:pt idx="256">
                  <c:v>1644</c:v>
                </c:pt>
                <c:pt idx="257">
                  <c:v>1936</c:v>
                </c:pt>
                <c:pt idx="258">
                  <c:v>1764</c:v>
                </c:pt>
                <c:pt idx="259">
                  <c:v>1847</c:v>
                </c:pt>
                <c:pt idx="260">
                  <c:v>1875</c:v>
                </c:pt>
                <c:pt idx="261">
                  <c:v>1892</c:v>
                </c:pt>
                <c:pt idx="262">
                  <c:v>1894</c:v>
                </c:pt>
                <c:pt idx="263">
                  <c:v>3041</c:v>
                </c:pt>
                <c:pt idx="264">
                  <c:v>1479</c:v>
                </c:pt>
                <c:pt idx="265">
                  <c:v>1470</c:v>
                </c:pt>
                <c:pt idx="266">
                  <c:v>1945</c:v>
                </c:pt>
                <c:pt idx="267">
                  <c:v>1870</c:v>
                </c:pt>
                <c:pt idx="268">
                  <c:v>1806</c:v>
                </c:pt>
                <c:pt idx="269">
                  <c:v>2018</c:v>
                </c:pt>
                <c:pt idx="270">
                  <c:v>1582</c:v>
                </c:pt>
                <c:pt idx="271">
                  <c:v>1606</c:v>
                </c:pt>
                <c:pt idx="272">
                  <c:v>1510</c:v>
                </c:pt>
                <c:pt idx="273">
                  <c:v>1352</c:v>
                </c:pt>
                <c:pt idx="274">
                  <c:v>1233</c:v>
                </c:pt>
                <c:pt idx="275">
                  <c:v>1455</c:v>
                </c:pt>
                <c:pt idx="276">
                  <c:v>1061</c:v>
                </c:pt>
                <c:pt idx="277">
                  <c:v>905</c:v>
                </c:pt>
                <c:pt idx="278">
                  <c:v>1205</c:v>
                </c:pt>
                <c:pt idx="279">
                  <c:v>980</c:v>
                </c:pt>
                <c:pt idx="280">
                  <c:v>1214</c:v>
                </c:pt>
                <c:pt idx="281">
                  <c:v>1260</c:v>
                </c:pt>
                <c:pt idx="282">
                  <c:v>993</c:v>
                </c:pt>
                <c:pt idx="283">
                  <c:v>1139</c:v>
                </c:pt>
                <c:pt idx="284">
                  <c:v>1117</c:v>
                </c:pt>
                <c:pt idx="285">
                  <c:v>1205</c:v>
                </c:pt>
                <c:pt idx="286">
                  <c:v>1076</c:v>
                </c:pt>
                <c:pt idx="287">
                  <c:v>1244</c:v>
                </c:pt>
                <c:pt idx="288">
                  <c:v>1015</c:v>
                </c:pt>
                <c:pt idx="289">
                  <c:v>856</c:v>
                </c:pt>
                <c:pt idx="290">
                  <c:v>979</c:v>
                </c:pt>
                <c:pt idx="291">
                  <c:v>1137</c:v>
                </c:pt>
                <c:pt idx="292">
                  <c:v>1299</c:v>
                </c:pt>
                <c:pt idx="293">
                  <c:v>1134</c:v>
                </c:pt>
                <c:pt idx="294">
                  <c:v>1288</c:v>
                </c:pt>
                <c:pt idx="295">
                  <c:v>1243</c:v>
                </c:pt>
                <c:pt idx="296">
                  <c:v>1214</c:v>
                </c:pt>
                <c:pt idx="297">
                  <c:v>1343</c:v>
                </c:pt>
                <c:pt idx="298">
                  <c:v>1154</c:v>
                </c:pt>
                <c:pt idx="299">
                  <c:v>1729</c:v>
                </c:pt>
                <c:pt idx="300">
                  <c:v>1213</c:v>
                </c:pt>
                <c:pt idx="301">
                  <c:v>1151</c:v>
                </c:pt>
                <c:pt idx="302">
                  <c:v>1271</c:v>
                </c:pt>
                <c:pt idx="303">
                  <c:v>1367</c:v>
                </c:pt>
                <c:pt idx="304">
                  <c:v>1435</c:v>
                </c:pt>
                <c:pt idx="305">
                  <c:v>1491</c:v>
                </c:pt>
                <c:pt idx="306">
                  <c:v>1383</c:v>
                </c:pt>
                <c:pt idx="307">
                  <c:v>1422</c:v>
                </c:pt>
                <c:pt idx="308">
                  <c:v>1396</c:v>
                </c:pt>
                <c:pt idx="309">
                  <c:v>1597</c:v>
                </c:pt>
                <c:pt idx="310">
                  <c:v>1217</c:v>
                </c:pt>
                <c:pt idx="311">
                  <c:v>2103</c:v>
                </c:pt>
                <c:pt idx="312">
                  <c:v>1304</c:v>
                </c:pt>
                <c:pt idx="313">
                  <c:v>1087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A7-4063-B520-2957688C3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0829912"/>
        <c:axId val="530830304"/>
      </c:barChart>
      <c:dateAx>
        <c:axId val="530829912"/>
        <c:scaling>
          <c:orientation val="minMax"/>
          <c:max val="46081"/>
          <c:min val="37622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yyyy" sourceLinked="0"/>
        <c:majorTickMark val="out"/>
        <c:minorTickMark val="none"/>
        <c:tickLblPos val="nextTo"/>
        <c:crossAx val="530830304"/>
        <c:crosses val="autoZero"/>
        <c:auto val="1"/>
        <c:lblOffset val="100"/>
        <c:baseTimeUnit val="months"/>
        <c:majorUnit val="12"/>
        <c:majorTimeUnit val="months"/>
      </c:dateAx>
      <c:valAx>
        <c:axId val="530830304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 of Sale Pairs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530829912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legend>
      <c:legendPos val="r"/>
      <c:layout>
        <c:manualLayout>
          <c:xMode val="edge"/>
          <c:yMode val="edge"/>
          <c:x val="5.4584961230991165E-2"/>
          <c:y val="1.4658401742335403E-2"/>
          <c:w val="0.9023906553665525"/>
          <c:h val="0.1025980901323504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000" b="1">
          <a:solidFill>
            <a:schemeClr val="tx1">
              <a:lumMod val="75000"/>
              <a:lumOff val="2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63547257503931"/>
          <c:y val="0.12715177513231321"/>
          <c:w val="0.87542339259499935"/>
          <c:h val="0.7240472945689480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TransactionActivity!$W$1</c:f>
              <c:strCache>
                <c:ptCount val="1"/>
                <c:pt idx="0">
                  <c:v>U.S. General Commercial Distress Pair %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</c:spPr>
          <c:invertIfNegative val="0"/>
          <c:cat>
            <c:numRef>
              <c:f>TransactionActivity!$N$98:$N$315</c:f>
              <c:numCache>
                <c:formatCode>m/d/yyyy</c:formatCode>
                <c:ptCount val="218"/>
                <c:pt idx="0">
                  <c:v>39478</c:v>
                </c:pt>
                <c:pt idx="1">
                  <c:v>39507</c:v>
                </c:pt>
                <c:pt idx="2">
                  <c:v>39538</c:v>
                </c:pt>
                <c:pt idx="3">
                  <c:v>39568</c:v>
                </c:pt>
                <c:pt idx="4">
                  <c:v>39599</c:v>
                </c:pt>
                <c:pt idx="5">
                  <c:v>39629</c:v>
                </c:pt>
                <c:pt idx="6">
                  <c:v>39660</c:v>
                </c:pt>
                <c:pt idx="7">
                  <c:v>39691</c:v>
                </c:pt>
                <c:pt idx="8">
                  <c:v>39721</c:v>
                </c:pt>
                <c:pt idx="9">
                  <c:v>39752</c:v>
                </c:pt>
                <c:pt idx="10">
                  <c:v>39782</c:v>
                </c:pt>
                <c:pt idx="11">
                  <c:v>39813</c:v>
                </c:pt>
                <c:pt idx="12">
                  <c:v>39844</c:v>
                </c:pt>
                <c:pt idx="13">
                  <c:v>39872</c:v>
                </c:pt>
                <c:pt idx="14">
                  <c:v>39903</c:v>
                </c:pt>
                <c:pt idx="15">
                  <c:v>39933</c:v>
                </c:pt>
                <c:pt idx="16">
                  <c:v>39964</c:v>
                </c:pt>
                <c:pt idx="17">
                  <c:v>39994</c:v>
                </c:pt>
                <c:pt idx="18">
                  <c:v>40025</c:v>
                </c:pt>
                <c:pt idx="19">
                  <c:v>40056</c:v>
                </c:pt>
                <c:pt idx="20">
                  <c:v>40086</c:v>
                </c:pt>
                <c:pt idx="21">
                  <c:v>40117</c:v>
                </c:pt>
                <c:pt idx="22">
                  <c:v>40147</c:v>
                </c:pt>
                <c:pt idx="23">
                  <c:v>40178</c:v>
                </c:pt>
                <c:pt idx="24">
                  <c:v>40209</c:v>
                </c:pt>
                <c:pt idx="25">
                  <c:v>40237</c:v>
                </c:pt>
                <c:pt idx="26">
                  <c:v>40268</c:v>
                </c:pt>
                <c:pt idx="27">
                  <c:v>40298</c:v>
                </c:pt>
                <c:pt idx="28">
                  <c:v>40329</c:v>
                </c:pt>
                <c:pt idx="29">
                  <c:v>40359</c:v>
                </c:pt>
                <c:pt idx="30">
                  <c:v>40390</c:v>
                </c:pt>
                <c:pt idx="31">
                  <c:v>40421</c:v>
                </c:pt>
                <c:pt idx="32">
                  <c:v>40451</c:v>
                </c:pt>
                <c:pt idx="33">
                  <c:v>40482</c:v>
                </c:pt>
                <c:pt idx="34">
                  <c:v>40512</c:v>
                </c:pt>
                <c:pt idx="35">
                  <c:v>40543</c:v>
                </c:pt>
                <c:pt idx="36">
                  <c:v>40574</c:v>
                </c:pt>
                <c:pt idx="37">
                  <c:v>40602</c:v>
                </c:pt>
                <c:pt idx="38">
                  <c:v>40633</c:v>
                </c:pt>
                <c:pt idx="39">
                  <c:v>40663</c:v>
                </c:pt>
                <c:pt idx="40">
                  <c:v>40694</c:v>
                </c:pt>
                <c:pt idx="41">
                  <c:v>40724</c:v>
                </c:pt>
                <c:pt idx="42">
                  <c:v>40755</c:v>
                </c:pt>
                <c:pt idx="43">
                  <c:v>40786</c:v>
                </c:pt>
                <c:pt idx="44">
                  <c:v>40816</c:v>
                </c:pt>
                <c:pt idx="45">
                  <c:v>40847</c:v>
                </c:pt>
                <c:pt idx="46">
                  <c:v>40877</c:v>
                </c:pt>
                <c:pt idx="47">
                  <c:v>40908</c:v>
                </c:pt>
                <c:pt idx="48">
                  <c:v>40939</c:v>
                </c:pt>
                <c:pt idx="49">
                  <c:v>40968</c:v>
                </c:pt>
                <c:pt idx="50">
                  <c:v>40999</c:v>
                </c:pt>
                <c:pt idx="51">
                  <c:v>41029</c:v>
                </c:pt>
                <c:pt idx="52">
                  <c:v>41060</c:v>
                </c:pt>
                <c:pt idx="53">
                  <c:v>41090</c:v>
                </c:pt>
                <c:pt idx="54">
                  <c:v>41121</c:v>
                </c:pt>
                <c:pt idx="55">
                  <c:v>41152</c:v>
                </c:pt>
                <c:pt idx="56">
                  <c:v>41182</c:v>
                </c:pt>
                <c:pt idx="57">
                  <c:v>41213</c:v>
                </c:pt>
                <c:pt idx="58">
                  <c:v>41243</c:v>
                </c:pt>
                <c:pt idx="59">
                  <c:v>41274</c:v>
                </c:pt>
                <c:pt idx="60">
                  <c:v>41305</c:v>
                </c:pt>
                <c:pt idx="61">
                  <c:v>41333</c:v>
                </c:pt>
                <c:pt idx="62">
                  <c:v>41364</c:v>
                </c:pt>
                <c:pt idx="63">
                  <c:v>41394</c:v>
                </c:pt>
                <c:pt idx="64">
                  <c:v>41425</c:v>
                </c:pt>
                <c:pt idx="65">
                  <c:v>41455</c:v>
                </c:pt>
                <c:pt idx="66">
                  <c:v>41486</c:v>
                </c:pt>
                <c:pt idx="67">
                  <c:v>41517</c:v>
                </c:pt>
                <c:pt idx="68">
                  <c:v>41547</c:v>
                </c:pt>
                <c:pt idx="69">
                  <c:v>41578</c:v>
                </c:pt>
                <c:pt idx="70">
                  <c:v>41608</c:v>
                </c:pt>
                <c:pt idx="71">
                  <c:v>41639</c:v>
                </c:pt>
                <c:pt idx="72">
                  <c:v>41670</c:v>
                </c:pt>
                <c:pt idx="73">
                  <c:v>41698</c:v>
                </c:pt>
                <c:pt idx="74">
                  <c:v>41729</c:v>
                </c:pt>
                <c:pt idx="75">
                  <c:v>41759</c:v>
                </c:pt>
                <c:pt idx="76">
                  <c:v>41790</c:v>
                </c:pt>
                <c:pt idx="77">
                  <c:v>41820</c:v>
                </c:pt>
                <c:pt idx="78">
                  <c:v>41851</c:v>
                </c:pt>
                <c:pt idx="79">
                  <c:v>41882</c:v>
                </c:pt>
                <c:pt idx="80">
                  <c:v>41912</c:v>
                </c:pt>
                <c:pt idx="81">
                  <c:v>41943</c:v>
                </c:pt>
                <c:pt idx="82">
                  <c:v>41973</c:v>
                </c:pt>
                <c:pt idx="83">
                  <c:v>42004</c:v>
                </c:pt>
                <c:pt idx="84">
                  <c:v>42035</c:v>
                </c:pt>
                <c:pt idx="85">
                  <c:v>42063</c:v>
                </c:pt>
                <c:pt idx="86">
                  <c:v>42094</c:v>
                </c:pt>
                <c:pt idx="87">
                  <c:v>42124</c:v>
                </c:pt>
                <c:pt idx="88">
                  <c:v>42155</c:v>
                </c:pt>
                <c:pt idx="89">
                  <c:v>42185</c:v>
                </c:pt>
                <c:pt idx="90">
                  <c:v>42216</c:v>
                </c:pt>
                <c:pt idx="91">
                  <c:v>42247</c:v>
                </c:pt>
                <c:pt idx="92">
                  <c:v>42277</c:v>
                </c:pt>
                <c:pt idx="93">
                  <c:v>42308</c:v>
                </c:pt>
                <c:pt idx="94">
                  <c:v>42338</c:v>
                </c:pt>
                <c:pt idx="95">
                  <c:v>42369</c:v>
                </c:pt>
                <c:pt idx="96">
                  <c:v>42400</c:v>
                </c:pt>
                <c:pt idx="97">
                  <c:v>42429</c:v>
                </c:pt>
                <c:pt idx="98">
                  <c:v>42460</c:v>
                </c:pt>
                <c:pt idx="99">
                  <c:v>42490</c:v>
                </c:pt>
                <c:pt idx="100">
                  <c:v>42521</c:v>
                </c:pt>
                <c:pt idx="101">
                  <c:v>42551</c:v>
                </c:pt>
                <c:pt idx="102">
                  <c:v>42582</c:v>
                </c:pt>
                <c:pt idx="103">
                  <c:v>42613</c:v>
                </c:pt>
                <c:pt idx="104">
                  <c:v>42643</c:v>
                </c:pt>
                <c:pt idx="105">
                  <c:v>42674</c:v>
                </c:pt>
                <c:pt idx="106">
                  <c:v>42704</c:v>
                </c:pt>
                <c:pt idx="107">
                  <c:v>42735</c:v>
                </c:pt>
                <c:pt idx="108">
                  <c:v>42766</c:v>
                </c:pt>
                <c:pt idx="109">
                  <c:v>42794</c:v>
                </c:pt>
                <c:pt idx="110">
                  <c:v>42825</c:v>
                </c:pt>
                <c:pt idx="111">
                  <c:v>42855</c:v>
                </c:pt>
                <c:pt idx="112">
                  <c:v>42886</c:v>
                </c:pt>
                <c:pt idx="113">
                  <c:v>42916</c:v>
                </c:pt>
                <c:pt idx="114">
                  <c:v>42947</c:v>
                </c:pt>
                <c:pt idx="115">
                  <c:v>42978</c:v>
                </c:pt>
                <c:pt idx="116">
                  <c:v>43008</c:v>
                </c:pt>
                <c:pt idx="117">
                  <c:v>43039</c:v>
                </c:pt>
                <c:pt idx="118">
                  <c:v>43069</c:v>
                </c:pt>
                <c:pt idx="119">
                  <c:v>43100</c:v>
                </c:pt>
                <c:pt idx="120">
                  <c:v>43131</c:v>
                </c:pt>
                <c:pt idx="121">
                  <c:v>43159</c:v>
                </c:pt>
                <c:pt idx="122">
                  <c:v>43190</c:v>
                </c:pt>
                <c:pt idx="123">
                  <c:v>43220</c:v>
                </c:pt>
                <c:pt idx="124">
                  <c:v>43251</c:v>
                </c:pt>
                <c:pt idx="125">
                  <c:v>43281</c:v>
                </c:pt>
                <c:pt idx="126">
                  <c:v>43312</c:v>
                </c:pt>
                <c:pt idx="127">
                  <c:v>43343</c:v>
                </c:pt>
                <c:pt idx="128">
                  <c:v>43373</c:v>
                </c:pt>
                <c:pt idx="129">
                  <c:v>43404</c:v>
                </c:pt>
                <c:pt idx="130">
                  <c:v>43434</c:v>
                </c:pt>
                <c:pt idx="131">
                  <c:v>43465</c:v>
                </c:pt>
                <c:pt idx="132">
                  <c:v>43496</c:v>
                </c:pt>
                <c:pt idx="133">
                  <c:v>43524</c:v>
                </c:pt>
                <c:pt idx="134">
                  <c:v>43555</c:v>
                </c:pt>
                <c:pt idx="135">
                  <c:v>43585</c:v>
                </c:pt>
                <c:pt idx="136">
                  <c:v>43616</c:v>
                </c:pt>
                <c:pt idx="137">
                  <c:v>43646</c:v>
                </c:pt>
                <c:pt idx="138">
                  <c:v>43677</c:v>
                </c:pt>
                <c:pt idx="139">
                  <c:v>43708</c:v>
                </c:pt>
                <c:pt idx="140">
                  <c:v>43738</c:v>
                </c:pt>
                <c:pt idx="141">
                  <c:v>43769</c:v>
                </c:pt>
                <c:pt idx="142">
                  <c:v>43799</c:v>
                </c:pt>
                <c:pt idx="143">
                  <c:v>43830</c:v>
                </c:pt>
                <c:pt idx="144">
                  <c:v>43861</c:v>
                </c:pt>
                <c:pt idx="145">
                  <c:v>43890</c:v>
                </c:pt>
                <c:pt idx="146">
                  <c:v>43921</c:v>
                </c:pt>
                <c:pt idx="147">
                  <c:v>43951</c:v>
                </c:pt>
                <c:pt idx="148">
                  <c:v>43982</c:v>
                </c:pt>
                <c:pt idx="149">
                  <c:v>44012</c:v>
                </c:pt>
                <c:pt idx="150">
                  <c:v>44043</c:v>
                </c:pt>
                <c:pt idx="151">
                  <c:v>44074</c:v>
                </c:pt>
                <c:pt idx="152">
                  <c:v>44104</c:v>
                </c:pt>
                <c:pt idx="153">
                  <c:v>44135</c:v>
                </c:pt>
                <c:pt idx="154">
                  <c:v>44165</c:v>
                </c:pt>
                <c:pt idx="155">
                  <c:v>44196</c:v>
                </c:pt>
                <c:pt idx="156">
                  <c:v>44227</c:v>
                </c:pt>
                <c:pt idx="157">
                  <c:v>44255</c:v>
                </c:pt>
                <c:pt idx="158">
                  <c:v>44286</c:v>
                </c:pt>
                <c:pt idx="159">
                  <c:v>44316</c:v>
                </c:pt>
                <c:pt idx="160">
                  <c:v>44347</c:v>
                </c:pt>
                <c:pt idx="161">
                  <c:v>44377</c:v>
                </c:pt>
                <c:pt idx="162">
                  <c:v>44408</c:v>
                </c:pt>
                <c:pt idx="163">
                  <c:v>44439</c:v>
                </c:pt>
                <c:pt idx="164">
                  <c:v>44469</c:v>
                </c:pt>
                <c:pt idx="165">
                  <c:v>44500</c:v>
                </c:pt>
                <c:pt idx="166">
                  <c:v>44530</c:v>
                </c:pt>
                <c:pt idx="167">
                  <c:v>44561</c:v>
                </c:pt>
                <c:pt idx="168">
                  <c:v>44592</c:v>
                </c:pt>
                <c:pt idx="169">
                  <c:v>44620</c:v>
                </c:pt>
                <c:pt idx="170">
                  <c:v>44651</c:v>
                </c:pt>
                <c:pt idx="171">
                  <c:v>44681</c:v>
                </c:pt>
                <c:pt idx="172">
                  <c:v>44712</c:v>
                </c:pt>
                <c:pt idx="173">
                  <c:v>44742</c:v>
                </c:pt>
                <c:pt idx="174">
                  <c:v>44773</c:v>
                </c:pt>
                <c:pt idx="175">
                  <c:v>44804</c:v>
                </c:pt>
                <c:pt idx="176">
                  <c:v>44834</c:v>
                </c:pt>
                <c:pt idx="177">
                  <c:v>44865</c:v>
                </c:pt>
                <c:pt idx="178">
                  <c:v>44895</c:v>
                </c:pt>
                <c:pt idx="179">
                  <c:v>44926</c:v>
                </c:pt>
                <c:pt idx="180">
                  <c:v>44957</c:v>
                </c:pt>
                <c:pt idx="181">
                  <c:v>44985</c:v>
                </c:pt>
                <c:pt idx="182">
                  <c:v>45016</c:v>
                </c:pt>
                <c:pt idx="183">
                  <c:v>45046</c:v>
                </c:pt>
                <c:pt idx="184">
                  <c:v>45077</c:v>
                </c:pt>
                <c:pt idx="185">
                  <c:v>45107</c:v>
                </c:pt>
                <c:pt idx="186">
                  <c:v>45138</c:v>
                </c:pt>
                <c:pt idx="187">
                  <c:v>45169</c:v>
                </c:pt>
                <c:pt idx="188">
                  <c:v>45199</c:v>
                </c:pt>
                <c:pt idx="189">
                  <c:v>45230</c:v>
                </c:pt>
                <c:pt idx="190">
                  <c:v>45260</c:v>
                </c:pt>
                <c:pt idx="191">
                  <c:v>45291</c:v>
                </c:pt>
                <c:pt idx="192">
                  <c:v>45322</c:v>
                </c:pt>
                <c:pt idx="193">
                  <c:v>45351</c:v>
                </c:pt>
                <c:pt idx="194">
                  <c:v>45382</c:v>
                </c:pt>
                <c:pt idx="195">
                  <c:v>45412</c:v>
                </c:pt>
                <c:pt idx="196">
                  <c:v>45443</c:v>
                </c:pt>
                <c:pt idx="197">
                  <c:v>45473</c:v>
                </c:pt>
                <c:pt idx="198">
                  <c:v>45504</c:v>
                </c:pt>
                <c:pt idx="199">
                  <c:v>45535</c:v>
                </c:pt>
                <c:pt idx="200">
                  <c:v>45565</c:v>
                </c:pt>
                <c:pt idx="201">
                  <c:v>45596</c:v>
                </c:pt>
                <c:pt idx="202">
                  <c:v>45626</c:v>
                </c:pt>
                <c:pt idx="203">
                  <c:v>45657</c:v>
                </c:pt>
                <c:pt idx="204">
                  <c:v>45688</c:v>
                </c:pt>
                <c:pt idx="205">
                  <c:v>45716</c:v>
                </c:pt>
                <c:pt idx="206">
                  <c:v>45747</c:v>
                </c:pt>
                <c:pt idx="207">
                  <c:v>45777</c:v>
                </c:pt>
                <c:pt idx="208">
                  <c:v>45808</c:v>
                </c:pt>
                <c:pt idx="209">
                  <c:v>45838</c:v>
                </c:pt>
                <c:pt idx="210">
                  <c:v>45869</c:v>
                </c:pt>
                <c:pt idx="211">
                  <c:v>45900</c:v>
                </c:pt>
                <c:pt idx="212">
                  <c:v>45930</c:v>
                </c:pt>
                <c:pt idx="213">
                  <c:v>45961</c:v>
                </c:pt>
                <c:pt idx="214">
                  <c:v>45991</c:v>
                </c:pt>
                <c:pt idx="215">
                  <c:v>46022</c:v>
                </c:pt>
                <c:pt idx="216">
                  <c:v>46053</c:v>
                </c:pt>
                <c:pt idx="217">
                  <c:v>46081</c:v>
                </c:pt>
              </c:numCache>
            </c:numRef>
          </c:cat>
          <c:val>
            <c:numRef>
              <c:f>TransactionActivity!$W$98:$W$315</c:f>
              <c:numCache>
                <c:formatCode>0.00%</c:formatCode>
                <c:ptCount val="218"/>
                <c:pt idx="0">
                  <c:v>1.4005602240896359E-2</c:v>
                </c:pt>
                <c:pt idx="1">
                  <c:v>2.403846153846154E-2</c:v>
                </c:pt>
                <c:pt idx="2">
                  <c:v>3.0211480362537766E-2</c:v>
                </c:pt>
                <c:pt idx="3">
                  <c:v>2.2187004754358162E-2</c:v>
                </c:pt>
                <c:pt idx="4">
                  <c:v>1.7316017316017316E-2</c:v>
                </c:pt>
                <c:pt idx="5">
                  <c:v>3.1914893617021274E-2</c:v>
                </c:pt>
                <c:pt idx="6">
                  <c:v>2.4355300859598854E-2</c:v>
                </c:pt>
                <c:pt idx="7">
                  <c:v>4.5597484276729557E-2</c:v>
                </c:pt>
                <c:pt idx="8">
                  <c:v>6.3829787234042548E-2</c:v>
                </c:pt>
                <c:pt idx="9">
                  <c:v>6.8904593639575976E-2</c:v>
                </c:pt>
                <c:pt idx="10">
                  <c:v>6.3829787234042548E-2</c:v>
                </c:pt>
                <c:pt idx="11">
                  <c:v>6.6465256797583083E-2</c:v>
                </c:pt>
                <c:pt idx="12">
                  <c:v>0.13498622589531681</c:v>
                </c:pt>
                <c:pt idx="13">
                  <c:v>0.12054794520547946</c:v>
                </c:pt>
                <c:pt idx="14">
                  <c:v>0.20232558139534884</c:v>
                </c:pt>
                <c:pt idx="15">
                  <c:v>0.2</c:v>
                </c:pt>
                <c:pt idx="16">
                  <c:v>0.17499999999999999</c:v>
                </c:pt>
                <c:pt idx="17">
                  <c:v>0.17657657657657658</c:v>
                </c:pt>
                <c:pt idx="18">
                  <c:v>0.188</c:v>
                </c:pt>
                <c:pt idx="19">
                  <c:v>0.22077922077922077</c:v>
                </c:pt>
                <c:pt idx="20">
                  <c:v>0.20537428023032631</c:v>
                </c:pt>
                <c:pt idx="21">
                  <c:v>0.21031746031746032</c:v>
                </c:pt>
                <c:pt idx="22">
                  <c:v>0.23076923076923078</c:v>
                </c:pt>
                <c:pt idx="23">
                  <c:v>0.20343137254901961</c:v>
                </c:pt>
                <c:pt idx="24">
                  <c:v>0.24643584521384929</c:v>
                </c:pt>
                <c:pt idx="25">
                  <c:v>0.23651452282157676</c:v>
                </c:pt>
                <c:pt idx="26">
                  <c:v>0.27794561933534745</c:v>
                </c:pt>
                <c:pt idx="27">
                  <c:v>0.28742514970059879</c:v>
                </c:pt>
                <c:pt idx="28">
                  <c:v>0.2582322357019064</c:v>
                </c:pt>
                <c:pt idx="29">
                  <c:v>0.25710594315245477</c:v>
                </c:pt>
                <c:pt idx="30">
                  <c:v>0.25663716814159293</c:v>
                </c:pt>
                <c:pt idx="31">
                  <c:v>0.27971014492753621</c:v>
                </c:pt>
                <c:pt idx="32">
                  <c:v>0.2724867724867725</c:v>
                </c:pt>
                <c:pt idx="33">
                  <c:v>0.2818181818181818</c:v>
                </c:pt>
                <c:pt idx="34">
                  <c:v>0.26373626373626374</c:v>
                </c:pt>
                <c:pt idx="35">
                  <c:v>0.23577906018136852</c:v>
                </c:pt>
                <c:pt idx="36">
                  <c:v>0.24447949526813881</c:v>
                </c:pt>
                <c:pt idx="37">
                  <c:v>0.25404530744336568</c:v>
                </c:pt>
                <c:pt idx="38">
                  <c:v>0.29424307036247332</c:v>
                </c:pt>
                <c:pt idx="39">
                  <c:v>0.25539160045402953</c:v>
                </c:pt>
                <c:pt idx="40">
                  <c:v>0.24395373291272346</c:v>
                </c:pt>
                <c:pt idx="41">
                  <c:v>0.21395348837209302</c:v>
                </c:pt>
                <c:pt idx="42">
                  <c:v>0.22680412371134021</c:v>
                </c:pt>
                <c:pt idx="43">
                  <c:v>0.23027027027027028</c:v>
                </c:pt>
                <c:pt idx="44">
                  <c:v>0.22113289760348584</c:v>
                </c:pt>
                <c:pt idx="45">
                  <c:v>0.20048602673147023</c:v>
                </c:pt>
                <c:pt idx="46">
                  <c:v>0.23832335329341317</c:v>
                </c:pt>
                <c:pt idx="47">
                  <c:v>0.22272727272727272</c:v>
                </c:pt>
                <c:pt idx="48">
                  <c:v>0.2</c:v>
                </c:pt>
                <c:pt idx="49">
                  <c:v>0.22287735849056603</c:v>
                </c:pt>
                <c:pt idx="50">
                  <c:v>0.2144177449168207</c:v>
                </c:pt>
                <c:pt idx="51">
                  <c:v>0.22375397667020147</c:v>
                </c:pt>
                <c:pt idx="52">
                  <c:v>0.20285969615728328</c:v>
                </c:pt>
                <c:pt idx="53">
                  <c:v>0.19865319865319866</c:v>
                </c:pt>
                <c:pt idx="54">
                  <c:v>0.20159680638722555</c:v>
                </c:pt>
                <c:pt idx="55">
                  <c:v>0.17537942664418213</c:v>
                </c:pt>
                <c:pt idx="56">
                  <c:v>0.20370370370370369</c:v>
                </c:pt>
                <c:pt idx="57">
                  <c:v>0.15398230088495576</c:v>
                </c:pt>
                <c:pt idx="58">
                  <c:v>0.1486146095717884</c:v>
                </c:pt>
                <c:pt idx="59">
                  <c:v>0.13039167079821518</c:v>
                </c:pt>
                <c:pt idx="60">
                  <c:v>0.16225546605293439</c:v>
                </c:pt>
                <c:pt idx="61">
                  <c:v>0.16587112171837709</c:v>
                </c:pt>
                <c:pt idx="62">
                  <c:v>0.16900247320692499</c:v>
                </c:pt>
                <c:pt idx="63">
                  <c:v>0.14438063986874489</c:v>
                </c:pt>
                <c:pt idx="64">
                  <c:v>0.14508138711960367</c:v>
                </c:pt>
                <c:pt idx="65">
                  <c:v>0.14256055363321798</c:v>
                </c:pt>
                <c:pt idx="66">
                  <c:v>0.1123429416112343</c:v>
                </c:pt>
                <c:pt idx="67">
                  <c:v>0.14074595355383532</c:v>
                </c:pt>
                <c:pt idx="68">
                  <c:v>0.1170130869899923</c:v>
                </c:pt>
                <c:pt idx="69">
                  <c:v>0.10977337110481586</c:v>
                </c:pt>
                <c:pt idx="70">
                  <c:v>0.14285714285714285</c:v>
                </c:pt>
                <c:pt idx="71">
                  <c:v>0.10721982758620689</c:v>
                </c:pt>
                <c:pt idx="72">
                  <c:v>9.8360655737704916E-2</c:v>
                </c:pt>
                <c:pt idx="73">
                  <c:v>8.0817051509769089E-2</c:v>
                </c:pt>
                <c:pt idx="74">
                  <c:v>0.10431372549019607</c:v>
                </c:pt>
                <c:pt idx="75">
                  <c:v>0.12052877138413685</c:v>
                </c:pt>
                <c:pt idx="76">
                  <c:v>9.0083798882681559E-2</c:v>
                </c:pt>
                <c:pt idx="77">
                  <c:v>9.0740740740740747E-2</c:v>
                </c:pt>
                <c:pt idx="78">
                  <c:v>8.077436582109479E-2</c:v>
                </c:pt>
                <c:pt idx="79">
                  <c:v>7.456445993031359E-2</c:v>
                </c:pt>
                <c:pt idx="80">
                  <c:v>7.5537075537075532E-2</c:v>
                </c:pt>
                <c:pt idx="81">
                  <c:v>6.353240152477764E-2</c:v>
                </c:pt>
                <c:pt idx="82">
                  <c:v>7.5384615384615383E-2</c:v>
                </c:pt>
                <c:pt idx="83">
                  <c:v>6.4663951120162932E-2</c:v>
                </c:pt>
                <c:pt idx="84">
                  <c:v>5.7661927330173779E-2</c:v>
                </c:pt>
                <c:pt idx="85">
                  <c:v>5.7692307692307696E-2</c:v>
                </c:pt>
                <c:pt idx="86">
                  <c:v>6.5232010759919301E-2</c:v>
                </c:pt>
                <c:pt idx="87">
                  <c:v>6.0606060606060608E-2</c:v>
                </c:pt>
                <c:pt idx="88">
                  <c:v>6.3370473537604458E-2</c:v>
                </c:pt>
                <c:pt idx="89">
                  <c:v>5.8053500284575982E-2</c:v>
                </c:pt>
                <c:pt idx="90">
                  <c:v>5.5816686251468857E-2</c:v>
                </c:pt>
                <c:pt idx="91">
                  <c:v>5.4384772263766146E-2</c:v>
                </c:pt>
                <c:pt idx="92">
                  <c:v>4.8262548262548263E-2</c:v>
                </c:pt>
                <c:pt idx="93">
                  <c:v>4.38489646772229E-2</c:v>
                </c:pt>
                <c:pt idx="94">
                  <c:v>4.4685172647257958E-2</c:v>
                </c:pt>
                <c:pt idx="95">
                  <c:v>5.6026365348399249E-2</c:v>
                </c:pt>
                <c:pt idx="96">
                  <c:v>4.6221570066030816E-2</c:v>
                </c:pt>
                <c:pt idx="97">
                  <c:v>4.169769173492182E-2</c:v>
                </c:pt>
                <c:pt idx="98">
                  <c:v>4.5989904655075714E-2</c:v>
                </c:pt>
                <c:pt idx="99">
                  <c:v>5.0031665611146296E-2</c:v>
                </c:pt>
                <c:pt idx="100">
                  <c:v>4.3217286914765909E-2</c:v>
                </c:pt>
                <c:pt idx="101">
                  <c:v>3.907074973600845E-2</c:v>
                </c:pt>
                <c:pt idx="102">
                  <c:v>2.6178010471204188E-2</c:v>
                </c:pt>
                <c:pt idx="103">
                  <c:v>3.6019536019536016E-2</c:v>
                </c:pt>
                <c:pt idx="104">
                  <c:v>2.9090909090909091E-2</c:v>
                </c:pt>
                <c:pt idx="105">
                  <c:v>2.2103148024112524E-2</c:v>
                </c:pt>
                <c:pt idx="106">
                  <c:v>3.1146454605699137E-2</c:v>
                </c:pt>
                <c:pt idx="107">
                  <c:v>3.4040178571428568E-2</c:v>
                </c:pt>
                <c:pt idx="108">
                  <c:v>2.0436927413671601E-2</c:v>
                </c:pt>
                <c:pt idx="109">
                  <c:v>1.9699812382739212E-2</c:v>
                </c:pt>
                <c:pt idx="110">
                  <c:v>2.5955299206921412E-2</c:v>
                </c:pt>
                <c:pt idx="111">
                  <c:v>1.5657620041753653E-2</c:v>
                </c:pt>
                <c:pt idx="112">
                  <c:v>1.5017667844522967E-2</c:v>
                </c:pt>
                <c:pt idx="113">
                  <c:v>8.5775553967119365E-3</c:v>
                </c:pt>
                <c:pt idx="114">
                  <c:v>1.3452914798206279E-2</c:v>
                </c:pt>
                <c:pt idx="115">
                  <c:v>1.2648221343873518E-2</c:v>
                </c:pt>
                <c:pt idx="116">
                  <c:v>1.3710368466152529E-2</c:v>
                </c:pt>
                <c:pt idx="117">
                  <c:v>1.6355140186915886E-2</c:v>
                </c:pt>
                <c:pt idx="118">
                  <c:v>1.921470342522974E-2</c:v>
                </c:pt>
                <c:pt idx="119">
                  <c:v>1.7910447761194031E-2</c:v>
                </c:pt>
                <c:pt idx="120">
                  <c:v>1.5833333333333335E-2</c:v>
                </c:pt>
                <c:pt idx="121">
                  <c:v>1.1055276381909548E-2</c:v>
                </c:pt>
                <c:pt idx="122">
                  <c:v>1.6105417276720352E-2</c:v>
                </c:pt>
                <c:pt idx="123">
                  <c:v>1.6393442622950821E-2</c:v>
                </c:pt>
                <c:pt idx="124">
                  <c:v>1.282051282051282E-2</c:v>
                </c:pt>
                <c:pt idx="125">
                  <c:v>1.6066838046272493E-2</c:v>
                </c:pt>
                <c:pt idx="126">
                  <c:v>1.3446567586694975E-2</c:v>
                </c:pt>
                <c:pt idx="127">
                  <c:v>1.0575016523463317E-2</c:v>
                </c:pt>
                <c:pt idx="128">
                  <c:v>1.2997562956945572E-2</c:v>
                </c:pt>
                <c:pt idx="129">
                  <c:v>1.012829169480081E-2</c:v>
                </c:pt>
                <c:pt idx="130">
                  <c:v>1.0355029585798817E-2</c:v>
                </c:pt>
                <c:pt idx="131">
                  <c:v>1.1557177615571776E-2</c:v>
                </c:pt>
                <c:pt idx="132">
                  <c:v>1.3481363996827915E-2</c:v>
                </c:pt>
                <c:pt idx="133">
                  <c:v>1.4598540145985401E-2</c:v>
                </c:pt>
                <c:pt idx="134">
                  <c:v>1.4615384615384615E-2</c:v>
                </c:pt>
                <c:pt idx="135">
                  <c:v>1.436130007558579E-2</c:v>
                </c:pt>
                <c:pt idx="136">
                  <c:v>1.4473684210526316E-2</c:v>
                </c:pt>
                <c:pt idx="137">
                  <c:v>1.1619958988380041E-2</c:v>
                </c:pt>
                <c:pt idx="138">
                  <c:v>1.5721120984278879E-2</c:v>
                </c:pt>
                <c:pt idx="139">
                  <c:v>9.6961861667744023E-3</c:v>
                </c:pt>
                <c:pt idx="140">
                  <c:v>1.1852776044915784E-2</c:v>
                </c:pt>
                <c:pt idx="141">
                  <c:v>1.0210210210210209E-2</c:v>
                </c:pt>
                <c:pt idx="142">
                  <c:v>1.4104372355430184E-2</c:v>
                </c:pt>
                <c:pt idx="143">
                  <c:v>1.3347022587268994E-2</c:v>
                </c:pt>
                <c:pt idx="144">
                  <c:v>1.1726384364820847E-2</c:v>
                </c:pt>
                <c:pt idx="145">
                  <c:v>1.092896174863388E-2</c:v>
                </c:pt>
                <c:pt idx="146">
                  <c:v>1.680672268907563E-2</c:v>
                </c:pt>
                <c:pt idx="147">
                  <c:v>9.1145833333333339E-3</c:v>
                </c:pt>
                <c:pt idx="148">
                  <c:v>1.1315417256011316E-2</c:v>
                </c:pt>
                <c:pt idx="149">
                  <c:v>1.5712682379349047E-2</c:v>
                </c:pt>
                <c:pt idx="150">
                  <c:v>1.5858208955223881E-2</c:v>
                </c:pt>
                <c:pt idx="151">
                  <c:v>1.3863216266173753E-2</c:v>
                </c:pt>
                <c:pt idx="152">
                  <c:v>1.2869038607115822E-2</c:v>
                </c:pt>
                <c:pt idx="153">
                  <c:v>1.2802275960170697E-2</c:v>
                </c:pt>
                <c:pt idx="154">
                  <c:v>2.3203592814371257E-2</c:v>
                </c:pt>
                <c:pt idx="155">
                  <c:v>1.4814814814814815E-2</c:v>
                </c:pt>
                <c:pt idx="156">
                  <c:v>2.0989505247376312E-2</c:v>
                </c:pt>
                <c:pt idx="157">
                  <c:v>1.4415781487101669E-2</c:v>
                </c:pt>
                <c:pt idx="158">
                  <c:v>1.3601741022850925E-2</c:v>
                </c:pt>
                <c:pt idx="159">
                  <c:v>1.0482180293501049E-2</c:v>
                </c:pt>
                <c:pt idx="160">
                  <c:v>1.3888888888888888E-2</c:v>
                </c:pt>
                <c:pt idx="161">
                  <c:v>1.7672413793103449E-2</c:v>
                </c:pt>
                <c:pt idx="162">
                  <c:v>1.4540337711069419E-2</c:v>
                </c:pt>
                <c:pt idx="163">
                  <c:v>1.2831858407079646E-2</c:v>
                </c:pt>
                <c:pt idx="164">
                  <c:v>1.2259194395796848E-2</c:v>
                </c:pt>
                <c:pt idx="165">
                  <c:v>1.1713665943600867E-2</c:v>
                </c:pt>
                <c:pt idx="166">
                  <c:v>1.0855405992184108E-2</c:v>
                </c:pt>
                <c:pt idx="167">
                  <c:v>7.8084331077563768E-3</c:v>
                </c:pt>
                <c:pt idx="168">
                  <c:v>1.0850942318675044E-2</c:v>
                </c:pt>
                <c:pt idx="169">
                  <c:v>1.1993146773272416E-2</c:v>
                </c:pt>
                <c:pt idx="170">
                  <c:v>1.2467755803955288E-2</c:v>
                </c:pt>
                <c:pt idx="171">
                  <c:v>1.1680143755615454E-2</c:v>
                </c:pt>
                <c:pt idx="172">
                  <c:v>1.2037037037037037E-2</c:v>
                </c:pt>
                <c:pt idx="173">
                  <c:v>9.3800978792822187E-3</c:v>
                </c:pt>
                <c:pt idx="174">
                  <c:v>1.4099216710182768E-2</c:v>
                </c:pt>
                <c:pt idx="175">
                  <c:v>1.1960478419136765E-2</c:v>
                </c:pt>
                <c:pt idx="176">
                  <c:v>1.65016501650165E-2</c:v>
                </c:pt>
                <c:pt idx="177">
                  <c:v>1.5499070055796652E-2</c:v>
                </c:pt>
                <c:pt idx="178">
                  <c:v>1.2768817204301076E-2</c:v>
                </c:pt>
                <c:pt idx="179">
                  <c:v>1.4899713467048711E-2</c:v>
                </c:pt>
                <c:pt idx="180">
                  <c:v>1.5793848711554447E-2</c:v>
                </c:pt>
                <c:pt idx="181">
                  <c:v>1.4312977099236641E-2</c:v>
                </c:pt>
                <c:pt idx="182">
                  <c:v>1.7378711078928313E-2</c:v>
                </c:pt>
                <c:pt idx="183">
                  <c:v>2.1602160216021602E-2</c:v>
                </c:pt>
                <c:pt idx="184">
                  <c:v>1.6776075857038657E-2</c:v>
                </c:pt>
                <c:pt idx="185">
                  <c:v>1.3013698630136987E-2</c:v>
                </c:pt>
                <c:pt idx="186">
                  <c:v>1.9130434782608695E-2</c:v>
                </c:pt>
                <c:pt idx="187">
                  <c:v>1.7189835575485798E-2</c:v>
                </c:pt>
                <c:pt idx="188">
                  <c:v>1.3657056145675266E-2</c:v>
                </c:pt>
                <c:pt idx="189">
                  <c:v>1.5714285714285715E-2</c:v>
                </c:pt>
                <c:pt idx="190">
                  <c:v>2.5203252032520326E-2</c:v>
                </c:pt>
                <c:pt idx="191">
                  <c:v>2.358490566037736E-2</c:v>
                </c:pt>
                <c:pt idx="192">
                  <c:v>1.9759450171821305E-2</c:v>
                </c:pt>
                <c:pt idx="193">
                  <c:v>1.4940239043824702E-2</c:v>
                </c:pt>
                <c:pt idx="194">
                  <c:v>2.3663453111305872E-2</c:v>
                </c:pt>
                <c:pt idx="195">
                  <c:v>2.4830699774266364E-2</c:v>
                </c:pt>
                <c:pt idx="196">
                  <c:v>1.4735432016075016E-2</c:v>
                </c:pt>
                <c:pt idx="197">
                  <c:v>1.4372163388804841E-2</c:v>
                </c:pt>
                <c:pt idx="198">
                  <c:v>2.1490933512424447E-2</c:v>
                </c:pt>
                <c:pt idx="199">
                  <c:v>2.2988505747126436E-2</c:v>
                </c:pt>
                <c:pt idx="200">
                  <c:v>2.0718232044198894E-2</c:v>
                </c:pt>
                <c:pt idx="201">
                  <c:v>1.7857142857142856E-2</c:v>
                </c:pt>
                <c:pt idx="202">
                  <c:v>2.5955299206921412E-2</c:v>
                </c:pt>
                <c:pt idx="203">
                  <c:v>2.043726235741445E-2</c:v>
                </c:pt>
                <c:pt idx="204">
                  <c:v>1.7349063150589868E-2</c:v>
                </c:pt>
                <c:pt idx="205">
                  <c:v>1.7293233082706767E-2</c:v>
                </c:pt>
                <c:pt idx="206">
                  <c:v>2.4096385542168676E-2</c:v>
                </c:pt>
                <c:pt idx="207">
                  <c:v>2.2429906542056073E-2</c:v>
                </c:pt>
                <c:pt idx="208">
                  <c:v>1.784651992861392E-2</c:v>
                </c:pt>
                <c:pt idx="209">
                  <c:v>2.2426682001150087E-2</c:v>
                </c:pt>
                <c:pt idx="210">
                  <c:v>2.7372262773722629E-2</c:v>
                </c:pt>
                <c:pt idx="211">
                  <c:v>1.684717208182912E-2</c:v>
                </c:pt>
                <c:pt idx="212">
                  <c:v>2.1058965102286401E-2</c:v>
                </c:pt>
                <c:pt idx="213">
                  <c:v>1.5433741351782864E-2</c:v>
                </c:pt>
                <c:pt idx="214">
                  <c:v>2.8314917127071824E-2</c:v>
                </c:pt>
                <c:pt idx="215">
                  <c:v>1.4219830899308224E-2</c:v>
                </c:pt>
                <c:pt idx="216">
                  <c:v>1.5262110152621102E-2</c:v>
                </c:pt>
                <c:pt idx="217">
                  <c:v>1.5007898894154818E-2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73-46E9-87B1-1A7D8D45E5DE}"/>
            </c:ext>
          </c:extLst>
        </c:ser>
        <c:ser>
          <c:idx val="2"/>
          <c:order val="1"/>
          <c:tx>
            <c:strRef>
              <c:f>TransactionActivity!$X$1</c:f>
              <c:strCache>
                <c:ptCount val="1"/>
                <c:pt idx="0">
                  <c:v>U.S. Investment Grade Distress Pair %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</c:spPr>
          <c:invertIfNegative val="0"/>
          <c:cat>
            <c:numRef>
              <c:f>TransactionActivity!$N$98:$N$315</c:f>
              <c:numCache>
                <c:formatCode>m/d/yyyy</c:formatCode>
                <c:ptCount val="218"/>
                <c:pt idx="0">
                  <c:v>39478</c:v>
                </c:pt>
                <c:pt idx="1">
                  <c:v>39507</c:v>
                </c:pt>
                <c:pt idx="2">
                  <c:v>39538</c:v>
                </c:pt>
                <c:pt idx="3">
                  <c:v>39568</c:v>
                </c:pt>
                <c:pt idx="4">
                  <c:v>39599</c:v>
                </c:pt>
                <c:pt idx="5">
                  <c:v>39629</c:v>
                </c:pt>
                <c:pt idx="6">
                  <c:v>39660</c:v>
                </c:pt>
                <c:pt idx="7">
                  <c:v>39691</c:v>
                </c:pt>
                <c:pt idx="8">
                  <c:v>39721</c:v>
                </c:pt>
                <c:pt idx="9">
                  <c:v>39752</c:v>
                </c:pt>
                <c:pt idx="10">
                  <c:v>39782</c:v>
                </c:pt>
                <c:pt idx="11">
                  <c:v>39813</c:v>
                </c:pt>
                <c:pt idx="12">
                  <c:v>39844</c:v>
                </c:pt>
                <c:pt idx="13">
                  <c:v>39872</c:v>
                </c:pt>
                <c:pt idx="14">
                  <c:v>39903</c:v>
                </c:pt>
                <c:pt idx="15">
                  <c:v>39933</c:v>
                </c:pt>
                <c:pt idx="16">
                  <c:v>39964</c:v>
                </c:pt>
                <c:pt idx="17">
                  <c:v>39994</c:v>
                </c:pt>
                <c:pt idx="18">
                  <c:v>40025</c:v>
                </c:pt>
                <c:pt idx="19">
                  <c:v>40056</c:v>
                </c:pt>
                <c:pt idx="20">
                  <c:v>40086</c:v>
                </c:pt>
                <c:pt idx="21">
                  <c:v>40117</c:v>
                </c:pt>
                <c:pt idx="22">
                  <c:v>40147</c:v>
                </c:pt>
                <c:pt idx="23">
                  <c:v>40178</c:v>
                </c:pt>
                <c:pt idx="24">
                  <c:v>40209</c:v>
                </c:pt>
                <c:pt idx="25">
                  <c:v>40237</c:v>
                </c:pt>
                <c:pt idx="26">
                  <c:v>40268</c:v>
                </c:pt>
                <c:pt idx="27">
                  <c:v>40298</c:v>
                </c:pt>
                <c:pt idx="28">
                  <c:v>40329</c:v>
                </c:pt>
                <c:pt idx="29">
                  <c:v>40359</c:v>
                </c:pt>
                <c:pt idx="30">
                  <c:v>40390</c:v>
                </c:pt>
                <c:pt idx="31">
                  <c:v>40421</c:v>
                </c:pt>
                <c:pt idx="32">
                  <c:v>40451</c:v>
                </c:pt>
                <c:pt idx="33">
                  <c:v>40482</c:v>
                </c:pt>
                <c:pt idx="34">
                  <c:v>40512</c:v>
                </c:pt>
                <c:pt idx="35">
                  <c:v>40543</c:v>
                </c:pt>
                <c:pt idx="36">
                  <c:v>40574</c:v>
                </c:pt>
                <c:pt idx="37">
                  <c:v>40602</c:v>
                </c:pt>
                <c:pt idx="38">
                  <c:v>40633</c:v>
                </c:pt>
                <c:pt idx="39">
                  <c:v>40663</c:v>
                </c:pt>
                <c:pt idx="40">
                  <c:v>40694</c:v>
                </c:pt>
                <c:pt idx="41">
                  <c:v>40724</c:v>
                </c:pt>
                <c:pt idx="42">
                  <c:v>40755</c:v>
                </c:pt>
                <c:pt idx="43">
                  <c:v>40786</c:v>
                </c:pt>
                <c:pt idx="44">
                  <c:v>40816</c:v>
                </c:pt>
                <c:pt idx="45">
                  <c:v>40847</c:v>
                </c:pt>
                <c:pt idx="46">
                  <c:v>40877</c:v>
                </c:pt>
                <c:pt idx="47">
                  <c:v>40908</c:v>
                </c:pt>
                <c:pt idx="48">
                  <c:v>40939</c:v>
                </c:pt>
                <c:pt idx="49">
                  <c:v>40968</c:v>
                </c:pt>
                <c:pt idx="50">
                  <c:v>40999</c:v>
                </c:pt>
                <c:pt idx="51">
                  <c:v>41029</c:v>
                </c:pt>
                <c:pt idx="52">
                  <c:v>41060</c:v>
                </c:pt>
                <c:pt idx="53">
                  <c:v>41090</c:v>
                </c:pt>
                <c:pt idx="54">
                  <c:v>41121</c:v>
                </c:pt>
                <c:pt idx="55">
                  <c:v>41152</c:v>
                </c:pt>
                <c:pt idx="56">
                  <c:v>41182</c:v>
                </c:pt>
                <c:pt idx="57">
                  <c:v>41213</c:v>
                </c:pt>
                <c:pt idx="58">
                  <c:v>41243</c:v>
                </c:pt>
                <c:pt idx="59">
                  <c:v>41274</c:v>
                </c:pt>
                <c:pt idx="60">
                  <c:v>41305</c:v>
                </c:pt>
                <c:pt idx="61">
                  <c:v>41333</c:v>
                </c:pt>
                <c:pt idx="62">
                  <c:v>41364</c:v>
                </c:pt>
                <c:pt idx="63">
                  <c:v>41394</c:v>
                </c:pt>
                <c:pt idx="64">
                  <c:v>41425</c:v>
                </c:pt>
                <c:pt idx="65">
                  <c:v>41455</c:v>
                </c:pt>
                <c:pt idx="66">
                  <c:v>41486</c:v>
                </c:pt>
                <c:pt idx="67">
                  <c:v>41517</c:v>
                </c:pt>
                <c:pt idx="68">
                  <c:v>41547</c:v>
                </c:pt>
                <c:pt idx="69">
                  <c:v>41578</c:v>
                </c:pt>
                <c:pt idx="70">
                  <c:v>41608</c:v>
                </c:pt>
                <c:pt idx="71">
                  <c:v>41639</c:v>
                </c:pt>
                <c:pt idx="72">
                  <c:v>41670</c:v>
                </c:pt>
                <c:pt idx="73">
                  <c:v>41698</c:v>
                </c:pt>
                <c:pt idx="74">
                  <c:v>41729</c:v>
                </c:pt>
                <c:pt idx="75">
                  <c:v>41759</c:v>
                </c:pt>
                <c:pt idx="76">
                  <c:v>41790</c:v>
                </c:pt>
                <c:pt idx="77">
                  <c:v>41820</c:v>
                </c:pt>
                <c:pt idx="78">
                  <c:v>41851</c:v>
                </c:pt>
                <c:pt idx="79">
                  <c:v>41882</c:v>
                </c:pt>
                <c:pt idx="80">
                  <c:v>41912</c:v>
                </c:pt>
                <c:pt idx="81">
                  <c:v>41943</c:v>
                </c:pt>
                <c:pt idx="82">
                  <c:v>41973</c:v>
                </c:pt>
                <c:pt idx="83">
                  <c:v>42004</c:v>
                </c:pt>
                <c:pt idx="84">
                  <c:v>42035</c:v>
                </c:pt>
                <c:pt idx="85">
                  <c:v>42063</c:v>
                </c:pt>
                <c:pt idx="86">
                  <c:v>42094</c:v>
                </c:pt>
                <c:pt idx="87">
                  <c:v>42124</c:v>
                </c:pt>
                <c:pt idx="88">
                  <c:v>42155</c:v>
                </c:pt>
                <c:pt idx="89">
                  <c:v>42185</c:v>
                </c:pt>
                <c:pt idx="90">
                  <c:v>42216</c:v>
                </c:pt>
                <c:pt idx="91">
                  <c:v>42247</c:v>
                </c:pt>
                <c:pt idx="92">
                  <c:v>42277</c:v>
                </c:pt>
                <c:pt idx="93">
                  <c:v>42308</c:v>
                </c:pt>
                <c:pt idx="94">
                  <c:v>42338</c:v>
                </c:pt>
                <c:pt idx="95">
                  <c:v>42369</c:v>
                </c:pt>
                <c:pt idx="96">
                  <c:v>42400</c:v>
                </c:pt>
                <c:pt idx="97">
                  <c:v>42429</c:v>
                </c:pt>
                <c:pt idx="98">
                  <c:v>42460</c:v>
                </c:pt>
                <c:pt idx="99">
                  <c:v>42490</c:v>
                </c:pt>
                <c:pt idx="100">
                  <c:v>42521</c:v>
                </c:pt>
                <c:pt idx="101">
                  <c:v>42551</c:v>
                </c:pt>
                <c:pt idx="102">
                  <c:v>42582</c:v>
                </c:pt>
                <c:pt idx="103">
                  <c:v>42613</c:v>
                </c:pt>
                <c:pt idx="104">
                  <c:v>42643</c:v>
                </c:pt>
                <c:pt idx="105">
                  <c:v>42674</c:v>
                </c:pt>
                <c:pt idx="106">
                  <c:v>42704</c:v>
                </c:pt>
                <c:pt idx="107">
                  <c:v>42735</c:v>
                </c:pt>
                <c:pt idx="108">
                  <c:v>42766</c:v>
                </c:pt>
                <c:pt idx="109">
                  <c:v>42794</c:v>
                </c:pt>
                <c:pt idx="110">
                  <c:v>42825</c:v>
                </c:pt>
                <c:pt idx="111">
                  <c:v>42855</c:v>
                </c:pt>
                <c:pt idx="112">
                  <c:v>42886</c:v>
                </c:pt>
                <c:pt idx="113">
                  <c:v>42916</c:v>
                </c:pt>
                <c:pt idx="114">
                  <c:v>42947</c:v>
                </c:pt>
                <c:pt idx="115">
                  <c:v>42978</c:v>
                </c:pt>
                <c:pt idx="116">
                  <c:v>43008</c:v>
                </c:pt>
                <c:pt idx="117">
                  <c:v>43039</c:v>
                </c:pt>
                <c:pt idx="118">
                  <c:v>43069</c:v>
                </c:pt>
                <c:pt idx="119">
                  <c:v>43100</c:v>
                </c:pt>
                <c:pt idx="120">
                  <c:v>43131</c:v>
                </c:pt>
                <c:pt idx="121">
                  <c:v>43159</c:v>
                </c:pt>
                <c:pt idx="122">
                  <c:v>43190</c:v>
                </c:pt>
                <c:pt idx="123">
                  <c:v>43220</c:v>
                </c:pt>
                <c:pt idx="124">
                  <c:v>43251</c:v>
                </c:pt>
                <c:pt idx="125">
                  <c:v>43281</c:v>
                </c:pt>
                <c:pt idx="126">
                  <c:v>43312</c:v>
                </c:pt>
                <c:pt idx="127">
                  <c:v>43343</c:v>
                </c:pt>
                <c:pt idx="128">
                  <c:v>43373</c:v>
                </c:pt>
                <c:pt idx="129">
                  <c:v>43404</c:v>
                </c:pt>
                <c:pt idx="130">
                  <c:v>43434</c:v>
                </c:pt>
                <c:pt idx="131">
                  <c:v>43465</c:v>
                </c:pt>
                <c:pt idx="132">
                  <c:v>43496</c:v>
                </c:pt>
                <c:pt idx="133">
                  <c:v>43524</c:v>
                </c:pt>
                <c:pt idx="134">
                  <c:v>43555</c:v>
                </c:pt>
                <c:pt idx="135">
                  <c:v>43585</c:v>
                </c:pt>
                <c:pt idx="136">
                  <c:v>43616</c:v>
                </c:pt>
                <c:pt idx="137">
                  <c:v>43646</c:v>
                </c:pt>
                <c:pt idx="138">
                  <c:v>43677</c:v>
                </c:pt>
                <c:pt idx="139">
                  <c:v>43708</c:v>
                </c:pt>
                <c:pt idx="140">
                  <c:v>43738</c:v>
                </c:pt>
                <c:pt idx="141">
                  <c:v>43769</c:v>
                </c:pt>
                <c:pt idx="142">
                  <c:v>43799</c:v>
                </c:pt>
                <c:pt idx="143">
                  <c:v>43830</c:v>
                </c:pt>
                <c:pt idx="144">
                  <c:v>43861</c:v>
                </c:pt>
                <c:pt idx="145">
                  <c:v>43890</c:v>
                </c:pt>
                <c:pt idx="146">
                  <c:v>43921</c:v>
                </c:pt>
                <c:pt idx="147">
                  <c:v>43951</c:v>
                </c:pt>
                <c:pt idx="148">
                  <c:v>43982</c:v>
                </c:pt>
                <c:pt idx="149">
                  <c:v>44012</c:v>
                </c:pt>
                <c:pt idx="150">
                  <c:v>44043</c:v>
                </c:pt>
                <c:pt idx="151">
                  <c:v>44074</c:v>
                </c:pt>
                <c:pt idx="152">
                  <c:v>44104</c:v>
                </c:pt>
                <c:pt idx="153">
                  <c:v>44135</c:v>
                </c:pt>
                <c:pt idx="154">
                  <c:v>44165</c:v>
                </c:pt>
                <c:pt idx="155">
                  <c:v>44196</c:v>
                </c:pt>
                <c:pt idx="156">
                  <c:v>44227</c:v>
                </c:pt>
                <c:pt idx="157">
                  <c:v>44255</c:v>
                </c:pt>
                <c:pt idx="158">
                  <c:v>44286</c:v>
                </c:pt>
                <c:pt idx="159">
                  <c:v>44316</c:v>
                </c:pt>
                <c:pt idx="160">
                  <c:v>44347</c:v>
                </c:pt>
                <c:pt idx="161">
                  <c:v>44377</c:v>
                </c:pt>
                <c:pt idx="162">
                  <c:v>44408</c:v>
                </c:pt>
                <c:pt idx="163">
                  <c:v>44439</c:v>
                </c:pt>
                <c:pt idx="164">
                  <c:v>44469</c:v>
                </c:pt>
                <c:pt idx="165">
                  <c:v>44500</c:v>
                </c:pt>
                <c:pt idx="166">
                  <c:v>44530</c:v>
                </c:pt>
                <c:pt idx="167">
                  <c:v>44561</c:v>
                </c:pt>
                <c:pt idx="168">
                  <c:v>44592</c:v>
                </c:pt>
                <c:pt idx="169">
                  <c:v>44620</c:v>
                </c:pt>
                <c:pt idx="170">
                  <c:v>44651</c:v>
                </c:pt>
                <c:pt idx="171">
                  <c:v>44681</c:v>
                </c:pt>
                <c:pt idx="172">
                  <c:v>44712</c:v>
                </c:pt>
                <c:pt idx="173">
                  <c:v>44742</c:v>
                </c:pt>
                <c:pt idx="174">
                  <c:v>44773</c:v>
                </c:pt>
                <c:pt idx="175">
                  <c:v>44804</c:v>
                </c:pt>
                <c:pt idx="176">
                  <c:v>44834</c:v>
                </c:pt>
                <c:pt idx="177">
                  <c:v>44865</c:v>
                </c:pt>
                <c:pt idx="178">
                  <c:v>44895</c:v>
                </c:pt>
                <c:pt idx="179">
                  <c:v>44926</c:v>
                </c:pt>
                <c:pt idx="180">
                  <c:v>44957</c:v>
                </c:pt>
                <c:pt idx="181">
                  <c:v>44985</c:v>
                </c:pt>
                <c:pt idx="182">
                  <c:v>45016</c:v>
                </c:pt>
                <c:pt idx="183">
                  <c:v>45046</c:v>
                </c:pt>
                <c:pt idx="184">
                  <c:v>45077</c:v>
                </c:pt>
                <c:pt idx="185">
                  <c:v>45107</c:v>
                </c:pt>
                <c:pt idx="186">
                  <c:v>45138</c:v>
                </c:pt>
                <c:pt idx="187">
                  <c:v>45169</c:v>
                </c:pt>
                <c:pt idx="188">
                  <c:v>45199</c:v>
                </c:pt>
                <c:pt idx="189">
                  <c:v>45230</c:v>
                </c:pt>
                <c:pt idx="190">
                  <c:v>45260</c:v>
                </c:pt>
                <c:pt idx="191">
                  <c:v>45291</c:v>
                </c:pt>
                <c:pt idx="192">
                  <c:v>45322</c:v>
                </c:pt>
                <c:pt idx="193">
                  <c:v>45351</c:v>
                </c:pt>
                <c:pt idx="194">
                  <c:v>45382</c:v>
                </c:pt>
                <c:pt idx="195">
                  <c:v>45412</c:v>
                </c:pt>
                <c:pt idx="196">
                  <c:v>45443</c:v>
                </c:pt>
                <c:pt idx="197">
                  <c:v>45473</c:v>
                </c:pt>
                <c:pt idx="198">
                  <c:v>45504</c:v>
                </c:pt>
                <c:pt idx="199">
                  <c:v>45535</c:v>
                </c:pt>
                <c:pt idx="200">
                  <c:v>45565</c:v>
                </c:pt>
                <c:pt idx="201">
                  <c:v>45596</c:v>
                </c:pt>
                <c:pt idx="202">
                  <c:v>45626</c:v>
                </c:pt>
                <c:pt idx="203">
                  <c:v>45657</c:v>
                </c:pt>
                <c:pt idx="204">
                  <c:v>45688</c:v>
                </c:pt>
                <c:pt idx="205">
                  <c:v>45716</c:v>
                </c:pt>
                <c:pt idx="206">
                  <c:v>45747</c:v>
                </c:pt>
                <c:pt idx="207">
                  <c:v>45777</c:v>
                </c:pt>
                <c:pt idx="208">
                  <c:v>45808</c:v>
                </c:pt>
                <c:pt idx="209">
                  <c:v>45838</c:v>
                </c:pt>
                <c:pt idx="210">
                  <c:v>45869</c:v>
                </c:pt>
                <c:pt idx="211">
                  <c:v>45900</c:v>
                </c:pt>
                <c:pt idx="212">
                  <c:v>45930</c:v>
                </c:pt>
                <c:pt idx="213">
                  <c:v>45961</c:v>
                </c:pt>
                <c:pt idx="214">
                  <c:v>45991</c:v>
                </c:pt>
                <c:pt idx="215">
                  <c:v>46022</c:v>
                </c:pt>
                <c:pt idx="216">
                  <c:v>46053</c:v>
                </c:pt>
                <c:pt idx="217">
                  <c:v>46081</c:v>
                </c:pt>
              </c:numCache>
            </c:numRef>
          </c:cat>
          <c:val>
            <c:numRef>
              <c:f>TransactionActivity!$X$98:$X$315</c:f>
              <c:numCache>
                <c:formatCode>0.00%</c:formatCode>
                <c:ptCount val="218"/>
                <c:pt idx="0">
                  <c:v>2.8011204481792717E-3</c:v>
                </c:pt>
                <c:pt idx="1">
                  <c:v>4.807692307692308E-3</c:v>
                </c:pt>
                <c:pt idx="2">
                  <c:v>4.5317220543806651E-3</c:v>
                </c:pt>
                <c:pt idx="3">
                  <c:v>6.3391442155309036E-3</c:v>
                </c:pt>
                <c:pt idx="4">
                  <c:v>8.658008658008658E-3</c:v>
                </c:pt>
                <c:pt idx="5">
                  <c:v>2.6595744680851063E-3</c:v>
                </c:pt>
                <c:pt idx="6">
                  <c:v>5.7306590257879654E-3</c:v>
                </c:pt>
                <c:pt idx="7">
                  <c:v>1.10062893081761E-2</c:v>
                </c:pt>
                <c:pt idx="8">
                  <c:v>8.1833060556464818E-3</c:v>
                </c:pt>
                <c:pt idx="9">
                  <c:v>8.8339222614840993E-3</c:v>
                </c:pt>
                <c:pt idx="10">
                  <c:v>1.6548463356973995E-2</c:v>
                </c:pt>
                <c:pt idx="11">
                  <c:v>1.6616314199395771E-2</c:v>
                </c:pt>
                <c:pt idx="12">
                  <c:v>2.7548209366391185E-2</c:v>
                </c:pt>
                <c:pt idx="13">
                  <c:v>1.3698630136986301E-2</c:v>
                </c:pt>
                <c:pt idx="14">
                  <c:v>4.1860465116279069E-2</c:v>
                </c:pt>
                <c:pt idx="15">
                  <c:v>2.891566265060241E-2</c:v>
                </c:pt>
                <c:pt idx="16">
                  <c:v>2.5000000000000001E-2</c:v>
                </c:pt>
                <c:pt idx="17">
                  <c:v>2.5225225225225224E-2</c:v>
                </c:pt>
                <c:pt idx="18">
                  <c:v>2.8000000000000001E-2</c:v>
                </c:pt>
                <c:pt idx="19">
                  <c:v>3.67965367965368E-2</c:v>
                </c:pt>
                <c:pt idx="20">
                  <c:v>6.3339731285988479E-2</c:v>
                </c:pt>
                <c:pt idx="21">
                  <c:v>6.9444444444444448E-2</c:v>
                </c:pt>
                <c:pt idx="22">
                  <c:v>5.7692307692307696E-2</c:v>
                </c:pt>
                <c:pt idx="23">
                  <c:v>6.0049019607843139E-2</c:v>
                </c:pt>
                <c:pt idx="24">
                  <c:v>3.8696537678207736E-2</c:v>
                </c:pt>
                <c:pt idx="25">
                  <c:v>4.1493775933609957E-2</c:v>
                </c:pt>
                <c:pt idx="26">
                  <c:v>5.4380664652567974E-2</c:v>
                </c:pt>
                <c:pt idx="27">
                  <c:v>5.089820359281437E-2</c:v>
                </c:pt>
                <c:pt idx="28">
                  <c:v>5.0259965337954939E-2</c:v>
                </c:pt>
                <c:pt idx="29">
                  <c:v>5.4263565891472867E-2</c:v>
                </c:pt>
                <c:pt idx="30">
                  <c:v>6.047197640117994E-2</c:v>
                </c:pt>
                <c:pt idx="31">
                  <c:v>4.7826086956521741E-2</c:v>
                </c:pt>
                <c:pt idx="32">
                  <c:v>5.2910052910052907E-2</c:v>
                </c:pt>
                <c:pt idx="33">
                  <c:v>6.5151515151515155E-2</c:v>
                </c:pt>
                <c:pt idx="34">
                  <c:v>6.8681318681318687E-2</c:v>
                </c:pt>
                <c:pt idx="35">
                  <c:v>5.5234954657873044E-2</c:v>
                </c:pt>
                <c:pt idx="36">
                  <c:v>6.1514195583596214E-2</c:v>
                </c:pt>
                <c:pt idx="37">
                  <c:v>6.3106796116504854E-2</c:v>
                </c:pt>
                <c:pt idx="38">
                  <c:v>7.4626865671641784E-2</c:v>
                </c:pt>
                <c:pt idx="39">
                  <c:v>6.9239500567536888E-2</c:v>
                </c:pt>
                <c:pt idx="40">
                  <c:v>6.3091482649842268E-2</c:v>
                </c:pt>
                <c:pt idx="41">
                  <c:v>6.5116279069767441E-2</c:v>
                </c:pt>
                <c:pt idx="42">
                  <c:v>5.9564719358533788E-2</c:v>
                </c:pt>
                <c:pt idx="43">
                  <c:v>5.5135135135135134E-2</c:v>
                </c:pt>
                <c:pt idx="44">
                  <c:v>5.6644880174291937E-2</c:v>
                </c:pt>
                <c:pt idx="45">
                  <c:v>6.0753341433778855E-2</c:v>
                </c:pt>
                <c:pt idx="46">
                  <c:v>3.8323353293413173E-2</c:v>
                </c:pt>
                <c:pt idx="47">
                  <c:v>4.6212121212121211E-2</c:v>
                </c:pt>
                <c:pt idx="48">
                  <c:v>3.5862068965517239E-2</c:v>
                </c:pt>
                <c:pt idx="49">
                  <c:v>5.5424528301886794E-2</c:v>
                </c:pt>
                <c:pt idx="50">
                  <c:v>4.2513863216266171E-2</c:v>
                </c:pt>
                <c:pt idx="51">
                  <c:v>5.4082714740190878E-2</c:v>
                </c:pt>
                <c:pt idx="52">
                  <c:v>4.8257372654155493E-2</c:v>
                </c:pt>
                <c:pt idx="53">
                  <c:v>4.3771043771043773E-2</c:v>
                </c:pt>
                <c:pt idx="54">
                  <c:v>5.588822355289421E-2</c:v>
                </c:pt>
                <c:pt idx="55">
                  <c:v>3.3726812816188868E-2</c:v>
                </c:pt>
                <c:pt idx="56">
                  <c:v>3.7037037037037035E-2</c:v>
                </c:pt>
                <c:pt idx="57">
                  <c:v>3.6283185840707964E-2</c:v>
                </c:pt>
                <c:pt idx="58">
                  <c:v>4.7858942065491183E-2</c:v>
                </c:pt>
                <c:pt idx="59">
                  <c:v>3.4705007436787311E-2</c:v>
                </c:pt>
                <c:pt idx="60">
                  <c:v>4.8331415420023012E-2</c:v>
                </c:pt>
                <c:pt idx="61">
                  <c:v>3.5799522673031027E-2</c:v>
                </c:pt>
                <c:pt idx="62">
                  <c:v>3.0502885408079144E-2</c:v>
                </c:pt>
                <c:pt idx="63">
                  <c:v>3.1173092698933553E-2</c:v>
                </c:pt>
                <c:pt idx="64">
                  <c:v>3.4677990092002828E-2</c:v>
                </c:pt>
                <c:pt idx="65">
                  <c:v>3.3217993079584777E-2</c:v>
                </c:pt>
                <c:pt idx="66">
                  <c:v>3.2520325203252036E-2</c:v>
                </c:pt>
                <c:pt idx="67">
                  <c:v>3.096410978184377E-2</c:v>
                </c:pt>
                <c:pt idx="68">
                  <c:v>2.6943802925327175E-2</c:v>
                </c:pt>
                <c:pt idx="69">
                  <c:v>2.4079320113314446E-2</c:v>
                </c:pt>
                <c:pt idx="70">
                  <c:v>3.8800705467372132E-2</c:v>
                </c:pt>
                <c:pt idx="71">
                  <c:v>3.9870689655172417E-2</c:v>
                </c:pt>
                <c:pt idx="72">
                  <c:v>2.9508196721311476E-2</c:v>
                </c:pt>
                <c:pt idx="73">
                  <c:v>2.3978685612788632E-2</c:v>
                </c:pt>
                <c:pt idx="74">
                  <c:v>2.5882352941176471E-2</c:v>
                </c:pt>
                <c:pt idx="75">
                  <c:v>1.9440124416796267E-2</c:v>
                </c:pt>
                <c:pt idx="76">
                  <c:v>3.6312849162011177E-2</c:v>
                </c:pt>
                <c:pt idx="77">
                  <c:v>2.0370370370370372E-2</c:v>
                </c:pt>
                <c:pt idx="78">
                  <c:v>2.069425901201602E-2</c:v>
                </c:pt>
                <c:pt idx="79">
                  <c:v>1.1846689895470384E-2</c:v>
                </c:pt>
                <c:pt idx="80">
                  <c:v>1.8018018018018018E-2</c:v>
                </c:pt>
                <c:pt idx="81">
                  <c:v>1.6518424396442185E-2</c:v>
                </c:pt>
                <c:pt idx="82">
                  <c:v>1.2307692307692308E-2</c:v>
                </c:pt>
                <c:pt idx="83">
                  <c:v>1.9348268839103868E-2</c:v>
                </c:pt>
                <c:pt idx="84">
                  <c:v>1.579778830963665E-2</c:v>
                </c:pt>
                <c:pt idx="85">
                  <c:v>1.0416666666666666E-2</c:v>
                </c:pt>
                <c:pt idx="86">
                  <c:v>1.3449899125756557E-2</c:v>
                </c:pt>
                <c:pt idx="87">
                  <c:v>1.5151515151515152E-2</c:v>
                </c:pt>
                <c:pt idx="88">
                  <c:v>1.3927576601671309E-2</c:v>
                </c:pt>
                <c:pt idx="89">
                  <c:v>1.3659647125782584E-2</c:v>
                </c:pt>
                <c:pt idx="90">
                  <c:v>1.3513513513513514E-2</c:v>
                </c:pt>
                <c:pt idx="91">
                  <c:v>1.3596193065941536E-2</c:v>
                </c:pt>
                <c:pt idx="92">
                  <c:v>1.3513513513513514E-2</c:v>
                </c:pt>
                <c:pt idx="93">
                  <c:v>1.1571254567600487E-2</c:v>
                </c:pt>
                <c:pt idx="94">
                  <c:v>1.5572105619498984E-2</c:v>
                </c:pt>
                <c:pt idx="95">
                  <c:v>1.3653483992467044E-2</c:v>
                </c:pt>
                <c:pt idx="96">
                  <c:v>1.1005135730007337E-2</c:v>
                </c:pt>
                <c:pt idx="97">
                  <c:v>8.9352196574832461E-3</c:v>
                </c:pt>
                <c:pt idx="98">
                  <c:v>1.2338754907459339E-2</c:v>
                </c:pt>
                <c:pt idx="99">
                  <c:v>6.9664344521849272E-3</c:v>
                </c:pt>
                <c:pt idx="100">
                  <c:v>1.3805522208883553E-2</c:v>
                </c:pt>
                <c:pt idx="101">
                  <c:v>1.1087645195353749E-2</c:v>
                </c:pt>
                <c:pt idx="102">
                  <c:v>1.1780104712041885E-2</c:v>
                </c:pt>
                <c:pt idx="103">
                  <c:v>8.5470085470085479E-3</c:v>
                </c:pt>
                <c:pt idx="104">
                  <c:v>1.4545454545454545E-2</c:v>
                </c:pt>
                <c:pt idx="105">
                  <c:v>1.406563965170797E-2</c:v>
                </c:pt>
                <c:pt idx="106">
                  <c:v>1.1265738899933731E-2</c:v>
                </c:pt>
                <c:pt idx="107">
                  <c:v>1.0602678571428572E-2</c:v>
                </c:pt>
                <c:pt idx="108">
                  <c:v>1.0570824524312896E-2</c:v>
                </c:pt>
                <c:pt idx="109">
                  <c:v>7.5046904315196998E-3</c:v>
                </c:pt>
                <c:pt idx="110">
                  <c:v>9.372746935832732E-3</c:v>
                </c:pt>
                <c:pt idx="111">
                  <c:v>9.3945720250521916E-3</c:v>
                </c:pt>
                <c:pt idx="112">
                  <c:v>1.2367491166077738E-2</c:v>
                </c:pt>
                <c:pt idx="113">
                  <c:v>1.7869907076483203E-2</c:v>
                </c:pt>
                <c:pt idx="114">
                  <c:v>1.0762331838565023E-2</c:v>
                </c:pt>
                <c:pt idx="115">
                  <c:v>1.4229249011857707E-2</c:v>
                </c:pt>
                <c:pt idx="116">
                  <c:v>1.1139674378748929E-2</c:v>
                </c:pt>
                <c:pt idx="117">
                  <c:v>1.0903426791277258E-2</c:v>
                </c:pt>
                <c:pt idx="118">
                  <c:v>1.5873015873015872E-2</c:v>
                </c:pt>
                <c:pt idx="119">
                  <c:v>1.1940298507462687E-2</c:v>
                </c:pt>
                <c:pt idx="120">
                  <c:v>1.0833333333333334E-2</c:v>
                </c:pt>
                <c:pt idx="121">
                  <c:v>1.0050251256281407E-2</c:v>
                </c:pt>
                <c:pt idx="122">
                  <c:v>8.0527086383601759E-3</c:v>
                </c:pt>
                <c:pt idx="123">
                  <c:v>9.562841530054645E-3</c:v>
                </c:pt>
                <c:pt idx="124">
                  <c:v>1.0256410256410256E-2</c:v>
                </c:pt>
                <c:pt idx="125">
                  <c:v>1.2853470437017995E-2</c:v>
                </c:pt>
                <c:pt idx="126">
                  <c:v>9.200283085633405E-3</c:v>
                </c:pt>
                <c:pt idx="127">
                  <c:v>1.1896893588896233E-2</c:v>
                </c:pt>
                <c:pt idx="128">
                  <c:v>9.7481722177091799E-3</c:v>
                </c:pt>
                <c:pt idx="129">
                  <c:v>9.4530722484807567E-3</c:v>
                </c:pt>
                <c:pt idx="130">
                  <c:v>1.4053254437869823E-2</c:v>
                </c:pt>
                <c:pt idx="131">
                  <c:v>7.2992700729927005E-3</c:v>
                </c:pt>
                <c:pt idx="132">
                  <c:v>1.0309278350515464E-2</c:v>
                </c:pt>
                <c:pt idx="133">
                  <c:v>7.2992700729927005E-3</c:v>
                </c:pt>
                <c:pt idx="134">
                  <c:v>7.6923076923076927E-3</c:v>
                </c:pt>
                <c:pt idx="135">
                  <c:v>6.8027210884353739E-3</c:v>
                </c:pt>
                <c:pt idx="136">
                  <c:v>1.0526315789473684E-2</c:v>
                </c:pt>
                <c:pt idx="137">
                  <c:v>4.7846889952153108E-3</c:v>
                </c:pt>
                <c:pt idx="138">
                  <c:v>6.8352699931647299E-3</c:v>
                </c:pt>
                <c:pt idx="139">
                  <c:v>5.8177117000646414E-3</c:v>
                </c:pt>
                <c:pt idx="140">
                  <c:v>6.238303181534623E-3</c:v>
                </c:pt>
                <c:pt idx="141">
                  <c:v>3.003003003003003E-3</c:v>
                </c:pt>
                <c:pt idx="142">
                  <c:v>4.2313117066290554E-3</c:v>
                </c:pt>
                <c:pt idx="143">
                  <c:v>6.1601642710472282E-3</c:v>
                </c:pt>
                <c:pt idx="144">
                  <c:v>3.2573289902280132E-3</c:v>
                </c:pt>
                <c:pt idx="145">
                  <c:v>6.2451209992193599E-3</c:v>
                </c:pt>
                <c:pt idx="146">
                  <c:v>4.2016806722689074E-3</c:v>
                </c:pt>
                <c:pt idx="147">
                  <c:v>3.90625E-3</c:v>
                </c:pt>
                <c:pt idx="148">
                  <c:v>8.4865629420084864E-3</c:v>
                </c:pt>
                <c:pt idx="149">
                  <c:v>8.9786756453423128E-3</c:v>
                </c:pt>
                <c:pt idx="150">
                  <c:v>7.462686567164179E-3</c:v>
                </c:pt>
                <c:pt idx="151">
                  <c:v>3.6968576709796672E-3</c:v>
                </c:pt>
                <c:pt idx="152">
                  <c:v>5.2990158970476911E-3</c:v>
                </c:pt>
                <c:pt idx="153">
                  <c:v>6.4011379800853483E-3</c:v>
                </c:pt>
                <c:pt idx="154">
                  <c:v>3.7425149700598802E-3</c:v>
                </c:pt>
                <c:pt idx="155">
                  <c:v>6.5843621399176953E-3</c:v>
                </c:pt>
                <c:pt idx="156">
                  <c:v>5.2473763118440781E-3</c:v>
                </c:pt>
                <c:pt idx="157">
                  <c:v>1.5174506828528073E-3</c:v>
                </c:pt>
                <c:pt idx="158">
                  <c:v>5.9847660500544067E-3</c:v>
                </c:pt>
                <c:pt idx="159">
                  <c:v>5.2410901467505244E-3</c:v>
                </c:pt>
                <c:pt idx="160">
                  <c:v>3.6008230452674898E-3</c:v>
                </c:pt>
                <c:pt idx="161">
                  <c:v>3.4482758620689655E-3</c:v>
                </c:pt>
                <c:pt idx="162">
                  <c:v>5.6285178236397749E-3</c:v>
                </c:pt>
                <c:pt idx="163">
                  <c:v>4.4247787610619468E-3</c:v>
                </c:pt>
                <c:pt idx="164">
                  <c:v>3.9404553415061296E-3</c:v>
                </c:pt>
                <c:pt idx="165">
                  <c:v>3.4707158351409977E-3</c:v>
                </c:pt>
                <c:pt idx="166">
                  <c:v>2.6052974381241857E-3</c:v>
                </c:pt>
                <c:pt idx="167">
                  <c:v>5.4659031754294637E-3</c:v>
                </c:pt>
                <c:pt idx="168">
                  <c:v>4.5688178183894918E-3</c:v>
                </c:pt>
                <c:pt idx="169">
                  <c:v>3.9977155910908054E-3</c:v>
                </c:pt>
                <c:pt idx="170">
                  <c:v>5.5889939810834051E-3</c:v>
                </c:pt>
                <c:pt idx="171">
                  <c:v>4.4923629829290209E-3</c:v>
                </c:pt>
                <c:pt idx="172">
                  <c:v>4.6296296296296294E-3</c:v>
                </c:pt>
                <c:pt idx="173">
                  <c:v>4.486133768352365E-3</c:v>
                </c:pt>
                <c:pt idx="174">
                  <c:v>3.6553524804177544E-3</c:v>
                </c:pt>
                <c:pt idx="175">
                  <c:v>3.6401456058242328E-3</c:v>
                </c:pt>
                <c:pt idx="176">
                  <c:v>7.7007700770077006E-3</c:v>
                </c:pt>
                <c:pt idx="177">
                  <c:v>7.4395536267823931E-3</c:v>
                </c:pt>
                <c:pt idx="178">
                  <c:v>8.7365591397849454E-3</c:v>
                </c:pt>
                <c:pt idx="179">
                  <c:v>8.5959885386819486E-3</c:v>
                </c:pt>
                <c:pt idx="180">
                  <c:v>6.6500415627597674E-3</c:v>
                </c:pt>
                <c:pt idx="181">
                  <c:v>6.6793893129770991E-3</c:v>
                </c:pt>
                <c:pt idx="182">
                  <c:v>7.2411296162201303E-3</c:v>
                </c:pt>
                <c:pt idx="183">
                  <c:v>4.5004500450045006E-3</c:v>
                </c:pt>
                <c:pt idx="184">
                  <c:v>2.1881838074398249E-3</c:v>
                </c:pt>
                <c:pt idx="185">
                  <c:v>1.0273972602739725E-2</c:v>
                </c:pt>
                <c:pt idx="186">
                  <c:v>9.5652173913043474E-3</c:v>
                </c:pt>
                <c:pt idx="187">
                  <c:v>5.9790732436472349E-3</c:v>
                </c:pt>
                <c:pt idx="188">
                  <c:v>9.104704097116844E-3</c:v>
                </c:pt>
                <c:pt idx="189">
                  <c:v>1.1428571428571429E-2</c:v>
                </c:pt>
                <c:pt idx="190">
                  <c:v>8.9430894308943094E-3</c:v>
                </c:pt>
                <c:pt idx="191">
                  <c:v>1.6172506738544475E-2</c:v>
                </c:pt>
                <c:pt idx="192">
                  <c:v>1.0309278350515464E-2</c:v>
                </c:pt>
                <c:pt idx="193">
                  <c:v>8.9641434262948214E-3</c:v>
                </c:pt>
                <c:pt idx="194">
                  <c:v>1.4899211218229623E-2</c:v>
                </c:pt>
                <c:pt idx="195">
                  <c:v>1.5048908954100828E-2</c:v>
                </c:pt>
                <c:pt idx="196">
                  <c:v>9.3770931011386473E-3</c:v>
                </c:pt>
                <c:pt idx="197">
                  <c:v>1.7397881996974281E-2</c:v>
                </c:pt>
                <c:pt idx="198">
                  <c:v>9.4022834116856951E-3</c:v>
                </c:pt>
                <c:pt idx="199">
                  <c:v>6.7613252197430695E-3</c:v>
                </c:pt>
                <c:pt idx="200">
                  <c:v>1.7955801104972375E-2</c:v>
                </c:pt>
                <c:pt idx="201">
                  <c:v>1.0841836734693877E-2</c:v>
                </c:pt>
                <c:pt idx="202">
                  <c:v>1.2256669069935111E-2</c:v>
                </c:pt>
                <c:pt idx="203">
                  <c:v>1.3783269961977186E-2</c:v>
                </c:pt>
                <c:pt idx="204">
                  <c:v>6.939625260235947E-3</c:v>
                </c:pt>
                <c:pt idx="205">
                  <c:v>1.2781954887218045E-2</c:v>
                </c:pt>
                <c:pt idx="206">
                  <c:v>1.5394912985274432E-2</c:v>
                </c:pt>
                <c:pt idx="207">
                  <c:v>1.4953271028037384E-2</c:v>
                </c:pt>
                <c:pt idx="208">
                  <c:v>1.3682331945270671E-2</c:v>
                </c:pt>
                <c:pt idx="209">
                  <c:v>1.437607820586544E-2</c:v>
                </c:pt>
                <c:pt idx="210">
                  <c:v>1.2773722627737226E-2</c:v>
                </c:pt>
                <c:pt idx="211">
                  <c:v>1.263537906137184E-2</c:v>
                </c:pt>
                <c:pt idx="212">
                  <c:v>1.3237063778580024E-2</c:v>
                </c:pt>
                <c:pt idx="213">
                  <c:v>9.0473656200106434E-3</c:v>
                </c:pt>
                <c:pt idx="214">
                  <c:v>1.2430939226519336E-2</c:v>
                </c:pt>
                <c:pt idx="215">
                  <c:v>1.3066871637202153E-2</c:v>
                </c:pt>
                <c:pt idx="216">
                  <c:v>9.9535500995355016E-3</c:v>
                </c:pt>
                <c:pt idx="217">
                  <c:v>1.1058451816745656E-2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73-46E9-87B1-1A7D8D45E5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0831088"/>
        <c:axId val="530831480"/>
      </c:barChart>
      <c:dateAx>
        <c:axId val="530831088"/>
        <c:scaling>
          <c:orientation val="minMax"/>
          <c:max val="46081"/>
          <c:min val="39448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[$-409]mmm\-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530831480"/>
        <c:crosses val="autoZero"/>
        <c:auto val="1"/>
        <c:lblOffset val="100"/>
        <c:baseTimeUnit val="months"/>
        <c:majorUnit val="6"/>
        <c:majorTimeUnit val="months"/>
      </c:dateAx>
      <c:valAx>
        <c:axId val="530831480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Distressed Sale Pairs as Percentage of Total</a:t>
                </a:r>
              </a:p>
            </c:rich>
          </c:tx>
          <c:layout>
            <c:manualLayout>
              <c:xMode val="edge"/>
              <c:yMode val="edge"/>
              <c:x val="1.2512835895513061E-2"/>
              <c:y val="9.3851955214458965E-2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crossAx val="530831088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legend>
      <c:legendPos val="r"/>
      <c:layout>
        <c:manualLayout>
          <c:xMode val="edge"/>
          <c:yMode val="edge"/>
          <c:x val="3.9521459817522801E-2"/>
          <c:y val="3.3204258974027196E-5"/>
          <c:w val="0.9502326209223847"/>
          <c:h val="0.1025980901323504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000" b="1">
          <a:solidFill>
            <a:schemeClr val="tx1">
              <a:lumMod val="75000"/>
              <a:lumOff val="2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2471843630934E-2"/>
          <c:y val="0.12434257015949929"/>
          <c:w val="0.90351010211072447"/>
          <c:h val="0.81657833636180088"/>
        </c:manualLayout>
      </c:layout>
      <c:scatterChart>
        <c:scatterStyle val="lineMarker"/>
        <c:varyColors val="0"/>
        <c:ser>
          <c:idx val="2"/>
          <c:order val="0"/>
          <c:tx>
            <c:strRef>
              <c:f>'U.S. EW &amp; VW'!$U$5</c:f>
              <c:strCache>
                <c:ptCount val="1"/>
                <c:pt idx="0">
                  <c:v>U.S. Composite - Value Weighted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ymbol val="none"/>
          </c:marker>
          <c:xVal>
            <c:numRef>
              <c:f>'U.S. EW &amp; VW'!$Q$30:$Q$367</c:f>
              <c:numCache>
                <c:formatCode>[$-409]mmm\-yy;@</c:formatCode>
                <c:ptCount val="338"/>
                <c:pt idx="0">
                  <c:v>35810.5</c:v>
                </c:pt>
                <c:pt idx="1">
                  <c:v>35840</c:v>
                </c:pt>
                <c:pt idx="2">
                  <c:v>35869.5</c:v>
                </c:pt>
                <c:pt idx="3">
                  <c:v>35900</c:v>
                </c:pt>
                <c:pt idx="4">
                  <c:v>35930.5</c:v>
                </c:pt>
                <c:pt idx="5">
                  <c:v>35961</c:v>
                </c:pt>
                <c:pt idx="6">
                  <c:v>35991.5</c:v>
                </c:pt>
                <c:pt idx="7">
                  <c:v>36022.5</c:v>
                </c:pt>
                <c:pt idx="8">
                  <c:v>36053</c:v>
                </c:pt>
                <c:pt idx="9">
                  <c:v>36083.5</c:v>
                </c:pt>
                <c:pt idx="10">
                  <c:v>36114</c:v>
                </c:pt>
                <c:pt idx="11">
                  <c:v>36144.5</c:v>
                </c:pt>
                <c:pt idx="12">
                  <c:v>36175.5</c:v>
                </c:pt>
                <c:pt idx="13">
                  <c:v>36205</c:v>
                </c:pt>
                <c:pt idx="14">
                  <c:v>36234.5</c:v>
                </c:pt>
                <c:pt idx="15">
                  <c:v>36265</c:v>
                </c:pt>
                <c:pt idx="16">
                  <c:v>36295.5</c:v>
                </c:pt>
                <c:pt idx="17">
                  <c:v>36326</c:v>
                </c:pt>
                <c:pt idx="18">
                  <c:v>36356.5</c:v>
                </c:pt>
                <c:pt idx="19">
                  <c:v>36387.5</c:v>
                </c:pt>
                <c:pt idx="20">
                  <c:v>36418</c:v>
                </c:pt>
                <c:pt idx="21">
                  <c:v>36448.5</c:v>
                </c:pt>
                <c:pt idx="22">
                  <c:v>36479</c:v>
                </c:pt>
                <c:pt idx="23">
                  <c:v>36509.5</c:v>
                </c:pt>
                <c:pt idx="24">
                  <c:v>36540.5</c:v>
                </c:pt>
                <c:pt idx="25">
                  <c:v>36570.5</c:v>
                </c:pt>
                <c:pt idx="26">
                  <c:v>36600.5</c:v>
                </c:pt>
                <c:pt idx="27">
                  <c:v>36631</c:v>
                </c:pt>
                <c:pt idx="28">
                  <c:v>36661.5</c:v>
                </c:pt>
                <c:pt idx="29">
                  <c:v>36692</c:v>
                </c:pt>
                <c:pt idx="30">
                  <c:v>36722.5</c:v>
                </c:pt>
                <c:pt idx="31">
                  <c:v>36753.5</c:v>
                </c:pt>
                <c:pt idx="32">
                  <c:v>36784</c:v>
                </c:pt>
                <c:pt idx="33">
                  <c:v>36814.5</c:v>
                </c:pt>
                <c:pt idx="34">
                  <c:v>36845</c:v>
                </c:pt>
                <c:pt idx="35">
                  <c:v>36875.5</c:v>
                </c:pt>
                <c:pt idx="36">
                  <c:v>36906.5</c:v>
                </c:pt>
                <c:pt idx="37">
                  <c:v>36936</c:v>
                </c:pt>
                <c:pt idx="38">
                  <c:v>36965.5</c:v>
                </c:pt>
                <c:pt idx="39">
                  <c:v>36996</c:v>
                </c:pt>
                <c:pt idx="40">
                  <c:v>37026.5</c:v>
                </c:pt>
                <c:pt idx="41">
                  <c:v>37057</c:v>
                </c:pt>
                <c:pt idx="42">
                  <c:v>37087.5</c:v>
                </c:pt>
                <c:pt idx="43">
                  <c:v>37118.5</c:v>
                </c:pt>
                <c:pt idx="44">
                  <c:v>37149</c:v>
                </c:pt>
                <c:pt idx="45">
                  <c:v>37179.5</c:v>
                </c:pt>
                <c:pt idx="46">
                  <c:v>37210</c:v>
                </c:pt>
                <c:pt idx="47">
                  <c:v>37240.5</c:v>
                </c:pt>
                <c:pt idx="48">
                  <c:v>37271.5</c:v>
                </c:pt>
                <c:pt idx="49">
                  <c:v>37301</c:v>
                </c:pt>
                <c:pt idx="50">
                  <c:v>37330.5</c:v>
                </c:pt>
                <c:pt idx="51">
                  <c:v>37361</c:v>
                </c:pt>
                <c:pt idx="52">
                  <c:v>37391.5</c:v>
                </c:pt>
                <c:pt idx="53">
                  <c:v>37422</c:v>
                </c:pt>
                <c:pt idx="54">
                  <c:v>37452.5</c:v>
                </c:pt>
                <c:pt idx="55">
                  <c:v>37483.5</c:v>
                </c:pt>
                <c:pt idx="56">
                  <c:v>37514</c:v>
                </c:pt>
                <c:pt idx="57">
                  <c:v>37544.5</c:v>
                </c:pt>
                <c:pt idx="58">
                  <c:v>37575</c:v>
                </c:pt>
                <c:pt idx="59">
                  <c:v>37605.5</c:v>
                </c:pt>
                <c:pt idx="60">
                  <c:v>37636.5</c:v>
                </c:pt>
                <c:pt idx="61">
                  <c:v>37666</c:v>
                </c:pt>
                <c:pt idx="62">
                  <c:v>37695.5</c:v>
                </c:pt>
                <c:pt idx="63">
                  <c:v>37726</c:v>
                </c:pt>
                <c:pt idx="64">
                  <c:v>37756.5</c:v>
                </c:pt>
                <c:pt idx="65">
                  <c:v>37787</c:v>
                </c:pt>
                <c:pt idx="66">
                  <c:v>37817.5</c:v>
                </c:pt>
                <c:pt idx="67">
                  <c:v>37848.5</c:v>
                </c:pt>
                <c:pt idx="68">
                  <c:v>37879</c:v>
                </c:pt>
                <c:pt idx="69">
                  <c:v>37909.5</c:v>
                </c:pt>
                <c:pt idx="70">
                  <c:v>37940</c:v>
                </c:pt>
                <c:pt idx="71">
                  <c:v>37970.5</c:v>
                </c:pt>
                <c:pt idx="72">
                  <c:v>38001.5</c:v>
                </c:pt>
                <c:pt idx="73">
                  <c:v>38031.5</c:v>
                </c:pt>
                <c:pt idx="74">
                  <c:v>38061.5</c:v>
                </c:pt>
                <c:pt idx="75">
                  <c:v>38092</c:v>
                </c:pt>
                <c:pt idx="76">
                  <c:v>38122.5</c:v>
                </c:pt>
                <c:pt idx="77">
                  <c:v>38153</c:v>
                </c:pt>
                <c:pt idx="78">
                  <c:v>38183.5</c:v>
                </c:pt>
                <c:pt idx="79">
                  <c:v>38214.5</c:v>
                </c:pt>
                <c:pt idx="80">
                  <c:v>38245</c:v>
                </c:pt>
                <c:pt idx="81">
                  <c:v>38275.5</c:v>
                </c:pt>
                <c:pt idx="82">
                  <c:v>38306</c:v>
                </c:pt>
                <c:pt idx="83">
                  <c:v>38336.5</c:v>
                </c:pt>
                <c:pt idx="84">
                  <c:v>38367.5</c:v>
                </c:pt>
                <c:pt idx="85">
                  <c:v>38397</c:v>
                </c:pt>
                <c:pt idx="86">
                  <c:v>38426.5</c:v>
                </c:pt>
                <c:pt idx="87">
                  <c:v>38457</c:v>
                </c:pt>
                <c:pt idx="88">
                  <c:v>38487.5</c:v>
                </c:pt>
                <c:pt idx="89">
                  <c:v>38518</c:v>
                </c:pt>
                <c:pt idx="90">
                  <c:v>38548.5</c:v>
                </c:pt>
                <c:pt idx="91">
                  <c:v>38579.5</c:v>
                </c:pt>
                <c:pt idx="92">
                  <c:v>38610</c:v>
                </c:pt>
                <c:pt idx="93">
                  <c:v>38640.5</c:v>
                </c:pt>
                <c:pt idx="94">
                  <c:v>38671</c:v>
                </c:pt>
                <c:pt idx="95">
                  <c:v>38701.5</c:v>
                </c:pt>
                <c:pt idx="96">
                  <c:v>38732.5</c:v>
                </c:pt>
                <c:pt idx="97">
                  <c:v>38762</c:v>
                </c:pt>
                <c:pt idx="98">
                  <c:v>38791.5</c:v>
                </c:pt>
                <c:pt idx="99">
                  <c:v>38822</c:v>
                </c:pt>
                <c:pt idx="100">
                  <c:v>38852.5</c:v>
                </c:pt>
                <c:pt idx="101">
                  <c:v>38883</c:v>
                </c:pt>
                <c:pt idx="102">
                  <c:v>38913.5</c:v>
                </c:pt>
                <c:pt idx="103">
                  <c:v>38944.5</c:v>
                </c:pt>
                <c:pt idx="104">
                  <c:v>38975</c:v>
                </c:pt>
                <c:pt idx="105">
                  <c:v>39005.5</c:v>
                </c:pt>
                <c:pt idx="106">
                  <c:v>39036</c:v>
                </c:pt>
                <c:pt idx="107">
                  <c:v>39066.5</c:v>
                </c:pt>
                <c:pt idx="108">
                  <c:v>39097.5</c:v>
                </c:pt>
                <c:pt idx="109">
                  <c:v>39127</c:v>
                </c:pt>
                <c:pt idx="110">
                  <c:v>39156.5</c:v>
                </c:pt>
                <c:pt idx="111">
                  <c:v>39187</c:v>
                </c:pt>
                <c:pt idx="112">
                  <c:v>39217.5</c:v>
                </c:pt>
                <c:pt idx="113">
                  <c:v>39248</c:v>
                </c:pt>
                <c:pt idx="114">
                  <c:v>39278.5</c:v>
                </c:pt>
                <c:pt idx="115">
                  <c:v>39309.5</c:v>
                </c:pt>
                <c:pt idx="116">
                  <c:v>39340</c:v>
                </c:pt>
                <c:pt idx="117">
                  <c:v>39370.5</c:v>
                </c:pt>
                <c:pt idx="118">
                  <c:v>39401</c:v>
                </c:pt>
                <c:pt idx="119">
                  <c:v>39431.5</c:v>
                </c:pt>
                <c:pt idx="120">
                  <c:v>39462.5</c:v>
                </c:pt>
                <c:pt idx="121">
                  <c:v>39492.5</c:v>
                </c:pt>
                <c:pt idx="122">
                  <c:v>39522.5</c:v>
                </c:pt>
                <c:pt idx="123">
                  <c:v>39553</c:v>
                </c:pt>
                <c:pt idx="124">
                  <c:v>39583.5</c:v>
                </c:pt>
                <c:pt idx="125">
                  <c:v>39614</c:v>
                </c:pt>
                <c:pt idx="126">
                  <c:v>39644.5</c:v>
                </c:pt>
                <c:pt idx="127">
                  <c:v>39675.5</c:v>
                </c:pt>
                <c:pt idx="128">
                  <c:v>39706</c:v>
                </c:pt>
                <c:pt idx="129">
                  <c:v>39736.5</c:v>
                </c:pt>
                <c:pt idx="130">
                  <c:v>39767</c:v>
                </c:pt>
                <c:pt idx="131">
                  <c:v>39797.5</c:v>
                </c:pt>
                <c:pt idx="132">
                  <c:v>39828.5</c:v>
                </c:pt>
                <c:pt idx="133">
                  <c:v>39858</c:v>
                </c:pt>
                <c:pt idx="134">
                  <c:v>39887.5</c:v>
                </c:pt>
                <c:pt idx="135">
                  <c:v>39918</c:v>
                </c:pt>
                <c:pt idx="136">
                  <c:v>39948.5</c:v>
                </c:pt>
                <c:pt idx="137">
                  <c:v>39979</c:v>
                </c:pt>
                <c:pt idx="138">
                  <c:v>40009</c:v>
                </c:pt>
                <c:pt idx="139">
                  <c:v>40040</c:v>
                </c:pt>
                <c:pt idx="140">
                  <c:v>40071</c:v>
                </c:pt>
                <c:pt idx="141">
                  <c:v>40101</c:v>
                </c:pt>
                <c:pt idx="142">
                  <c:v>40132</c:v>
                </c:pt>
                <c:pt idx="143">
                  <c:v>40162</c:v>
                </c:pt>
                <c:pt idx="144">
                  <c:v>40193</c:v>
                </c:pt>
                <c:pt idx="145">
                  <c:v>40224</c:v>
                </c:pt>
                <c:pt idx="146">
                  <c:v>40252</c:v>
                </c:pt>
                <c:pt idx="147">
                  <c:v>40283</c:v>
                </c:pt>
                <c:pt idx="148">
                  <c:v>40313</c:v>
                </c:pt>
                <c:pt idx="149">
                  <c:v>40344</c:v>
                </c:pt>
                <c:pt idx="150">
                  <c:v>40374</c:v>
                </c:pt>
                <c:pt idx="151">
                  <c:v>40405</c:v>
                </c:pt>
                <c:pt idx="152">
                  <c:v>40436</c:v>
                </c:pt>
                <c:pt idx="153">
                  <c:v>40466</c:v>
                </c:pt>
                <c:pt idx="154">
                  <c:v>40497</c:v>
                </c:pt>
                <c:pt idx="155">
                  <c:v>40527</c:v>
                </c:pt>
                <c:pt idx="156">
                  <c:v>40558</c:v>
                </c:pt>
                <c:pt idx="157">
                  <c:v>40589</c:v>
                </c:pt>
                <c:pt idx="158">
                  <c:v>40617</c:v>
                </c:pt>
                <c:pt idx="159">
                  <c:v>40648</c:v>
                </c:pt>
                <c:pt idx="160">
                  <c:v>40678</c:v>
                </c:pt>
                <c:pt idx="161">
                  <c:v>40709</c:v>
                </c:pt>
                <c:pt idx="162">
                  <c:v>40739</c:v>
                </c:pt>
                <c:pt idx="163">
                  <c:v>40770</c:v>
                </c:pt>
                <c:pt idx="164">
                  <c:v>40801</c:v>
                </c:pt>
                <c:pt idx="165">
                  <c:v>40831</c:v>
                </c:pt>
                <c:pt idx="166">
                  <c:v>40862</c:v>
                </c:pt>
                <c:pt idx="167">
                  <c:v>40892</c:v>
                </c:pt>
                <c:pt idx="168">
                  <c:v>40923</c:v>
                </c:pt>
                <c:pt idx="169">
                  <c:v>40954</c:v>
                </c:pt>
                <c:pt idx="170">
                  <c:v>40983</c:v>
                </c:pt>
                <c:pt idx="171">
                  <c:v>41014</c:v>
                </c:pt>
                <c:pt idx="172">
                  <c:v>41044</c:v>
                </c:pt>
                <c:pt idx="173">
                  <c:v>41075</c:v>
                </c:pt>
                <c:pt idx="174">
                  <c:v>41105</c:v>
                </c:pt>
                <c:pt idx="175">
                  <c:v>41136</c:v>
                </c:pt>
                <c:pt idx="176">
                  <c:v>41167</c:v>
                </c:pt>
                <c:pt idx="177">
                  <c:v>41197</c:v>
                </c:pt>
                <c:pt idx="178">
                  <c:v>41228</c:v>
                </c:pt>
                <c:pt idx="179">
                  <c:v>41258</c:v>
                </c:pt>
                <c:pt idx="180">
                  <c:v>41289</c:v>
                </c:pt>
                <c:pt idx="181">
                  <c:v>41320</c:v>
                </c:pt>
                <c:pt idx="182">
                  <c:v>41348</c:v>
                </c:pt>
                <c:pt idx="183">
                  <c:v>41379</c:v>
                </c:pt>
                <c:pt idx="184">
                  <c:v>41409</c:v>
                </c:pt>
                <c:pt idx="185">
                  <c:v>41440</c:v>
                </c:pt>
                <c:pt idx="186">
                  <c:v>41470</c:v>
                </c:pt>
                <c:pt idx="187">
                  <c:v>41501</c:v>
                </c:pt>
                <c:pt idx="188">
                  <c:v>41532</c:v>
                </c:pt>
                <c:pt idx="189">
                  <c:v>41562</c:v>
                </c:pt>
                <c:pt idx="190">
                  <c:v>41593</c:v>
                </c:pt>
                <c:pt idx="191">
                  <c:v>41623</c:v>
                </c:pt>
                <c:pt idx="192">
                  <c:v>41654</c:v>
                </c:pt>
                <c:pt idx="193">
                  <c:v>41685</c:v>
                </c:pt>
                <c:pt idx="194">
                  <c:v>41713</c:v>
                </c:pt>
                <c:pt idx="195">
                  <c:v>41744</c:v>
                </c:pt>
                <c:pt idx="196">
                  <c:v>41774</c:v>
                </c:pt>
                <c:pt idx="197">
                  <c:v>41805</c:v>
                </c:pt>
                <c:pt idx="198">
                  <c:v>41835</c:v>
                </c:pt>
                <c:pt idx="199">
                  <c:v>41866</c:v>
                </c:pt>
                <c:pt idx="200">
                  <c:v>41897</c:v>
                </c:pt>
                <c:pt idx="201">
                  <c:v>41927</c:v>
                </c:pt>
                <c:pt idx="202">
                  <c:v>41958</c:v>
                </c:pt>
                <c:pt idx="203">
                  <c:v>41988</c:v>
                </c:pt>
                <c:pt idx="204">
                  <c:v>42019</c:v>
                </c:pt>
                <c:pt idx="205">
                  <c:v>42050</c:v>
                </c:pt>
                <c:pt idx="206">
                  <c:v>42078</c:v>
                </c:pt>
                <c:pt idx="207">
                  <c:v>42109</c:v>
                </c:pt>
                <c:pt idx="208">
                  <c:v>42139</c:v>
                </c:pt>
                <c:pt idx="209">
                  <c:v>42170</c:v>
                </c:pt>
                <c:pt idx="210">
                  <c:v>42200</c:v>
                </c:pt>
                <c:pt idx="211">
                  <c:v>42231</c:v>
                </c:pt>
                <c:pt idx="212">
                  <c:v>42262</c:v>
                </c:pt>
                <c:pt idx="213">
                  <c:v>42292</c:v>
                </c:pt>
                <c:pt idx="214">
                  <c:v>42323</c:v>
                </c:pt>
                <c:pt idx="215">
                  <c:v>42353</c:v>
                </c:pt>
                <c:pt idx="216">
                  <c:v>42384</c:v>
                </c:pt>
                <c:pt idx="217">
                  <c:v>42415</c:v>
                </c:pt>
                <c:pt idx="218">
                  <c:v>42444</c:v>
                </c:pt>
                <c:pt idx="219">
                  <c:v>42475</c:v>
                </c:pt>
                <c:pt idx="220">
                  <c:v>42505</c:v>
                </c:pt>
                <c:pt idx="221">
                  <c:v>42536</c:v>
                </c:pt>
                <c:pt idx="222">
                  <c:v>42566</c:v>
                </c:pt>
                <c:pt idx="223">
                  <c:v>42597</c:v>
                </c:pt>
                <c:pt idx="224">
                  <c:v>42628</c:v>
                </c:pt>
                <c:pt idx="225">
                  <c:v>42658</c:v>
                </c:pt>
                <c:pt idx="226">
                  <c:v>42689</c:v>
                </c:pt>
                <c:pt idx="227">
                  <c:v>42719</c:v>
                </c:pt>
                <c:pt idx="228">
                  <c:v>42750</c:v>
                </c:pt>
                <c:pt idx="229">
                  <c:v>42781</c:v>
                </c:pt>
                <c:pt idx="230">
                  <c:v>42809</c:v>
                </c:pt>
                <c:pt idx="231">
                  <c:v>42840</c:v>
                </c:pt>
                <c:pt idx="232">
                  <c:v>42870</c:v>
                </c:pt>
                <c:pt idx="233">
                  <c:v>42901</c:v>
                </c:pt>
                <c:pt idx="234">
                  <c:v>42931</c:v>
                </c:pt>
                <c:pt idx="235">
                  <c:v>42962</c:v>
                </c:pt>
                <c:pt idx="236">
                  <c:v>42993</c:v>
                </c:pt>
                <c:pt idx="237">
                  <c:v>43023</c:v>
                </c:pt>
                <c:pt idx="238">
                  <c:v>43054</c:v>
                </c:pt>
                <c:pt idx="239">
                  <c:v>43084</c:v>
                </c:pt>
                <c:pt idx="240">
                  <c:v>43115</c:v>
                </c:pt>
                <c:pt idx="241">
                  <c:v>43146</c:v>
                </c:pt>
                <c:pt idx="242">
                  <c:v>43174</c:v>
                </c:pt>
                <c:pt idx="243">
                  <c:v>43205</c:v>
                </c:pt>
                <c:pt idx="244">
                  <c:v>43235</c:v>
                </c:pt>
                <c:pt idx="245">
                  <c:v>43266</c:v>
                </c:pt>
                <c:pt idx="246">
                  <c:v>43296</c:v>
                </c:pt>
                <c:pt idx="247">
                  <c:v>43327</c:v>
                </c:pt>
                <c:pt idx="248">
                  <c:v>43358</c:v>
                </c:pt>
                <c:pt idx="249">
                  <c:v>43388</c:v>
                </c:pt>
                <c:pt idx="250">
                  <c:v>43419</c:v>
                </c:pt>
                <c:pt idx="251">
                  <c:v>43449</c:v>
                </c:pt>
                <c:pt idx="252">
                  <c:v>43480</c:v>
                </c:pt>
                <c:pt idx="253">
                  <c:v>43511</c:v>
                </c:pt>
                <c:pt idx="254">
                  <c:v>43539</c:v>
                </c:pt>
                <c:pt idx="255">
                  <c:v>43570</c:v>
                </c:pt>
                <c:pt idx="256">
                  <c:v>43600</c:v>
                </c:pt>
                <c:pt idx="257">
                  <c:v>43631</c:v>
                </c:pt>
                <c:pt idx="258">
                  <c:v>43661</c:v>
                </c:pt>
                <c:pt idx="259">
                  <c:v>43692</c:v>
                </c:pt>
                <c:pt idx="260">
                  <c:v>43723</c:v>
                </c:pt>
                <c:pt idx="261">
                  <c:v>43753</c:v>
                </c:pt>
                <c:pt idx="262">
                  <c:v>43784</c:v>
                </c:pt>
                <c:pt idx="263">
                  <c:v>43814</c:v>
                </c:pt>
                <c:pt idx="264">
                  <c:v>43845</c:v>
                </c:pt>
                <c:pt idx="265">
                  <c:v>43876</c:v>
                </c:pt>
                <c:pt idx="266">
                  <c:v>43905</c:v>
                </c:pt>
                <c:pt idx="267">
                  <c:v>43936</c:v>
                </c:pt>
                <c:pt idx="268">
                  <c:v>43966</c:v>
                </c:pt>
                <c:pt idx="269">
                  <c:v>43997</c:v>
                </c:pt>
                <c:pt idx="270">
                  <c:v>44027</c:v>
                </c:pt>
                <c:pt idx="271">
                  <c:v>44058</c:v>
                </c:pt>
                <c:pt idx="272">
                  <c:v>44089</c:v>
                </c:pt>
                <c:pt idx="273">
                  <c:v>44119</c:v>
                </c:pt>
                <c:pt idx="274">
                  <c:v>44150</c:v>
                </c:pt>
                <c:pt idx="275">
                  <c:v>44180</c:v>
                </c:pt>
                <c:pt idx="276">
                  <c:v>44211</c:v>
                </c:pt>
                <c:pt idx="277">
                  <c:v>44242</c:v>
                </c:pt>
                <c:pt idx="278">
                  <c:v>44270</c:v>
                </c:pt>
                <c:pt idx="279">
                  <c:v>44301</c:v>
                </c:pt>
                <c:pt idx="280">
                  <c:v>44331</c:v>
                </c:pt>
                <c:pt idx="281">
                  <c:v>44362</c:v>
                </c:pt>
                <c:pt idx="282">
                  <c:v>44392</c:v>
                </c:pt>
                <c:pt idx="283">
                  <c:v>44423</c:v>
                </c:pt>
                <c:pt idx="284">
                  <c:v>44454</c:v>
                </c:pt>
                <c:pt idx="285">
                  <c:v>44484</c:v>
                </c:pt>
                <c:pt idx="286">
                  <c:v>44515</c:v>
                </c:pt>
                <c:pt idx="287">
                  <c:v>44545</c:v>
                </c:pt>
                <c:pt idx="288">
                  <c:v>44576</c:v>
                </c:pt>
                <c:pt idx="289">
                  <c:v>44607</c:v>
                </c:pt>
                <c:pt idx="290">
                  <c:v>44635</c:v>
                </c:pt>
                <c:pt idx="291">
                  <c:v>44666</c:v>
                </c:pt>
                <c:pt idx="292">
                  <c:v>44696</c:v>
                </c:pt>
                <c:pt idx="293">
                  <c:v>44727</c:v>
                </c:pt>
                <c:pt idx="294">
                  <c:v>44757</c:v>
                </c:pt>
                <c:pt idx="295">
                  <c:v>44788</c:v>
                </c:pt>
                <c:pt idx="296">
                  <c:v>44819</c:v>
                </c:pt>
                <c:pt idx="297">
                  <c:v>44849</c:v>
                </c:pt>
                <c:pt idx="298">
                  <c:v>44880</c:v>
                </c:pt>
                <c:pt idx="299">
                  <c:v>44910</c:v>
                </c:pt>
                <c:pt idx="300">
                  <c:v>44941</c:v>
                </c:pt>
                <c:pt idx="301">
                  <c:v>44972</c:v>
                </c:pt>
                <c:pt idx="302">
                  <c:v>45000</c:v>
                </c:pt>
                <c:pt idx="303">
                  <c:v>45031</c:v>
                </c:pt>
                <c:pt idx="304">
                  <c:v>45061</c:v>
                </c:pt>
                <c:pt idx="305">
                  <c:v>45092</c:v>
                </c:pt>
                <c:pt idx="306">
                  <c:v>45122</c:v>
                </c:pt>
                <c:pt idx="307">
                  <c:v>45153</c:v>
                </c:pt>
                <c:pt idx="308">
                  <c:v>45184</c:v>
                </c:pt>
                <c:pt idx="309">
                  <c:v>45214</c:v>
                </c:pt>
                <c:pt idx="310">
                  <c:v>45245</c:v>
                </c:pt>
                <c:pt idx="311">
                  <c:v>45275</c:v>
                </c:pt>
                <c:pt idx="312">
                  <c:v>45306</c:v>
                </c:pt>
                <c:pt idx="313">
                  <c:v>45337</c:v>
                </c:pt>
                <c:pt idx="314">
                  <c:v>45366</c:v>
                </c:pt>
                <c:pt idx="315">
                  <c:v>45397</c:v>
                </c:pt>
                <c:pt idx="316">
                  <c:v>45427</c:v>
                </c:pt>
                <c:pt idx="317">
                  <c:v>45458</c:v>
                </c:pt>
                <c:pt idx="318">
                  <c:v>45488</c:v>
                </c:pt>
                <c:pt idx="319">
                  <c:v>45519</c:v>
                </c:pt>
                <c:pt idx="320">
                  <c:v>45550</c:v>
                </c:pt>
                <c:pt idx="321">
                  <c:v>45580</c:v>
                </c:pt>
                <c:pt idx="322">
                  <c:v>45611</c:v>
                </c:pt>
                <c:pt idx="323">
                  <c:v>45641</c:v>
                </c:pt>
                <c:pt idx="324">
                  <c:v>45672</c:v>
                </c:pt>
                <c:pt idx="325">
                  <c:v>45703</c:v>
                </c:pt>
                <c:pt idx="326">
                  <c:v>45731</c:v>
                </c:pt>
                <c:pt idx="327">
                  <c:v>45762</c:v>
                </c:pt>
                <c:pt idx="328">
                  <c:v>45792</c:v>
                </c:pt>
                <c:pt idx="329">
                  <c:v>45823</c:v>
                </c:pt>
                <c:pt idx="330">
                  <c:v>45869</c:v>
                </c:pt>
                <c:pt idx="331">
                  <c:v>45900</c:v>
                </c:pt>
                <c:pt idx="332">
                  <c:v>45930</c:v>
                </c:pt>
                <c:pt idx="333">
                  <c:v>45961</c:v>
                </c:pt>
                <c:pt idx="334">
                  <c:v>45991</c:v>
                </c:pt>
                <c:pt idx="335">
                  <c:v>46022</c:v>
                </c:pt>
                <c:pt idx="336">
                  <c:v>46053</c:v>
                </c:pt>
                <c:pt idx="337">
                  <c:v>46081</c:v>
                </c:pt>
              </c:numCache>
            </c:numRef>
          </c:xVal>
          <c:yVal>
            <c:numRef>
              <c:f>'U.S. EW &amp; VW'!$U$30:$U$367</c:f>
              <c:numCache>
                <c:formatCode>0.0%</c:formatCode>
                <c:ptCount val="338"/>
                <c:pt idx="0">
                  <c:v>0.20297780115039266</c:v>
                </c:pt>
                <c:pt idx="1">
                  <c:v>0.17115103181370817</c:v>
                </c:pt>
                <c:pt idx="2">
                  <c:v>0.15294856516905386</c:v>
                </c:pt>
                <c:pt idx="3">
                  <c:v>0.13369220703623053</c:v>
                </c:pt>
                <c:pt idx="4">
                  <c:v>0.14452095206449611</c:v>
                </c:pt>
                <c:pt idx="5">
                  <c:v>0.1661240446432759</c:v>
                </c:pt>
                <c:pt idx="6">
                  <c:v>0.16218970119054887</c:v>
                </c:pt>
                <c:pt idx="7">
                  <c:v>0.16924629540605163</c:v>
                </c:pt>
                <c:pt idx="8">
                  <c:v>0.1468084928068889</c:v>
                </c:pt>
                <c:pt idx="9">
                  <c:v>0.14573860501285574</c:v>
                </c:pt>
                <c:pt idx="10">
                  <c:v>0.10684184379874573</c:v>
                </c:pt>
                <c:pt idx="11">
                  <c:v>8.0854377263606114E-2</c:v>
                </c:pt>
                <c:pt idx="12">
                  <c:v>3.6287788336790028E-2</c:v>
                </c:pt>
                <c:pt idx="13">
                  <c:v>2.905870604807248E-2</c:v>
                </c:pt>
                <c:pt idx="14">
                  <c:v>2.3787900988611499E-2</c:v>
                </c:pt>
                <c:pt idx="15">
                  <c:v>2.7295318127685153E-2</c:v>
                </c:pt>
                <c:pt idx="16">
                  <c:v>1.0313478461366543E-2</c:v>
                </c:pt>
                <c:pt idx="17">
                  <c:v>2.0948116661105853E-3</c:v>
                </c:pt>
                <c:pt idx="18">
                  <c:v>1.4169043653395219E-2</c:v>
                </c:pt>
                <c:pt idx="19">
                  <c:v>3.7356338923894894E-2</c:v>
                </c:pt>
                <c:pt idx="20">
                  <c:v>5.3664534070789305E-2</c:v>
                </c:pt>
                <c:pt idx="21">
                  <c:v>5.4902738670736584E-2</c:v>
                </c:pt>
                <c:pt idx="22">
                  <c:v>5.0986366960188878E-2</c:v>
                </c:pt>
                <c:pt idx="23">
                  <c:v>5.1013383698680803E-2</c:v>
                </c:pt>
                <c:pt idx="24">
                  <c:v>5.7989115869006236E-2</c:v>
                </c:pt>
                <c:pt idx="25">
                  <c:v>5.2193011316597371E-2</c:v>
                </c:pt>
                <c:pt idx="26">
                  <c:v>5.4395462521562798E-2</c:v>
                </c:pt>
                <c:pt idx="27">
                  <c:v>5.5928315294562658E-2</c:v>
                </c:pt>
                <c:pt idx="28">
                  <c:v>8.7909149872852144E-2</c:v>
                </c:pt>
                <c:pt idx="29">
                  <c:v>0.10155252797892089</c:v>
                </c:pt>
                <c:pt idx="30">
                  <c:v>0.10211280760889707</c:v>
                </c:pt>
                <c:pt idx="31">
                  <c:v>8.091038384036664E-2</c:v>
                </c:pt>
                <c:pt idx="32">
                  <c:v>7.7290459419771862E-2</c:v>
                </c:pt>
                <c:pt idx="33">
                  <c:v>7.9440560896619772E-2</c:v>
                </c:pt>
                <c:pt idx="34">
                  <c:v>8.9868674128370074E-2</c:v>
                </c:pt>
                <c:pt idx="35">
                  <c:v>9.4274334774622215E-2</c:v>
                </c:pt>
                <c:pt idx="36">
                  <c:v>9.2598680918576814E-2</c:v>
                </c:pt>
                <c:pt idx="37">
                  <c:v>0.11264513862607095</c:v>
                </c:pt>
                <c:pt idx="38">
                  <c:v>0.12672747533127682</c:v>
                </c:pt>
                <c:pt idx="39">
                  <c:v>0.13900069449695374</c:v>
                </c:pt>
                <c:pt idx="40">
                  <c:v>0.11165500393854955</c:v>
                </c:pt>
                <c:pt idx="41">
                  <c:v>8.4138723959834349E-2</c:v>
                </c:pt>
                <c:pt idx="42">
                  <c:v>6.8762768671922769E-2</c:v>
                </c:pt>
                <c:pt idx="43">
                  <c:v>5.496404279303313E-2</c:v>
                </c:pt>
                <c:pt idx="44">
                  <c:v>3.8758887706568768E-2</c:v>
                </c:pt>
                <c:pt idx="45">
                  <c:v>8.7162156161979532E-3</c:v>
                </c:pt>
                <c:pt idx="46">
                  <c:v>-9.7501133484171332E-3</c:v>
                </c:pt>
                <c:pt idx="47">
                  <c:v>-2.2508670227047944E-2</c:v>
                </c:pt>
                <c:pt idx="48">
                  <c:v>-1.38136478458456E-2</c:v>
                </c:pt>
                <c:pt idx="49">
                  <c:v>1.0820995842986125E-3</c:v>
                </c:pt>
                <c:pt idx="50">
                  <c:v>1.6496202758217171E-2</c:v>
                </c:pt>
                <c:pt idx="51">
                  <c:v>1.8664808149248202E-2</c:v>
                </c:pt>
                <c:pt idx="52">
                  <c:v>1.2817081964784816E-2</c:v>
                </c:pt>
                <c:pt idx="53">
                  <c:v>7.8178127382080298E-3</c:v>
                </c:pt>
                <c:pt idx="54">
                  <c:v>1.715807293494187E-3</c:v>
                </c:pt>
                <c:pt idx="55">
                  <c:v>3.3997566775232357E-3</c:v>
                </c:pt>
                <c:pt idx="56">
                  <c:v>6.3490356755424582E-3</c:v>
                </c:pt>
                <c:pt idx="57">
                  <c:v>2.6850568911146011E-2</c:v>
                </c:pt>
                <c:pt idx="58">
                  <c:v>5.3243839484034217E-2</c:v>
                </c:pt>
                <c:pt idx="59">
                  <c:v>8.5838199853954134E-2</c:v>
                </c:pt>
                <c:pt idx="60">
                  <c:v>9.9447512806569938E-2</c:v>
                </c:pt>
                <c:pt idx="61">
                  <c:v>9.5252615465129864E-2</c:v>
                </c:pt>
                <c:pt idx="62">
                  <c:v>8.4185216067421909E-2</c:v>
                </c:pt>
                <c:pt idx="63">
                  <c:v>7.6260386907250677E-2</c:v>
                </c:pt>
                <c:pt idx="64">
                  <c:v>8.2306726729215907E-2</c:v>
                </c:pt>
                <c:pt idx="65">
                  <c:v>8.3979014807625152E-2</c:v>
                </c:pt>
                <c:pt idx="66">
                  <c:v>8.7774728411512237E-2</c:v>
                </c:pt>
                <c:pt idx="67">
                  <c:v>7.170600826283513E-2</c:v>
                </c:pt>
                <c:pt idx="68">
                  <c:v>5.9516017111162611E-2</c:v>
                </c:pt>
                <c:pt idx="69">
                  <c:v>4.7622696163459377E-2</c:v>
                </c:pt>
                <c:pt idx="70">
                  <c:v>3.7354338765663853E-2</c:v>
                </c:pt>
                <c:pt idx="71">
                  <c:v>2.8328145550342354E-2</c:v>
                </c:pt>
                <c:pt idx="72">
                  <c:v>1.2439463964480035E-2</c:v>
                </c:pt>
                <c:pt idx="73">
                  <c:v>3.0272474710774988E-2</c:v>
                </c:pt>
                <c:pt idx="74">
                  <c:v>4.4299486278602807E-2</c:v>
                </c:pt>
                <c:pt idx="75">
                  <c:v>7.5309510430443316E-2</c:v>
                </c:pt>
                <c:pt idx="76">
                  <c:v>7.5593153931830415E-2</c:v>
                </c:pt>
                <c:pt idx="77">
                  <c:v>9.2547925650527718E-2</c:v>
                </c:pt>
                <c:pt idx="78">
                  <c:v>0.10828635132572417</c:v>
                </c:pt>
                <c:pt idx="79">
                  <c:v>0.14922200341417202</c:v>
                </c:pt>
                <c:pt idx="80">
                  <c:v>0.17927992275019866</c:v>
                </c:pt>
                <c:pt idx="81">
                  <c:v>0.1938932082871152</c:v>
                </c:pt>
                <c:pt idx="82">
                  <c:v>0.18307269010221683</c:v>
                </c:pt>
                <c:pt idx="83">
                  <c:v>0.16518070457057932</c:v>
                </c:pt>
                <c:pt idx="84">
                  <c:v>0.1577725077372234</c:v>
                </c:pt>
                <c:pt idx="85">
                  <c:v>0.15407331619365716</c:v>
                </c:pt>
                <c:pt idx="86">
                  <c:v>0.15892226036469892</c:v>
                </c:pt>
                <c:pt idx="87">
                  <c:v>0.1508613319918779</c:v>
                </c:pt>
                <c:pt idx="88">
                  <c:v>0.14579548365230455</c:v>
                </c:pt>
                <c:pt idx="89">
                  <c:v>0.13289808225166566</c:v>
                </c:pt>
                <c:pt idx="90">
                  <c:v>0.12709266785804108</c:v>
                </c:pt>
                <c:pt idx="91">
                  <c:v>0.1208002280584326</c:v>
                </c:pt>
                <c:pt idx="92">
                  <c:v>0.12335441052727036</c:v>
                </c:pt>
                <c:pt idx="93">
                  <c:v>0.13615457063489256</c:v>
                </c:pt>
                <c:pt idx="94">
                  <c:v>0.15508132534379326</c:v>
                </c:pt>
                <c:pt idx="95">
                  <c:v>0.16317451623474111</c:v>
                </c:pt>
                <c:pt idx="96">
                  <c:v>0.16006684737436183</c:v>
                </c:pt>
                <c:pt idx="97">
                  <c:v>0.14077770590918948</c:v>
                </c:pt>
                <c:pt idx="98">
                  <c:v>0.13424776235637204</c:v>
                </c:pt>
                <c:pt idx="99">
                  <c:v>0.1316756861537538</c:v>
                </c:pt>
                <c:pt idx="100">
                  <c:v>0.13936998785699695</c:v>
                </c:pt>
                <c:pt idx="101">
                  <c:v>0.13878424206330742</c:v>
                </c:pt>
                <c:pt idx="102">
                  <c:v>0.13358134987759018</c:v>
                </c:pt>
                <c:pt idx="103">
                  <c:v>0.12174417879462585</c:v>
                </c:pt>
                <c:pt idx="104">
                  <c:v>0.10044805566399861</c:v>
                </c:pt>
                <c:pt idx="105">
                  <c:v>8.9045971459972728E-2</c:v>
                </c:pt>
                <c:pt idx="106">
                  <c:v>8.8750225565586538E-2</c:v>
                </c:pt>
                <c:pt idx="107">
                  <c:v>0.11086633587181294</c:v>
                </c:pt>
                <c:pt idx="108">
                  <c:v>0.1184666887299568</c:v>
                </c:pt>
                <c:pt idx="109">
                  <c:v>0.11631419290766321</c:v>
                </c:pt>
                <c:pt idx="110">
                  <c:v>9.5817778257204944E-2</c:v>
                </c:pt>
                <c:pt idx="111">
                  <c:v>8.9937349016375956E-2</c:v>
                </c:pt>
                <c:pt idx="112">
                  <c:v>9.1941385296071543E-2</c:v>
                </c:pt>
                <c:pt idx="113">
                  <c:v>9.9005687455040015E-2</c:v>
                </c:pt>
                <c:pt idx="114">
                  <c:v>9.8937316969909483E-2</c:v>
                </c:pt>
                <c:pt idx="115">
                  <c:v>9.3282888232702588E-2</c:v>
                </c:pt>
                <c:pt idx="116">
                  <c:v>9.4241423383967682E-2</c:v>
                </c:pt>
                <c:pt idx="117">
                  <c:v>7.6764571802347525E-2</c:v>
                </c:pt>
                <c:pt idx="118">
                  <c:v>6.3148001109827545E-2</c:v>
                </c:pt>
                <c:pt idx="119">
                  <c:v>3.1710139514919078E-2</c:v>
                </c:pt>
                <c:pt idx="120">
                  <c:v>2.2309022645673027E-2</c:v>
                </c:pt>
                <c:pt idx="121">
                  <c:v>-1.1893127923422231E-2</c:v>
                </c:pt>
                <c:pt idx="122">
                  <c:v>-3.2445277321854982E-2</c:v>
                </c:pt>
                <c:pt idx="123">
                  <c:v>-6.6372774233326215E-2</c:v>
                </c:pt>
                <c:pt idx="124">
                  <c:v>-6.5361131314647158E-2</c:v>
                </c:pt>
                <c:pt idx="125">
                  <c:v>-6.4825022956498612E-2</c:v>
                </c:pt>
                <c:pt idx="126">
                  <c:v>-5.8701552872251428E-2</c:v>
                </c:pt>
                <c:pt idx="127">
                  <c:v>-7.3169482213317427E-2</c:v>
                </c:pt>
                <c:pt idx="128">
                  <c:v>-8.5449045945788282E-2</c:v>
                </c:pt>
                <c:pt idx="129">
                  <c:v>-9.200463481560095E-2</c:v>
                </c:pt>
                <c:pt idx="130">
                  <c:v>-0.109615730562731</c:v>
                </c:pt>
                <c:pt idx="131">
                  <c:v>-0.12999110118592749</c:v>
                </c:pt>
                <c:pt idx="132">
                  <c:v>-0.14572009514341167</c:v>
                </c:pt>
                <c:pt idx="133">
                  <c:v>-0.12506944944503184</c:v>
                </c:pt>
                <c:pt idx="134">
                  <c:v>-0.11623566913580097</c:v>
                </c:pt>
                <c:pt idx="135">
                  <c:v>-0.12312277070976552</c:v>
                </c:pt>
                <c:pt idx="136">
                  <c:v>-0.19013899446757077</c:v>
                </c:pt>
                <c:pt idx="137">
                  <c:v>-0.24396745261382513</c:v>
                </c:pt>
                <c:pt idx="138">
                  <c:v>-0.28836446154240669</c:v>
                </c:pt>
                <c:pt idx="139">
                  <c:v>-0.27759255710137909</c:v>
                </c:pt>
                <c:pt idx="140">
                  <c:v>-0.26885000641339896</c:v>
                </c:pt>
                <c:pt idx="141">
                  <c:v>-0.26186654639126339</c:v>
                </c:pt>
                <c:pt idx="142">
                  <c:v>-0.26689532759911816</c:v>
                </c:pt>
                <c:pt idx="143">
                  <c:v>-0.2613765229202234</c:v>
                </c:pt>
                <c:pt idx="144">
                  <c:v>-0.25002348926352602</c:v>
                </c:pt>
                <c:pt idx="145">
                  <c:v>-0.23794313350117779</c:v>
                </c:pt>
                <c:pt idx="146">
                  <c:v>-0.20882407143901016</c:v>
                </c:pt>
                <c:pt idx="147">
                  <c:v>-0.15600520729499567</c:v>
                </c:pt>
                <c:pt idx="148">
                  <c:v>-7.616542175464569E-2</c:v>
                </c:pt>
                <c:pt idx="149">
                  <c:v>-1.5468179746781052E-2</c:v>
                </c:pt>
                <c:pt idx="150">
                  <c:v>2.7134415961653113E-2</c:v>
                </c:pt>
                <c:pt idx="151">
                  <c:v>3.6944537250495957E-2</c:v>
                </c:pt>
                <c:pt idx="152">
                  <c:v>5.7344194288915906E-2</c:v>
                </c:pt>
                <c:pt idx="153">
                  <c:v>8.4226477430662694E-2</c:v>
                </c:pt>
                <c:pt idx="154">
                  <c:v>0.11406175682694863</c:v>
                </c:pt>
                <c:pt idx="155">
                  <c:v>0.14391617535675527</c:v>
                </c:pt>
                <c:pt idx="156">
                  <c:v>0.16056709291769322</c:v>
                </c:pt>
                <c:pt idx="157">
                  <c:v>0.15945293481398748</c:v>
                </c:pt>
                <c:pt idx="158">
                  <c:v>0.12700347611908769</c:v>
                </c:pt>
                <c:pt idx="159">
                  <c:v>8.4790271933752548E-2</c:v>
                </c:pt>
                <c:pt idx="160">
                  <c:v>5.8791048764189169E-2</c:v>
                </c:pt>
                <c:pt idx="161">
                  <c:v>5.7663170354746107E-2</c:v>
                </c:pt>
                <c:pt idx="162">
                  <c:v>6.0599545565208857E-2</c:v>
                </c:pt>
                <c:pt idx="163">
                  <c:v>5.5523688066225541E-2</c:v>
                </c:pt>
                <c:pt idx="164">
                  <c:v>5.1901351394025186E-2</c:v>
                </c:pt>
                <c:pt idx="165">
                  <c:v>5.4206623847446789E-2</c:v>
                </c:pt>
                <c:pt idx="166">
                  <c:v>7.2710145585236363E-2</c:v>
                </c:pt>
                <c:pt idx="167">
                  <c:v>7.5376191819396254E-2</c:v>
                </c:pt>
                <c:pt idx="168">
                  <c:v>6.9484975144301631E-2</c:v>
                </c:pt>
                <c:pt idx="169">
                  <c:v>5.1703734154734837E-2</c:v>
                </c:pt>
                <c:pt idx="170">
                  <c:v>4.5357371567142035E-2</c:v>
                </c:pt>
                <c:pt idx="171">
                  <c:v>4.9899286018660227E-2</c:v>
                </c:pt>
                <c:pt idx="172">
                  <c:v>5.2743449962120215E-2</c:v>
                </c:pt>
                <c:pt idx="173">
                  <c:v>5.453632780803197E-2</c:v>
                </c:pt>
                <c:pt idx="174">
                  <c:v>6.5255866777006233E-2</c:v>
                </c:pt>
                <c:pt idx="175">
                  <c:v>7.4605006634174575E-2</c:v>
                </c:pt>
                <c:pt idx="176">
                  <c:v>7.1041479636481553E-2</c:v>
                </c:pt>
                <c:pt idx="177">
                  <c:v>5.6307213226350461E-2</c:v>
                </c:pt>
                <c:pt idx="178">
                  <c:v>4.0436318483004552E-2</c:v>
                </c:pt>
                <c:pt idx="179">
                  <c:v>3.8994440127570806E-2</c:v>
                </c:pt>
                <c:pt idx="180">
                  <c:v>3.5445684896921126E-2</c:v>
                </c:pt>
                <c:pt idx="181">
                  <c:v>4.8242800448365264E-2</c:v>
                </c:pt>
                <c:pt idx="182">
                  <c:v>6.7461524964795405E-2</c:v>
                </c:pt>
                <c:pt idx="183">
                  <c:v>8.6403097324365907E-2</c:v>
                </c:pt>
                <c:pt idx="184">
                  <c:v>0.10502433234944841</c:v>
                </c:pt>
                <c:pt idx="185">
                  <c:v>0.11377214413384107</c:v>
                </c:pt>
                <c:pt idx="186">
                  <c:v>0.12355655285011125</c:v>
                </c:pt>
                <c:pt idx="187">
                  <c:v>0.11692314743466592</c:v>
                </c:pt>
                <c:pt idx="188">
                  <c:v>0.12080469061155119</c:v>
                </c:pt>
                <c:pt idx="189">
                  <c:v>0.12052449490891659</c:v>
                </c:pt>
                <c:pt idx="190">
                  <c:v>0.1271252336858617</c:v>
                </c:pt>
                <c:pt idx="191">
                  <c:v>0.11425945700714135</c:v>
                </c:pt>
                <c:pt idx="192">
                  <c:v>0.11491431998154189</c:v>
                </c:pt>
                <c:pt idx="193">
                  <c:v>0.10554235087355757</c:v>
                </c:pt>
                <c:pt idx="194">
                  <c:v>0.10628337086559947</c:v>
                </c:pt>
                <c:pt idx="195">
                  <c:v>9.8358041745074676E-2</c:v>
                </c:pt>
                <c:pt idx="196">
                  <c:v>8.3212256239790783E-2</c:v>
                </c:pt>
                <c:pt idx="197">
                  <c:v>6.7053744233102064E-2</c:v>
                </c:pt>
                <c:pt idx="198">
                  <c:v>4.7134646419501491E-2</c:v>
                </c:pt>
                <c:pt idx="199">
                  <c:v>5.9032678547025208E-2</c:v>
                </c:pt>
                <c:pt idx="200">
                  <c:v>6.0687369434163418E-2</c:v>
                </c:pt>
                <c:pt idx="201">
                  <c:v>7.2375039418313358E-2</c:v>
                </c:pt>
                <c:pt idx="202">
                  <c:v>7.0567890744657191E-2</c:v>
                </c:pt>
                <c:pt idx="203">
                  <c:v>9.569600268838041E-2</c:v>
                </c:pt>
                <c:pt idx="204">
                  <c:v>0.11365089314084997</c:v>
                </c:pt>
                <c:pt idx="205">
                  <c:v>0.13381931645115319</c:v>
                </c:pt>
                <c:pt idx="206">
                  <c:v>0.12479365242007301</c:v>
                </c:pt>
                <c:pt idx="207">
                  <c:v>0.12686288850387029</c:v>
                </c:pt>
                <c:pt idx="208">
                  <c:v>0.13256365239465095</c:v>
                </c:pt>
                <c:pt idx="209">
                  <c:v>0.14546282165473157</c:v>
                </c:pt>
                <c:pt idx="210">
                  <c:v>0.14827610725321194</c:v>
                </c:pt>
                <c:pt idx="211">
                  <c:v>0.12527324836008669</c:v>
                </c:pt>
                <c:pt idx="212">
                  <c:v>0.10961655080693777</c:v>
                </c:pt>
                <c:pt idx="213">
                  <c:v>8.2327327821019924E-2</c:v>
                </c:pt>
                <c:pt idx="214">
                  <c:v>7.6934586775714298E-2</c:v>
                </c:pt>
                <c:pt idx="215">
                  <c:v>5.9632153456268933E-2</c:v>
                </c:pt>
                <c:pt idx="216">
                  <c:v>5.6799015138673692E-2</c:v>
                </c:pt>
                <c:pt idx="217">
                  <c:v>3.965927461493246E-2</c:v>
                </c:pt>
                <c:pt idx="218">
                  <c:v>4.1182340854206911E-2</c:v>
                </c:pt>
                <c:pt idx="219">
                  <c:v>2.7401092989124853E-2</c:v>
                </c:pt>
                <c:pt idx="220">
                  <c:v>2.9532248055006649E-2</c:v>
                </c:pt>
                <c:pt idx="221">
                  <c:v>2.5088536802424954E-2</c:v>
                </c:pt>
                <c:pt idx="222">
                  <c:v>3.9766517601825813E-2</c:v>
                </c:pt>
                <c:pt idx="223">
                  <c:v>5.0886674957495437E-2</c:v>
                </c:pt>
                <c:pt idx="224">
                  <c:v>5.6179278312700198E-2</c:v>
                </c:pt>
                <c:pt idx="225">
                  <c:v>6.8111541905264916E-2</c:v>
                </c:pt>
                <c:pt idx="226">
                  <c:v>6.561192223773693E-2</c:v>
                </c:pt>
                <c:pt idx="227">
                  <c:v>6.1708718885226999E-2</c:v>
                </c:pt>
                <c:pt idx="228">
                  <c:v>3.5686608069620096E-2</c:v>
                </c:pt>
                <c:pt idx="229">
                  <c:v>2.839556445025293E-2</c:v>
                </c:pt>
                <c:pt idx="230">
                  <c:v>3.1757568016887117E-2</c:v>
                </c:pt>
                <c:pt idx="231">
                  <c:v>5.9627055365095494E-2</c:v>
                </c:pt>
                <c:pt idx="232">
                  <c:v>7.3672421424539669E-2</c:v>
                </c:pt>
                <c:pt idx="233">
                  <c:v>8.0083805741779202E-2</c:v>
                </c:pt>
                <c:pt idx="234">
                  <c:v>5.8350987935301912E-2</c:v>
                </c:pt>
                <c:pt idx="235">
                  <c:v>4.5919125505256009E-2</c:v>
                </c:pt>
                <c:pt idx="236">
                  <c:v>4.0176887744857614E-2</c:v>
                </c:pt>
                <c:pt idx="237">
                  <c:v>4.849691056100558E-2</c:v>
                </c:pt>
                <c:pt idx="238">
                  <c:v>5.5837554280323776E-2</c:v>
                </c:pt>
                <c:pt idx="239">
                  <c:v>5.8263868944895547E-2</c:v>
                </c:pt>
                <c:pt idx="240">
                  <c:v>6.4943338525609295E-2</c:v>
                </c:pt>
                <c:pt idx="241">
                  <c:v>8.0612568129515338E-2</c:v>
                </c:pt>
                <c:pt idx="242">
                  <c:v>9.3742597795945626E-2</c:v>
                </c:pt>
                <c:pt idx="243">
                  <c:v>8.834866023462995E-2</c:v>
                </c:pt>
                <c:pt idx="244">
                  <c:v>6.1095946876910778E-2</c:v>
                </c:pt>
                <c:pt idx="245">
                  <c:v>3.5304892929824749E-2</c:v>
                </c:pt>
                <c:pt idx="246">
                  <c:v>3.523732960011472E-2</c:v>
                </c:pt>
                <c:pt idx="247">
                  <c:v>4.6513449617951785E-2</c:v>
                </c:pt>
                <c:pt idx="248">
                  <c:v>5.5380537477286218E-2</c:v>
                </c:pt>
                <c:pt idx="249">
                  <c:v>4.0984465386489477E-2</c:v>
                </c:pt>
                <c:pt idx="250">
                  <c:v>3.0311914491196967E-2</c:v>
                </c:pt>
                <c:pt idx="251">
                  <c:v>2.8812119987325691E-2</c:v>
                </c:pt>
                <c:pt idx="252">
                  <c:v>4.247931271008154E-2</c:v>
                </c:pt>
                <c:pt idx="253">
                  <c:v>4.5131605444960421E-2</c:v>
                </c:pt>
                <c:pt idx="254">
                  <c:v>3.8554014724809793E-2</c:v>
                </c:pt>
                <c:pt idx="255">
                  <c:v>3.5366649420860874E-2</c:v>
                </c:pt>
                <c:pt idx="256">
                  <c:v>5.1857594153829067E-2</c:v>
                </c:pt>
                <c:pt idx="257">
                  <c:v>7.5881680883678415E-2</c:v>
                </c:pt>
                <c:pt idx="258">
                  <c:v>8.348839323420143E-2</c:v>
                </c:pt>
                <c:pt idx="259">
                  <c:v>7.3913550343731371E-2</c:v>
                </c:pt>
                <c:pt idx="260">
                  <c:v>6.1226555110872827E-2</c:v>
                </c:pt>
                <c:pt idx="261">
                  <c:v>5.7508162940758556E-2</c:v>
                </c:pt>
                <c:pt idx="262">
                  <c:v>5.9755783009041386E-2</c:v>
                </c:pt>
                <c:pt idx="263">
                  <c:v>6.3906388333181852E-2</c:v>
                </c:pt>
                <c:pt idx="264">
                  <c:v>6.2551788390212471E-2</c:v>
                </c:pt>
                <c:pt idx="265">
                  <c:v>5.8864358208997825E-2</c:v>
                </c:pt>
                <c:pt idx="266">
                  <c:v>5.2475202287262102E-2</c:v>
                </c:pt>
                <c:pt idx="267">
                  <c:v>4.3565534623740687E-2</c:v>
                </c:pt>
                <c:pt idx="268">
                  <c:v>2.3599610993600528E-2</c:v>
                </c:pt>
                <c:pt idx="269">
                  <c:v>3.0558002921197147E-3</c:v>
                </c:pt>
                <c:pt idx="270">
                  <c:v>-7.9045404531684627E-3</c:v>
                </c:pt>
                <c:pt idx="271">
                  <c:v>7.4473972049293735E-4</c:v>
                </c:pt>
                <c:pt idx="272">
                  <c:v>1.7091130620301209E-2</c:v>
                </c:pt>
                <c:pt idx="273">
                  <c:v>4.1713716150206359E-2</c:v>
                </c:pt>
                <c:pt idx="274">
                  <c:v>6.0900401099285517E-2</c:v>
                </c:pt>
                <c:pt idx="275">
                  <c:v>6.5643598280387128E-2</c:v>
                </c:pt>
                <c:pt idx="276">
                  <c:v>5.8275721352968102E-2</c:v>
                </c:pt>
                <c:pt idx="277">
                  <c:v>4.5819523922790317E-2</c:v>
                </c:pt>
                <c:pt idx="278">
                  <c:v>5.2847467564066664E-2</c:v>
                </c:pt>
                <c:pt idx="279">
                  <c:v>6.0014811284930802E-2</c:v>
                </c:pt>
                <c:pt idx="280">
                  <c:v>8.4418773335358521E-2</c:v>
                </c:pt>
                <c:pt idx="281">
                  <c:v>0.11158251777866623</c:v>
                </c:pt>
                <c:pt idx="282">
                  <c:v>0.15025543803950425</c:v>
                </c:pt>
                <c:pt idx="283">
                  <c:v>0.17525982989563205</c:v>
                </c:pt>
                <c:pt idx="284">
                  <c:v>0.1838109961657961</c:v>
                </c:pt>
                <c:pt idx="285">
                  <c:v>0.18041425526894384</c:v>
                </c:pt>
                <c:pt idx="286">
                  <c:v>0.18475126090004634</c:v>
                </c:pt>
                <c:pt idx="287">
                  <c:v>0.20162395156948443</c:v>
                </c:pt>
                <c:pt idx="288">
                  <c:v>0.21783867787939926</c:v>
                </c:pt>
                <c:pt idx="289">
                  <c:v>0.21256817652080984</c:v>
                </c:pt>
                <c:pt idx="290">
                  <c:v>0.18848070113377657</c:v>
                </c:pt>
                <c:pt idx="291">
                  <c:v>0.17763703182950508</c:v>
                </c:pt>
                <c:pt idx="292">
                  <c:v>0.18053636358760827</c:v>
                </c:pt>
                <c:pt idx="293">
                  <c:v>0.18097837261611516</c:v>
                </c:pt>
                <c:pt idx="294">
                  <c:v>0.16130208757694842</c:v>
                </c:pt>
                <c:pt idx="295">
                  <c:v>0.12011295452220039</c:v>
                </c:pt>
                <c:pt idx="296">
                  <c:v>7.926360375890229E-2</c:v>
                </c:pt>
                <c:pt idx="297">
                  <c:v>3.0481611235734007E-2</c:v>
                </c:pt>
                <c:pt idx="298">
                  <c:v>-1.1355340506159162E-2</c:v>
                </c:pt>
                <c:pt idx="299">
                  <c:v>-4.5338900897389123E-2</c:v>
                </c:pt>
                <c:pt idx="300">
                  <c:v>-6.2597659913460335E-2</c:v>
                </c:pt>
                <c:pt idx="301">
                  <c:v>-5.8291337857748315E-2</c:v>
                </c:pt>
                <c:pt idx="302">
                  <c:v>-6.4831582975790836E-2</c:v>
                </c:pt>
                <c:pt idx="303">
                  <c:v>-7.1914669428443712E-2</c:v>
                </c:pt>
                <c:pt idx="304">
                  <c:v>-9.3328702124652607E-2</c:v>
                </c:pt>
                <c:pt idx="305">
                  <c:v>-9.3752145293067968E-2</c:v>
                </c:pt>
                <c:pt idx="306">
                  <c:v>-0.1011842747707814</c:v>
                </c:pt>
                <c:pt idx="307">
                  <c:v>-9.3272952391708408E-2</c:v>
                </c:pt>
                <c:pt idx="308">
                  <c:v>-9.54608471831353E-2</c:v>
                </c:pt>
                <c:pt idx="309">
                  <c:v>-8.2200045730573934E-2</c:v>
                </c:pt>
                <c:pt idx="310">
                  <c:v>-8.5122356587716608E-2</c:v>
                </c:pt>
                <c:pt idx="311">
                  <c:v>-8.3120878256615294E-2</c:v>
                </c:pt>
                <c:pt idx="312">
                  <c:v>-9.7528228003530448E-2</c:v>
                </c:pt>
                <c:pt idx="313">
                  <c:v>-0.1016461953881671</c:v>
                </c:pt>
                <c:pt idx="314">
                  <c:v>-0.10028357344012306</c:v>
                </c:pt>
                <c:pt idx="315">
                  <c:v>-8.7557185856628861E-2</c:v>
                </c:pt>
                <c:pt idx="316">
                  <c:v>-8.4177500284686291E-2</c:v>
                </c:pt>
                <c:pt idx="317">
                  <c:v>-9.6077561664201117E-2</c:v>
                </c:pt>
                <c:pt idx="318">
                  <c:v>-0.1047160422744331</c:v>
                </c:pt>
                <c:pt idx="319">
                  <c:v>-0.10184728858248804</c:v>
                </c:pt>
                <c:pt idx="320">
                  <c:v>-7.7849027113467639E-2</c:v>
                </c:pt>
                <c:pt idx="321">
                  <c:v>-4.9093511655140532E-2</c:v>
                </c:pt>
                <c:pt idx="322">
                  <c:v>-2.3647360172905585E-2</c:v>
                </c:pt>
                <c:pt idx="323">
                  <c:v>-1.1009586822789075E-2</c:v>
                </c:pt>
                <c:pt idx="324">
                  <c:v>-3.4982819038920088E-4</c:v>
                </c:pt>
                <c:pt idx="325">
                  <c:v>1.291065729054619E-2</c:v>
                </c:pt>
                <c:pt idx="326">
                  <c:v>1.6750721370796473E-2</c:v>
                </c:pt>
                <c:pt idx="327">
                  <c:v>-2.5254681604641727E-3</c:v>
                </c:pt>
                <c:pt idx="328">
                  <c:v>-2.2027420761098093E-2</c:v>
                </c:pt>
                <c:pt idx="329">
                  <c:v>-2.3938829227525882E-2</c:v>
                </c:pt>
                <c:pt idx="330">
                  <c:v>-3.7950391645813486E-3</c:v>
                </c:pt>
                <c:pt idx="331">
                  <c:v>5.7813341858816703E-3</c:v>
                </c:pt>
                <c:pt idx="332">
                  <c:v>7.1991373811861603E-3</c:v>
                </c:pt>
                <c:pt idx="333">
                  <c:v>-3.6390783249919956E-3</c:v>
                </c:pt>
                <c:pt idx="334">
                  <c:v>7.7125451901505215E-4</c:v>
                </c:pt>
                <c:pt idx="335">
                  <c:v>3.8155757132154466E-3</c:v>
                </c:pt>
                <c:pt idx="336">
                  <c:v>1.4558699383149909E-2</c:v>
                </c:pt>
                <c:pt idx="337">
                  <c:v>1.7044773358638521E-2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342-438F-86A7-25BBE6304503}"/>
            </c:ext>
          </c:extLst>
        </c:ser>
        <c:ser>
          <c:idx val="3"/>
          <c:order val="1"/>
          <c:tx>
            <c:strRef>
              <c:f>'U.S. EW &amp; VW'!$P$5</c:f>
              <c:strCache>
                <c:ptCount val="1"/>
                <c:pt idx="0">
                  <c:v>U.S. Composite - Equal Weighted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xVal>
            <c:numRef>
              <c:f>'U.S. EW &amp; VW'!$L$30:$L$367</c:f>
              <c:numCache>
                <c:formatCode>[$-409]mmm\-yy;@</c:formatCode>
                <c:ptCount val="338"/>
                <c:pt idx="0">
                  <c:v>35826</c:v>
                </c:pt>
                <c:pt idx="1">
                  <c:v>35854</c:v>
                </c:pt>
                <c:pt idx="2">
                  <c:v>35885</c:v>
                </c:pt>
                <c:pt idx="3">
                  <c:v>35915</c:v>
                </c:pt>
                <c:pt idx="4">
                  <c:v>35946</c:v>
                </c:pt>
                <c:pt idx="5">
                  <c:v>35976</c:v>
                </c:pt>
                <c:pt idx="6">
                  <c:v>36007</c:v>
                </c:pt>
                <c:pt idx="7">
                  <c:v>36038</c:v>
                </c:pt>
                <c:pt idx="8">
                  <c:v>36068</c:v>
                </c:pt>
                <c:pt idx="9">
                  <c:v>36099</c:v>
                </c:pt>
                <c:pt idx="10">
                  <c:v>36129</c:v>
                </c:pt>
                <c:pt idx="11">
                  <c:v>36160</c:v>
                </c:pt>
                <c:pt idx="12">
                  <c:v>36191</c:v>
                </c:pt>
                <c:pt idx="13">
                  <c:v>36219</c:v>
                </c:pt>
                <c:pt idx="14">
                  <c:v>36250</c:v>
                </c:pt>
                <c:pt idx="15">
                  <c:v>36280</c:v>
                </c:pt>
                <c:pt idx="16">
                  <c:v>36311</c:v>
                </c:pt>
                <c:pt idx="17">
                  <c:v>36341</c:v>
                </c:pt>
                <c:pt idx="18">
                  <c:v>36372</c:v>
                </c:pt>
                <c:pt idx="19">
                  <c:v>36403</c:v>
                </c:pt>
                <c:pt idx="20">
                  <c:v>36433</c:v>
                </c:pt>
                <c:pt idx="21">
                  <c:v>36464</c:v>
                </c:pt>
                <c:pt idx="22">
                  <c:v>36494</c:v>
                </c:pt>
                <c:pt idx="23">
                  <c:v>36525</c:v>
                </c:pt>
                <c:pt idx="24">
                  <c:v>36556</c:v>
                </c:pt>
                <c:pt idx="25">
                  <c:v>36585</c:v>
                </c:pt>
                <c:pt idx="26">
                  <c:v>36616</c:v>
                </c:pt>
                <c:pt idx="27">
                  <c:v>36646</c:v>
                </c:pt>
                <c:pt idx="28">
                  <c:v>36677</c:v>
                </c:pt>
                <c:pt idx="29">
                  <c:v>36707</c:v>
                </c:pt>
                <c:pt idx="30">
                  <c:v>36738</c:v>
                </c:pt>
                <c:pt idx="31">
                  <c:v>36769</c:v>
                </c:pt>
                <c:pt idx="32">
                  <c:v>36799</c:v>
                </c:pt>
                <c:pt idx="33">
                  <c:v>36830</c:v>
                </c:pt>
                <c:pt idx="34">
                  <c:v>36860</c:v>
                </c:pt>
                <c:pt idx="35">
                  <c:v>36891</c:v>
                </c:pt>
                <c:pt idx="36">
                  <c:v>36922</c:v>
                </c:pt>
                <c:pt idx="37">
                  <c:v>36950</c:v>
                </c:pt>
                <c:pt idx="38">
                  <c:v>36981</c:v>
                </c:pt>
                <c:pt idx="39">
                  <c:v>37011</c:v>
                </c:pt>
                <c:pt idx="40">
                  <c:v>37042</c:v>
                </c:pt>
                <c:pt idx="41">
                  <c:v>37072</c:v>
                </c:pt>
                <c:pt idx="42">
                  <c:v>37103</c:v>
                </c:pt>
                <c:pt idx="43">
                  <c:v>37134</c:v>
                </c:pt>
                <c:pt idx="44">
                  <c:v>37164</c:v>
                </c:pt>
                <c:pt idx="45">
                  <c:v>37195</c:v>
                </c:pt>
                <c:pt idx="46">
                  <c:v>37225</c:v>
                </c:pt>
                <c:pt idx="47">
                  <c:v>37256</c:v>
                </c:pt>
                <c:pt idx="48">
                  <c:v>37287</c:v>
                </c:pt>
                <c:pt idx="49">
                  <c:v>37315</c:v>
                </c:pt>
                <c:pt idx="50">
                  <c:v>37346</c:v>
                </c:pt>
                <c:pt idx="51">
                  <c:v>37376</c:v>
                </c:pt>
                <c:pt idx="52">
                  <c:v>37407</c:v>
                </c:pt>
                <c:pt idx="53">
                  <c:v>37437</c:v>
                </c:pt>
                <c:pt idx="54">
                  <c:v>37468</c:v>
                </c:pt>
                <c:pt idx="55">
                  <c:v>37499</c:v>
                </c:pt>
                <c:pt idx="56">
                  <c:v>37529</c:v>
                </c:pt>
                <c:pt idx="57">
                  <c:v>37560</c:v>
                </c:pt>
                <c:pt idx="58">
                  <c:v>37590</c:v>
                </c:pt>
                <c:pt idx="59">
                  <c:v>37621</c:v>
                </c:pt>
                <c:pt idx="60">
                  <c:v>37652</c:v>
                </c:pt>
                <c:pt idx="61">
                  <c:v>37680</c:v>
                </c:pt>
                <c:pt idx="62">
                  <c:v>37711</c:v>
                </c:pt>
                <c:pt idx="63">
                  <c:v>37741</c:v>
                </c:pt>
                <c:pt idx="64">
                  <c:v>37772</c:v>
                </c:pt>
                <c:pt idx="65">
                  <c:v>37802</c:v>
                </c:pt>
                <c:pt idx="66">
                  <c:v>37833</c:v>
                </c:pt>
                <c:pt idx="67">
                  <c:v>37864</c:v>
                </c:pt>
                <c:pt idx="68">
                  <c:v>37894</c:v>
                </c:pt>
                <c:pt idx="69">
                  <c:v>37925</c:v>
                </c:pt>
                <c:pt idx="70">
                  <c:v>37955</c:v>
                </c:pt>
                <c:pt idx="71">
                  <c:v>37986</c:v>
                </c:pt>
                <c:pt idx="72">
                  <c:v>38017</c:v>
                </c:pt>
                <c:pt idx="73">
                  <c:v>38046</c:v>
                </c:pt>
                <c:pt idx="74">
                  <c:v>38077</c:v>
                </c:pt>
                <c:pt idx="75">
                  <c:v>38107</c:v>
                </c:pt>
                <c:pt idx="76">
                  <c:v>38138</c:v>
                </c:pt>
                <c:pt idx="77">
                  <c:v>38168</c:v>
                </c:pt>
                <c:pt idx="78">
                  <c:v>38199</c:v>
                </c:pt>
                <c:pt idx="79">
                  <c:v>38230</c:v>
                </c:pt>
                <c:pt idx="80">
                  <c:v>38260</c:v>
                </c:pt>
                <c:pt idx="81">
                  <c:v>38291</c:v>
                </c:pt>
                <c:pt idx="82">
                  <c:v>38321</c:v>
                </c:pt>
                <c:pt idx="83">
                  <c:v>38352</c:v>
                </c:pt>
                <c:pt idx="84">
                  <c:v>38383</c:v>
                </c:pt>
                <c:pt idx="85">
                  <c:v>38411</c:v>
                </c:pt>
                <c:pt idx="86">
                  <c:v>38442</c:v>
                </c:pt>
                <c:pt idx="87">
                  <c:v>38472</c:v>
                </c:pt>
                <c:pt idx="88">
                  <c:v>38503</c:v>
                </c:pt>
                <c:pt idx="89">
                  <c:v>38533</c:v>
                </c:pt>
                <c:pt idx="90">
                  <c:v>38564</c:v>
                </c:pt>
                <c:pt idx="91">
                  <c:v>38595</c:v>
                </c:pt>
                <c:pt idx="92">
                  <c:v>38625</c:v>
                </c:pt>
                <c:pt idx="93">
                  <c:v>38656</c:v>
                </c:pt>
                <c:pt idx="94">
                  <c:v>38686</c:v>
                </c:pt>
                <c:pt idx="95">
                  <c:v>38717</c:v>
                </c:pt>
                <c:pt idx="96">
                  <c:v>38748</c:v>
                </c:pt>
                <c:pt idx="97">
                  <c:v>38776</c:v>
                </c:pt>
                <c:pt idx="98">
                  <c:v>38807</c:v>
                </c:pt>
                <c:pt idx="99">
                  <c:v>38837</c:v>
                </c:pt>
                <c:pt idx="100">
                  <c:v>38868</c:v>
                </c:pt>
                <c:pt idx="101">
                  <c:v>38898</c:v>
                </c:pt>
                <c:pt idx="102">
                  <c:v>38929</c:v>
                </c:pt>
                <c:pt idx="103">
                  <c:v>38960</c:v>
                </c:pt>
                <c:pt idx="104">
                  <c:v>38990</c:v>
                </c:pt>
                <c:pt idx="105">
                  <c:v>39021</c:v>
                </c:pt>
                <c:pt idx="106">
                  <c:v>39051</c:v>
                </c:pt>
                <c:pt idx="107">
                  <c:v>39082</c:v>
                </c:pt>
                <c:pt idx="108">
                  <c:v>39113</c:v>
                </c:pt>
                <c:pt idx="109">
                  <c:v>39141</c:v>
                </c:pt>
                <c:pt idx="110">
                  <c:v>39172</c:v>
                </c:pt>
                <c:pt idx="111">
                  <c:v>39202</c:v>
                </c:pt>
                <c:pt idx="112">
                  <c:v>39233</c:v>
                </c:pt>
                <c:pt idx="113">
                  <c:v>39263</c:v>
                </c:pt>
                <c:pt idx="114">
                  <c:v>39294</c:v>
                </c:pt>
                <c:pt idx="115">
                  <c:v>39325</c:v>
                </c:pt>
                <c:pt idx="116">
                  <c:v>39355</c:v>
                </c:pt>
                <c:pt idx="117">
                  <c:v>39386</c:v>
                </c:pt>
                <c:pt idx="118">
                  <c:v>39416</c:v>
                </c:pt>
                <c:pt idx="119">
                  <c:v>39447</c:v>
                </c:pt>
                <c:pt idx="120">
                  <c:v>39478</c:v>
                </c:pt>
                <c:pt idx="121">
                  <c:v>39507</c:v>
                </c:pt>
                <c:pt idx="122">
                  <c:v>39538</c:v>
                </c:pt>
                <c:pt idx="123">
                  <c:v>39568</c:v>
                </c:pt>
                <c:pt idx="124">
                  <c:v>39599</c:v>
                </c:pt>
                <c:pt idx="125">
                  <c:v>39629</c:v>
                </c:pt>
                <c:pt idx="126">
                  <c:v>39660</c:v>
                </c:pt>
                <c:pt idx="127">
                  <c:v>39691</c:v>
                </c:pt>
                <c:pt idx="128">
                  <c:v>39721</c:v>
                </c:pt>
                <c:pt idx="129">
                  <c:v>39752</c:v>
                </c:pt>
                <c:pt idx="130">
                  <c:v>39782</c:v>
                </c:pt>
                <c:pt idx="131">
                  <c:v>39813</c:v>
                </c:pt>
                <c:pt idx="132">
                  <c:v>39844</c:v>
                </c:pt>
                <c:pt idx="133">
                  <c:v>39872</c:v>
                </c:pt>
                <c:pt idx="134">
                  <c:v>39903</c:v>
                </c:pt>
                <c:pt idx="135">
                  <c:v>39933</c:v>
                </c:pt>
                <c:pt idx="136">
                  <c:v>39964</c:v>
                </c:pt>
                <c:pt idx="137">
                  <c:v>39994</c:v>
                </c:pt>
                <c:pt idx="138">
                  <c:v>40025</c:v>
                </c:pt>
                <c:pt idx="139">
                  <c:v>40056</c:v>
                </c:pt>
                <c:pt idx="140">
                  <c:v>40086</c:v>
                </c:pt>
                <c:pt idx="141">
                  <c:v>40117</c:v>
                </c:pt>
                <c:pt idx="142">
                  <c:v>40147</c:v>
                </c:pt>
                <c:pt idx="143">
                  <c:v>40178</c:v>
                </c:pt>
                <c:pt idx="144">
                  <c:v>40209</c:v>
                </c:pt>
                <c:pt idx="145">
                  <c:v>40237</c:v>
                </c:pt>
                <c:pt idx="146">
                  <c:v>40268</c:v>
                </c:pt>
                <c:pt idx="147">
                  <c:v>40298</c:v>
                </c:pt>
                <c:pt idx="148">
                  <c:v>40329</c:v>
                </c:pt>
                <c:pt idx="149">
                  <c:v>40359</c:v>
                </c:pt>
                <c:pt idx="150">
                  <c:v>40390</c:v>
                </c:pt>
                <c:pt idx="151">
                  <c:v>40421</c:v>
                </c:pt>
                <c:pt idx="152">
                  <c:v>40451</c:v>
                </c:pt>
                <c:pt idx="153">
                  <c:v>40482</c:v>
                </c:pt>
                <c:pt idx="154">
                  <c:v>40512</c:v>
                </c:pt>
                <c:pt idx="155">
                  <c:v>40543</c:v>
                </c:pt>
                <c:pt idx="156">
                  <c:v>40574</c:v>
                </c:pt>
                <c:pt idx="157">
                  <c:v>40602</c:v>
                </c:pt>
                <c:pt idx="158">
                  <c:v>40633</c:v>
                </c:pt>
                <c:pt idx="159">
                  <c:v>40663</c:v>
                </c:pt>
                <c:pt idx="160">
                  <c:v>40694</c:v>
                </c:pt>
                <c:pt idx="161">
                  <c:v>40724</c:v>
                </c:pt>
                <c:pt idx="162">
                  <c:v>40755</c:v>
                </c:pt>
                <c:pt idx="163">
                  <c:v>40786</c:v>
                </c:pt>
                <c:pt idx="164">
                  <c:v>40816</c:v>
                </c:pt>
                <c:pt idx="165">
                  <c:v>40847</c:v>
                </c:pt>
                <c:pt idx="166">
                  <c:v>40877</c:v>
                </c:pt>
                <c:pt idx="167">
                  <c:v>40908</c:v>
                </c:pt>
                <c:pt idx="168">
                  <c:v>40939</c:v>
                </c:pt>
                <c:pt idx="169">
                  <c:v>40968</c:v>
                </c:pt>
                <c:pt idx="170">
                  <c:v>40999</c:v>
                </c:pt>
                <c:pt idx="171">
                  <c:v>41029</c:v>
                </c:pt>
                <c:pt idx="172">
                  <c:v>41060</c:v>
                </c:pt>
                <c:pt idx="173">
                  <c:v>41090</c:v>
                </c:pt>
                <c:pt idx="174">
                  <c:v>41121</c:v>
                </c:pt>
                <c:pt idx="175">
                  <c:v>41152</c:v>
                </c:pt>
                <c:pt idx="176">
                  <c:v>41182</c:v>
                </c:pt>
                <c:pt idx="177">
                  <c:v>41213</c:v>
                </c:pt>
                <c:pt idx="178">
                  <c:v>41243</c:v>
                </c:pt>
                <c:pt idx="179">
                  <c:v>41274</c:v>
                </c:pt>
                <c:pt idx="180">
                  <c:v>41305</c:v>
                </c:pt>
                <c:pt idx="181">
                  <c:v>41333</c:v>
                </c:pt>
                <c:pt idx="182">
                  <c:v>41364</c:v>
                </c:pt>
                <c:pt idx="183">
                  <c:v>41394</c:v>
                </c:pt>
                <c:pt idx="184">
                  <c:v>41425</c:v>
                </c:pt>
                <c:pt idx="185">
                  <c:v>41455</c:v>
                </c:pt>
                <c:pt idx="186">
                  <c:v>41486</c:v>
                </c:pt>
                <c:pt idx="187">
                  <c:v>41517</c:v>
                </c:pt>
                <c:pt idx="188">
                  <c:v>41547</c:v>
                </c:pt>
                <c:pt idx="189">
                  <c:v>41578</c:v>
                </c:pt>
                <c:pt idx="190">
                  <c:v>41608</c:v>
                </c:pt>
                <c:pt idx="191">
                  <c:v>41639</c:v>
                </c:pt>
                <c:pt idx="192">
                  <c:v>41670</c:v>
                </c:pt>
                <c:pt idx="193">
                  <c:v>41698</c:v>
                </c:pt>
                <c:pt idx="194">
                  <c:v>41729</c:v>
                </c:pt>
                <c:pt idx="195">
                  <c:v>41759</c:v>
                </c:pt>
                <c:pt idx="196">
                  <c:v>41790</c:v>
                </c:pt>
                <c:pt idx="197">
                  <c:v>41820</c:v>
                </c:pt>
                <c:pt idx="198">
                  <c:v>41851</c:v>
                </c:pt>
                <c:pt idx="199">
                  <c:v>41882</c:v>
                </c:pt>
                <c:pt idx="200">
                  <c:v>41912</c:v>
                </c:pt>
                <c:pt idx="201">
                  <c:v>41943</c:v>
                </c:pt>
                <c:pt idx="202">
                  <c:v>41973</c:v>
                </c:pt>
                <c:pt idx="203">
                  <c:v>42004</c:v>
                </c:pt>
                <c:pt idx="204">
                  <c:v>42035</c:v>
                </c:pt>
                <c:pt idx="205">
                  <c:v>42063</c:v>
                </c:pt>
                <c:pt idx="206">
                  <c:v>42094</c:v>
                </c:pt>
                <c:pt idx="207">
                  <c:v>42124</c:v>
                </c:pt>
                <c:pt idx="208">
                  <c:v>42155</c:v>
                </c:pt>
                <c:pt idx="209">
                  <c:v>42185</c:v>
                </c:pt>
                <c:pt idx="210">
                  <c:v>42216</c:v>
                </c:pt>
                <c:pt idx="211">
                  <c:v>42247</c:v>
                </c:pt>
                <c:pt idx="212">
                  <c:v>42277</c:v>
                </c:pt>
                <c:pt idx="213">
                  <c:v>42308</c:v>
                </c:pt>
                <c:pt idx="214">
                  <c:v>42338</c:v>
                </c:pt>
                <c:pt idx="215">
                  <c:v>42369</c:v>
                </c:pt>
                <c:pt idx="216">
                  <c:v>42400</c:v>
                </c:pt>
                <c:pt idx="217">
                  <c:v>42429</c:v>
                </c:pt>
                <c:pt idx="218">
                  <c:v>42460</c:v>
                </c:pt>
                <c:pt idx="219">
                  <c:v>42490</c:v>
                </c:pt>
                <c:pt idx="220">
                  <c:v>42521</c:v>
                </c:pt>
                <c:pt idx="221">
                  <c:v>42551</c:v>
                </c:pt>
                <c:pt idx="222">
                  <c:v>42582</c:v>
                </c:pt>
                <c:pt idx="223">
                  <c:v>42613</c:v>
                </c:pt>
                <c:pt idx="224">
                  <c:v>42643</c:v>
                </c:pt>
                <c:pt idx="225">
                  <c:v>42674</c:v>
                </c:pt>
                <c:pt idx="226">
                  <c:v>42704</c:v>
                </c:pt>
                <c:pt idx="227">
                  <c:v>42735</c:v>
                </c:pt>
                <c:pt idx="228">
                  <c:v>42766</c:v>
                </c:pt>
                <c:pt idx="229">
                  <c:v>42794</c:v>
                </c:pt>
                <c:pt idx="230">
                  <c:v>42825</c:v>
                </c:pt>
                <c:pt idx="231">
                  <c:v>42855</c:v>
                </c:pt>
                <c:pt idx="232">
                  <c:v>42886</c:v>
                </c:pt>
                <c:pt idx="233">
                  <c:v>42916</c:v>
                </c:pt>
                <c:pt idx="234">
                  <c:v>42947</c:v>
                </c:pt>
                <c:pt idx="235">
                  <c:v>42978</c:v>
                </c:pt>
                <c:pt idx="236">
                  <c:v>43008</c:v>
                </c:pt>
                <c:pt idx="237">
                  <c:v>43039</c:v>
                </c:pt>
                <c:pt idx="238">
                  <c:v>43069</c:v>
                </c:pt>
                <c:pt idx="239">
                  <c:v>43100</c:v>
                </c:pt>
                <c:pt idx="240">
                  <c:v>43131</c:v>
                </c:pt>
                <c:pt idx="241">
                  <c:v>43159</c:v>
                </c:pt>
                <c:pt idx="242">
                  <c:v>43190</c:v>
                </c:pt>
                <c:pt idx="243">
                  <c:v>43220</c:v>
                </c:pt>
                <c:pt idx="244">
                  <c:v>43251</c:v>
                </c:pt>
                <c:pt idx="245">
                  <c:v>43281</c:v>
                </c:pt>
                <c:pt idx="246">
                  <c:v>43312</c:v>
                </c:pt>
                <c:pt idx="247">
                  <c:v>43343</c:v>
                </c:pt>
                <c:pt idx="248">
                  <c:v>43373</c:v>
                </c:pt>
                <c:pt idx="249">
                  <c:v>43404</c:v>
                </c:pt>
                <c:pt idx="250">
                  <c:v>43434</c:v>
                </c:pt>
                <c:pt idx="251">
                  <c:v>43465</c:v>
                </c:pt>
                <c:pt idx="252">
                  <c:v>43496</c:v>
                </c:pt>
                <c:pt idx="253">
                  <c:v>43524</c:v>
                </c:pt>
                <c:pt idx="254">
                  <c:v>43555</c:v>
                </c:pt>
                <c:pt idx="255">
                  <c:v>43585</c:v>
                </c:pt>
                <c:pt idx="256">
                  <c:v>43616</c:v>
                </c:pt>
                <c:pt idx="257">
                  <c:v>43646</c:v>
                </c:pt>
                <c:pt idx="258">
                  <c:v>43677</c:v>
                </c:pt>
                <c:pt idx="259">
                  <c:v>43708</c:v>
                </c:pt>
                <c:pt idx="260">
                  <c:v>43738</c:v>
                </c:pt>
                <c:pt idx="261">
                  <c:v>43769</c:v>
                </c:pt>
                <c:pt idx="262">
                  <c:v>43799</c:v>
                </c:pt>
                <c:pt idx="263">
                  <c:v>43830</c:v>
                </c:pt>
                <c:pt idx="264">
                  <c:v>43861</c:v>
                </c:pt>
                <c:pt idx="265">
                  <c:v>43890</c:v>
                </c:pt>
                <c:pt idx="266">
                  <c:v>43921</c:v>
                </c:pt>
                <c:pt idx="267">
                  <c:v>43951</c:v>
                </c:pt>
                <c:pt idx="268">
                  <c:v>43982</c:v>
                </c:pt>
                <c:pt idx="269">
                  <c:v>44012</c:v>
                </c:pt>
                <c:pt idx="270">
                  <c:v>44043</c:v>
                </c:pt>
                <c:pt idx="271">
                  <c:v>44074</c:v>
                </c:pt>
                <c:pt idx="272">
                  <c:v>44104</c:v>
                </c:pt>
                <c:pt idx="273">
                  <c:v>44135</c:v>
                </c:pt>
                <c:pt idx="274">
                  <c:v>44165</c:v>
                </c:pt>
                <c:pt idx="275">
                  <c:v>44196</c:v>
                </c:pt>
                <c:pt idx="276">
                  <c:v>44227</c:v>
                </c:pt>
                <c:pt idx="277">
                  <c:v>44255</c:v>
                </c:pt>
                <c:pt idx="278">
                  <c:v>44286</c:v>
                </c:pt>
                <c:pt idx="279">
                  <c:v>44316</c:v>
                </c:pt>
                <c:pt idx="280">
                  <c:v>44347</c:v>
                </c:pt>
                <c:pt idx="281">
                  <c:v>44377</c:v>
                </c:pt>
                <c:pt idx="282">
                  <c:v>44408</c:v>
                </c:pt>
                <c:pt idx="283">
                  <c:v>44439</c:v>
                </c:pt>
                <c:pt idx="284">
                  <c:v>44469</c:v>
                </c:pt>
                <c:pt idx="285">
                  <c:v>44500</c:v>
                </c:pt>
                <c:pt idx="286">
                  <c:v>44530</c:v>
                </c:pt>
                <c:pt idx="287">
                  <c:v>44561</c:v>
                </c:pt>
                <c:pt idx="288">
                  <c:v>44592</c:v>
                </c:pt>
                <c:pt idx="289">
                  <c:v>44620</c:v>
                </c:pt>
                <c:pt idx="290">
                  <c:v>44651</c:v>
                </c:pt>
                <c:pt idx="291">
                  <c:v>44681</c:v>
                </c:pt>
                <c:pt idx="292">
                  <c:v>44712</c:v>
                </c:pt>
                <c:pt idx="293">
                  <c:v>44742</c:v>
                </c:pt>
                <c:pt idx="294">
                  <c:v>44773</c:v>
                </c:pt>
                <c:pt idx="295">
                  <c:v>44804</c:v>
                </c:pt>
                <c:pt idx="296">
                  <c:v>44834</c:v>
                </c:pt>
                <c:pt idx="297">
                  <c:v>44865</c:v>
                </c:pt>
                <c:pt idx="298">
                  <c:v>44895</c:v>
                </c:pt>
                <c:pt idx="299">
                  <c:v>44926</c:v>
                </c:pt>
                <c:pt idx="300">
                  <c:v>44957</c:v>
                </c:pt>
                <c:pt idx="301">
                  <c:v>44985</c:v>
                </c:pt>
                <c:pt idx="302">
                  <c:v>45016</c:v>
                </c:pt>
                <c:pt idx="303">
                  <c:v>45046</c:v>
                </c:pt>
                <c:pt idx="304">
                  <c:v>45077</c:v>
                </c:pt>
                <c:pt idx="305">
                  <c:v>45107</c:v>
                </c:pt>
                <c:pt idx="306">
                  <c:v>45138</c:v>
                </c:pt>
                <c:pt idx="307">
                  <c:v>45169</c:v>
                </c:pt>
                <c:pt idx="308">
                  <c:v>45199</c:v>
                </c:pt>
                <c:pt idx="309">
                  <c:v>45230</c:v>
                </c:pt>
                <c:pt idx="310">
                  <c:v>45260</c:v>
                </c:pt>
                <c:pt idx="311">
                  <c:v>45291</c:v>
                </c:pt>
                <c:pt idx="312">
                  <c:v>45322</c:v>
                </c:pt>
                <c:pt idx="313">
                  <c:v>45351</c:v>
                </c:pt>
                <c:pt idx="314">
                  <c:v>45382</c:v>
                </c:pt>
                <c:pt idx="315">
                  <c:v>45412</c:v>
                </c:pt>
                <c:pt idx="316">
                  <c:v>45443</c:v>
                </c:pt>
                <c:pt idx="317">
                  <c:v>45473</c:v>
                </c:pt>
                <c:pt idx="318">
                  <c:v>45504</c:v>
                </c:pt>
                <c:pt idx="319">
                  <c:v>45535</c:v>
                </c:pt>
                <c:pt idx="320">
                  <c:v>45565</c:v>
                </c:pt>
                <c:pt idx="321">
                  <c:v>45596</c:v>
                </c:pt>
                <c:pt idx="322">
                  <c:v>45626</c:v>
                </c:pt>
                <c:pt idx="323">
                  <c:v>45657</c:v>
                </c:pt>
                <c:pt idx="324">
                  <c:v>45688</c:v>
                </c:pt>
                <c:pt idx="325">
                  <c:v>45716</c:v>
                </c:pt>
                <c:pt idx="326">
                  <c:v>45747</c:v>
                </c:pt>
                <c:pt idx="327">
                  <c:v>45777</c:v>
                </c:pt>
                <c:pt idx="328">
                  <c:v>45808</c:v>
                </c:pt>
                <c:pt idx="329">
                  <c:v>45838</c:v>
                </c:pt>
                <c:pt idx="330">
                  <c:v>45869</c:v>
                </c:pt>
                <c:pt idx="331">
                  <c:v>45900</c:v>
                </c:pt>
                <c:pt idx="332">
                  <c:v>45930</c:v>
                </c:pt>
                <c:pt idx="333">
                  <c:v>45961</c:v>
                </c:pt>
                <c:pt idx="334">
                  <c:v>45991</c:v>
                </c:pt>
                <c:pt idx="335">
                  <c:v>46022</c:v>
                </c:pt>
                <c:pt idx="336">
                  <c:v>46053</c:v>
                </c:pt>
                <c:pt idx="337">
                  <c:v>46081</c:v>
                </c:pt>
              </c:numCache>
            </c:numRef>
          </c:xVal>
          <c:yVal>
            <c:numRef>
              <c:f>'U.S. EW &amp; VW'!$P$30:$P$367</c:f>
              <c:numCache>
                <c:formatCode>0.0%</c:formatCode>
                <c:ptCount val="338"/>
                <c:pt idx="12">
                  <c:v>7.2572234785388989E-2</c:v>
                </c:pt>
                <c:pt idx="13">
                  <c:v>7.1162483895138351E-2</c:v>
                </c:pt>
                <c:pt idx="14">
                  <c:v>7.6219294082894518E-2</c:v>
                </c:pt>
                <c:pt idx="15">
                  <c:v>7.9764446169128256E-2</c:v>
                </c:pt>
                <c:pt idx="16">
                  <c:v>8.443938986221533E-2</c:v>
                </c:pt>
                <c:pt idx="17">
                  <c:v>8.5170925829173516E-2</c:v>
                </c:pt>
                <c:pt idx="18">
                  <c:v>9.4822721821958611E-2</c:v>
                </c:pt>
                <c:pt idx="19">
                  <c:v>0.10739932964004728</c:v>
                </c:pt>
                <c:pt idx="20">
                  <c:v>0.11641836956448492</c:v>
                </c:pt>
                <c:pt idx="21">
                  <c:v>0.11146585202320325</c:v>
                </c:pt>
                <c:pt idx="22">
                  <c:v>0.10079224288780897</c:v>
                </c:pt>
                <c:pt idx="23">
                  <c:v>9.0810704241263585E-2</c:v>
                </c:pt>
                <c:pt idx="24">
                  <c:v>9.9318976211122845E-2</c:v>
                </c:pt>
                <c:pt idx="25">
                  <c:v>0.1075493046402145</c:v>
                </c:pt>
                <c:pt idx="26">
                  <c:v>0.1114626983074618</c:v>
                </c:pt>
                <c:pt idx="27">
                  <c:v>0.10314991109451266</c:v>
                </c:pt>
                <c:pt idx="28">
                  <c:v>0.10415383903935438</c:v>
                </c:pt>
                <c:pt idx="29">
                  <c:v>0.11125533256608988</c:v>
                </c:pt>
                <c:pt idx="30">
                  <c:v>0.11060689662088574</c:v>
                </c:pt>
                <c:pt idx="31">
                  <c:v>0.10235805026619405</c:v>
                </c:pt>
                <c:pt idx="32">
                  <c:v>9.0917420714746733E-2</c:v>
                </c:pt>
                <c:pt idx="33">
                  <c:v>9.3736443859410157E-2</c:v>
                </c:pt>
                <c:pt idx="34">
                  <c:v>9.3270938449002916E-2</c:v>
                </c:pt>
                <c:pt idx="35">
                  <c:v>9.5257010236951212E-2</c:v>
                </c:pt>
                <c:pt idx="36">
                  <c:v>8.6195413049104719E-2</c:v>
                </c:pt>
                <c:pt idx="37">
                  <c:v>8.4442518717112502E-2</c:v>
                </c:pt>
                <c:pt idx="38">
                  <c:v>7.7651347128760762E-2</c:v>
                </c:pt>
                <c:pt idx="39">
                  <c:v>7.0431276427073586E-2</c:v>
                </c:pt>
                <c:pt idx="40">
                  <c:v>5.4012311209512331E-2</c:v>
                </c:pt>
                <c:pt idx="41">
                  <c:v>4.7115145042545548E-2</c:v>
                </c:pt>
                <c:pt idx="42">
                  <c:v>5.8970195908908396E-2</c:v>
                </c:pt>
                <c:pt idx="43">
                  <c:v>8.3488906411468555E-2</c:v>
                </c:pt>
                <c:pt idx="44">
                  <c:v>9.9251740268458288E-2</c:v>
                </c:pt>
                <c:pt idx="45">
                  <c:v>8.3890964723655204E-2</c:v>
                </c:pt>
                <c:pt idx="46">
                  <c:v>6.1312862705078075E-2</c:v>
                </c:pt>
                <c:pt idx="47">
                  <c:v>4.1194614248060146E-2</c:v>
                </c:pt>
                <c:pt idx="48">
                  <c:v>4.2438722432492249E-2</c:v>
                </c:pt>
                <c:pt idx="49">
                  <c:v>5.2291847945598491E-2</c:v>
                </c:pt>
                <c:pt idx="50">
                  <c:v>7.0513886578630114E-2</c:v>
                </c:pt>
                <c:pt idx="51">
                  <c:v>7.9467191109339419E-2</c:v>
                </c:pt>
                <c:pt idx="52">
                  <c:v>8.2674438121848715E-2</c:v>
                </c:pt>
                <c:pt idx="53">
                  <c:v>7.2271860298125823E-2</c:v>
                </c:pt>
                <c:pt idx="54">
                  <c:v>6.4020256649002238E-2</c:v>
                </c:pt>
                <c:pt idx="55">
                  <c:v>5.5359856737476232E-2</c:v>
                </c:pt>
                <c:pt idx="56">
                  <c:v>5.98782855420672E-2</c:v>
                </c:pt>
                <c:pt idx="57">
                  <c:v>8.0502638709779362E-2</c:v>
                </c:pt>
                <c:pt idx="58">
                  <c:v>0.10829338018494949</c:v>
                </c:pt>
                <c:pt idx="59">
                  <c:v>0.13141119371714516</c:v>
                </c:pt>
                <c:pt idx="60">
                  <c:v>0.12654884230606411</c:v>
                </c:pt>
                <c:pt idx="61">
                  <c:v>0.11260233334024594</c:v>
                </c:pt>
                <c:pt idx="62">
                  <c:v>0.10097327969557202</c:v>
                </c:pt>
                <c:pt idx="63">
                  <c:v>0.10709996487610951</c:v>
                </c:pt>
                <c:pt idx="64">
                  <c:v>0.11477937793134574</c:v>
                </c:pt>
                <c:pt idx="65">
                  <c:v>0.11849133456643579</c:v>
                </c:pt>
                <c:pt idx="66">
                  <c:v>0.11799045107329298</c:v>
                </c:pt>
                <c:pt idx="67">
                  <c:v>0.11781775654586779</c:v>
                </c:pt>
                <c:pt idx="68">
                  <c:v>0.11723444276682238</c:v>
                </c:pt>
                <c:pt idx="69">
                  <c:v>0.10843922619516633</c:v>
                </c:pt>
                <c:pt idx="70">
                  <c:v>9.5433776965027306E-2</c:v>
                </c:pt>
                <c:pt idx="71">
                  <c:v>9.0567710142156033E-2</c:v>
                </c:pt>
                <c:pt idx="72">
                  <c:v>0.1025847949889227</c:v>
                </c:pt>
                <c:pt idx="73">
                  <c:v>0.12485312684768335</c:v>
                </c:pt>
                <c:pt idx="74">
                  <c:v>0.13736288269236319</c:v>
                </c:pt>
                <c:pt idx="75">
                  <c:v>0.14160856366363928</c:v>
                </c:pt>
                <c:pt idx="76">
                  <c:v>0.13925749757198225</c:v>
                </c:pt>
                <c:pt idx="77">
                  <c:v>0.14814249783373756</c:v>
                </c:pt>
                <c:pt idx="78">
                  <c:v>0.15514071763658865</c:v>
                </c:pt>
                <c:pt idx="79">
                  <c:v>0.16196036861164975</c:v>
                </c:pt>
                <c:pt idx="80">
                  <c:v>0.15404961264262051</c:v>
                </c:pt>
                <c:pt idx="81">
                  <c:v>0.14221195110647833</c:v>
                </c:pt>
                <c:pt idx="82">
                  <c:v>0.13684423824572312</c:v>
                </c:pt>
                <c:pt idx="83">
                  <c:v>0.14181923657739826</c:v>
                </c:pt>
                <c:pt idx="84">
                  <c:v>0.1560194429895172</c:v>
                </c:pt>
                <c:pt idx="85">
                  <c:v>0.16231573191136617</c:v>
                </c:pt>
                <c:pt idx="86">
                  <c:v>0.16527093944207749</c:v>
                </c:pt>
                <c:pt idx="87">
                  <c:v>0.1589111277759987</c:v>
                </c:pt>
                <c:pt idx="88">
                  <c:v>0.15916026427534202</c:v>
                </c:pt>
                <c:pt idx="89">
                  <c:v>0.15286527236016267</c:v>
                </c:pt>
                <c:pt idx="90">
                  <c:v>0.14976138855863019</c:v>
                </c:pt>
                <c:pt idx="91">
                  <c:v>0.14631334700466692</c:v>
                </c:pt>
                <c:pt idx="92">
                  <c:v>0.1506268867638163</c:v>
                </c:pt>
                <c:pt idx="93">
                  <c:v>0.16076396003950766</c:v>
                </c:pt>
                <c:pt idx="94">
                  <c:v>0.16221750820359904</c:v>
                </c:pt>
                <c:pt idx="95">
                  <c:v>0.16316275333494556</c:v>
                </c:pt>
                <c:pt idx="96">
                  <c:v>0.14972771280331609</c:v>
                </c:pt>
                <c:pt idx="97">
                  <c:v>0.14010479268512555</c:v>
                </c:pt>
                <c:pt idx="98">
                  <c:v>0.12026181508518885</c:v>
                </c:pt>
                <c:pt idx="99">
                  <c:v>0.11347097340964463</c:v>
                </c:pt>
                <c:pt idx="100">
                  <c:v>0.10440757111421006</c:v>
                </c:pt>
                <c:pt idx="101">
                  <c:v>0.10352001841736214</c:v>
                </c:pt>
                <c:pt idx="102">
                  <c:v>8.9221326972802384E-2</c:v>
                </c:pt>
                <c:pt idx="103">
                  <c:v>7.0887050619955705E-2</c:v>
                </c:pt>
                <c:pt idx="104">
                  <c:v>4.9101979700612919E-2</c:v>
                </c:pt>
                <c:pt idx="105">
                  <c:v>3.516558268393899E-2</c:v>
                </c:pt>
                <c:pt idx="106">
                  <c:v>3.7128167229512288E-2</c:v>
                </c:pt>
                <c:pt idx="107">
                  <c:v>3.6432100851310878E-2</c:v>
                </c:pt>
                <c:pt idx="108">
                  <c:v>4.1608121213246196E-2</c:v>
                </c:pt>
                <c:pt idx="109">
                  <c:v>3.774104452103022E-2</c:v>
                </c:pt>
                <c:pt idx="110">
                  <c:v>4.3562594588942627E-2</c:v>
                </c:pt>
                <c:pt idx="111">
                  <c:v>4.5060266263427406E-2</c:v>
                </c:pt>
                <c:pt idx="112">
                  <c:v>4.3406435142593569E-2</c:v>
                </c:pt>
                <c:pt idx="113">
                  <c:v>4.0243117034027165E-2</c:v>
                </c:pt>
                <c:pt idx="114">
                  <c:v>4.1304700903639358E-2</c:v>
                </c:pt>
                <c:pt idx="115">
                  <c:v>4.9951752426725671E-2</c:v>
                </c:pt>
                <c:pt idx="116">
                  <c:v>5.0127103702925835E-2</c:v>
                </c:pt>
                <c:pt idx="117">
                  <c:v>3.9804819060236918E-2</c:v>
                </c:pt>
                <c:pt idx="118">
                  <c:v>2.2157194821685655E-2</c:v>
                </c:pt>
                <c:pt idx="119">
                  <c:v>1.1240692012730813E-2</c:v>
                </c:pt>
                <c:pt idx="120">
                  <c:v>4.2391284046936484E-3</c:v>
                </c:pt>
                <c:pt idx="121">
                  <c:v>-9.5397963543143449E-3</c:v>
                </c:pt>
                <c:pt idx="122">
                  <c:v>-2.9644837199163665E-2</c:v>
                </c:pt>
                <c:pt idx="123">
                  <c:v>-5.40387159113217E-2</c:v>
                </c:pt>
                <c:pt idx="124">
                  <c:v>-6.2602251805751852E-2</c:v>
                </c:pt>
                <c:pt idx="125">
                  <c:v>-7.0665178990286903E-2</c:v>
                </c:pt>
                <c:pt idx="126">
                  <c:v>-7.1693424528892824E-2</c:v>
                </c:pt>
                <c:pt idx="127">
                  <c:v>-8.2000764473772358E-2</c:v>
                </c:pt>
                <c:pt idx="128">
                  <c:v>-9.2571059687315382E-2</c:v>
                </c:pt>
                <c:pt idx="129">
                  <c:v>-0.10093175123213971</c:v>
                </c:pt>
                <c:pt idx="130">
                  <c:v>-0.11966828575268817</c:v>
                </c:pt>
                <c:pt idx="131">
                  <c:v>-0.13274922107603027</c:v>
                </c:pt>
                <c:pt idx="132">
                  <c:v>-0.15897371676611993</c:v>
                </c:pt>
                <c:pt idx="133">
                  <c:v>-0.17060390548884841</c:v>
                </c:pt>
                <c:pt idx="134">
                  <c:v>-0.18790805328383553</c:v>
                </c:pt>
                <c:pt idx="135">
                  <c:v>-0.19299348874472178</c:v>
                </c:pt>
                <c:pt idx="136">
                  <c:v>-0.19931299228104848</c:v>
                </c:pt>
                <c:pt idx="137">
                  <c:v>-0.19545794230129288</c:v>
                </c:pt>
                <c:pt idx="138">
                  <c:v>-0.19169367861026088</c:v>
                </c:pt>
                <c:pt idx="139">
                  <c:v>-0.19162422452400263</c:v>
                </c:pt>
                <c:pt idx="140">
                  <c:v>-0.19560324802224616</c:v>
                </c:pt>
                <c:pt idx="141">
                  <c:v>-0.20215710808423215</c:v>
                </c:pt>
                <c:pt idx="142">
                  <c:v>-0.18424781376666466</c:v>
                </c:pt>
                <c:pt idx="143">
                  <c:v>-0.16668707072776678</c:v>
                </c:pt>
                <c:pt idx="144">
                  <c:v>-0.13279094873997144</c:v>
                </c:pt>
                <c:pt idx="145">
                  <c:v>-0.11153406300033097</c:v>
                </c:pt>
                <c:pt idx="146">
                  <c:v>-8.7407207042916157E-2</c:v>
                </c:pt>
                <c:pt idx="147">
                  <c:v>-8.397412577277108E-2</c:v>
                </c:pt>
                <c:pt idx="148">
                  <c:v>-9.4628228510640455E-2</c:v>
                </c:pt>
                <c:pt idx="149">
                  <c:v>-0.11154907052258134</c:v>
                </c:pt>
                <c:pt idx="150">
                  <c:v>-0.11642740502420457</c:v>
                </c:pt>
                <c:pt idx="151">
                  <c:v>-0.10490056658908531</c:v>
                </c:pt>
                <c:pt idx="152">
                  <c:v>-8.2435697878998515E-2</c:v>
                </c:pt>
                <c:pt idx="153">
                  <c:v>-5.6476750214245475E-2</c:v>
                </c:pt>
                <c:pt idx="154">
                  <c:v>-4.6997807201146991E-2</c:v>
                </c:pt>
                <c:pt idx="155">
                  <c:v>-4.6517433744053038E-2</c:v>
                </c:pt>
                <c:pt idx="156">
                  <c:v>-6.8478919927740356E-2</c:v>
                </c:pt>
                <c:pt idx="157">
                  <c:v>-8.8527435246639641E-2</c:v>
                </c:pt>
                <c:pt idx="158">
                  <c:v>-9.3515866383505952E-2</c:v>
                </c:pt>
                <c:pt idx="159">
                  <c:v>-7.1724478052926033E-2</c:v>
                </c:pt>
                <c:pt idx="160">
                  <c:v>-3.9651195934160111E-2</c:v>
                </c:pt>
                <c:pt idx="161">
                  <c:v>-2.390418083139334E-2</c:v>
                </c:pt>
                <c:pt idx="162">
                  <c:v>-2.4395519965168311E-2</c:v>
                </c:pt>
                <c:pt idx="163">
                  <c:v>-2.5318586072047622E-2</c:v>
                </c:pt>
                <c:pt idx="164">
                  <c:v>-1.1108671090730549E-2</c:v>
                </c:pt>
                <c:pt idx="165">
                  <c:v>5.830771707189486E-3</c:v>
                </c:pt>
                <c:pt idx="166">
                  <c:v>1.2261469336181108E-2</c:v>
                </c:pt>
                <c:pt idx="167">
                  <c:v>3.6532257003825119E-3</c:v>
                </c:pt>
                <c:pt idx="168">
                  <c:v>-2.8877390476984566E-3</c:v>
                </c:pt>
                <c:pt idx="169">
                  <c:v>-4.960501933882755E-3</c:v>
                </c:pt>
                <c:pt idx="170">
                  <c:v>6.1274939651592142E-3</c:v>
                </c:pt>
                <c:pt idx="171">
                  <c:v>8.781729580575437E-3</c:v>
                </c:pt>
                <c:pt idx="172">
                  <c:v>1.4259870749993908E-2</c:v>
                </c:pt>
                <c:pt idx="173">
                  <c:v>1.9601275070233015E-2</c:v>
                </c:pt>
                <c:pt idx="174">
                  <c:v>3.1117583005560556E-2</c:v>
                </c:pt>
                <c:pt idx="175">
                  <c:v>3.6852049613878446E-2</c:v>
                </c:pt>
                <c:pt idx="176">
                  <c:v>3.4869186948364828E-2</c:v>
                </c:pt>
                <c:pt idx="177">
                  <c:v>3.9388785030350704E-2</c:v>
                </c:pt>
                <c:pt idx="178">
                  <c:v>4.4197858701740644E-2</c:v>
                </c:pt>
                <c:pt idx="179">
                  <c:v>5.3529301251110661E-2</c:v>
                </c:pt>
                <c:pt idx="180">
                  <c:v>5.3071988156908834E-2</c:v>
                </c:pt>
                <c:pt idx="181">
                  <c:v>5.6237323232300129E-2</c:v>
                </c:pt>
                <c:pt idx="182">
                  <c:v>5.3481029643957179E-2</c:v>
                </c:pt>
                <c:pt idx="183">
                  <c:v>6.538237386204826E-2</c:v>
                </c:pt>
                <c:pt idx="184">
                  <c:v>7.4914807672165518E-2</c:v>
                </c:pt>
                <c:pt idx="185">
                  <c:v>9.1107297093829365E-2</c:v>
                </c:pt>
                <c:pt idx="186">
                  <c:v>9.1158422727015687E-2</c:v>
                </c:pt>
                <c:pt idx="187">
                  <c:v>8.6204802484047605E-2</c:v>
                </c:pt>
                <c:pt idx="188">
                  <c:v>7.9874313820698761E-2</c:v>
                </c:pt>
                <c:pt idx="189">
                  <c:v>6.8973522276080557E-2</c:v>
                </c:pt>
                <c:pt idx="190">
                  <c:v>6.8490236769602086E-2</c:v>
                </c:pt>
                <c:pt idx="191">
                  <c:v>7.3444327603337412E-2</c:v>
                </c:pt>
                <c:pt idx="192">
                  <c:v>0.10306788241957143</c:v>
                </c:pt>
                <c:pt idx="193">
                  <c:v>0.12239893569339033</c:v>
                </c:pt>
                <c:pt idx="194">
                  <c:v>0.12803317780240087</c:v>
                </c:pt>
                <c:pt idx="195">
                  <c:v>0.11054156754100686</c:v>
                </c:pt>
                <c:pt idx="196">
                  <c:v>0.10278568299251467</c:v>
                </c:pt>
                <c:pt idx="197">
                  <c:v>9.9471713845122212E-2</c:v>
                </c:pt>
                <c:pt idx="198">
                  <c:v>0.10927767760208695</c:v>
                </c:pt>
                <c:pt idx="199">
                  <c:v>0.11344288633178312</c:v>
                </c:pt>
                <c:pt idx="200">
                  <c:v>0.11713171989757898</c:v>
                </c:pt>
                <c:pt idx="201">
                  <c:v>0.11640816873266169</c:v>
                </c:pt>
                <c:pt idx="202">
                  <c:v>0.11619030494873406</c:v>
                </c:pt>
                <c:pt idx="203">
                  <c:v>0.11205733911173588</c:v>
                </c:pt>
                <c:pt idx="204">
                  <c:v>0.10648994930703082</c:v>
                </c:pt>
                <c:pt idx="205">
                  <c:v>0.10538970403591175</c:v>
                </c:pt>
                <c:pt idx="206">
                  <c:v>0.10892973634451031</c:v>
                </c:pt>
                <c:pt idx="207">
                  <c:v>0.11242751492532355</c:v>
                </c:pt>
                <c:pt idx="208">
                  <c:v>0.11196553235657114</c:v>
                </c:pt>
                <c:pt idx="209">
                  <c:v>0.10834303238517906</c:v>
                </c:pt>
                <c:pt idx="210">
                  <c:v>0.10394914224702489</c:v>
                </c:pt>
                <c:pt idx="211">
                  <c:v>0.10006760250086</c:v>
                </c:pt>
                <c:pt idx="212">
                  <c:v>9.2361721399874641E-2</c:v>
                </c:pt>
                <c:pt idx="213">
                  <c:v>8.1623043964792252E-2</c:v>
                </c:pt>
                <c:pt idx="214">
                  <c:v>7.5953558269092891E-2</c:v>
                </c:pt>
                <c:pt idx="215">
                  <c:v>7.7457535982427883E-2</c:v>
                </c:pt>
                <c:pt idx="216">
                  <c:v>8.6197028950210752E-2</c:v>
                </c:pt>
                <c:pt idx="217">
                  <c:v>8.7795286931507732E-2</c:v>
                </c:pt>
                <c:pt idx="218">
                  <c:v>8.1874951658438055E-2</c:v>
                </c:pt>
                <c:pt idx="219">
                  <c:v>7.0039527881881725E-2</c:v>
                </c:pt>
                <c:pt idx="220">
                  <c:v>6.6219457580647179E-2</c:v>
                </c:pt>
                <c:pt idx="221">
                  <c:v>6.8639133336502844E-2</c:v>
                </c:pt>
                <c:pt idx="222">
                  <c:v>7.9603646892753899E-2</c:v>
                </c:pt>
                <c:pt idx="223">
                  <c:v>8.5168272434976489E-2</c:v>
                </c:pt>
                <c:pt idx="224">
                  <c:v>9.1441845891866214E-2</c:v>
                </c:pt>
                <c:pt idx="225">
                  <c:v>9.23243439446364E-2</c:v>
                </c:pt>
                <c:pt idx="226">
                  <c:v>8.9652396209045193E-2</c:v>
                </c:pt>
                <c:pt idx="227">
                  <c:v>8.8408488228570059E-2</c:v>
                </c:pt>
                <c:pt idx="228">
                  <c:v>9.1093250903115042E-2</c:v>
                </c:pt>
                <c:pt idx="229">
                  <c:v>0.11299925834342717</c:v>
                </c:pt>
                <c:pt idx="230">
                  <c:v>0.13182926722350397</c:v>
                </c:pt>
                <c:pt idx="231">
                  <c:v>0.15013156072445955</c:v>
                </c:pt>
                <c:pt idx="232">
                  <c:v>0.15087042036306242</c:v>
                </c:pt>
                <c:pt idx="233">
                  <c:v>0.15535154737146484</c:v>
                </c:pt>
                <c:pt idx="234">
                  <c:v>0.14158477652059664</c:v>
                </c:pt>
                <c:pt idx="235">
                  <c:v>0.12911549581371484</c:v>
                </c:pt>
                <c:pt idx="236">
                  <c:v>0.11078431709734171</c:v>
                </c:pt>
                <c:pt idx="237">
                  <c:v>0.1140488415412888</c:v>
                </c:pt>
                <c:pt idx="238">
                  <c:v>0.12638547933319799</c:v>
                </c:pt>
                <c:pt idx="239">
                  <c:v>0.13595044862852035</c:v>
                </c:pt>
                <c:pt idx="240">
                  <c:v>0.12462606949863231</c:v>
                </c:pt>
                <c:pt idx="241">
                  <c:v>8.8600509893046464E-2</c:v>
                </c:pt>
                <c:pt idx="242">
                  <c:v>5.6921981002125088E-2</c:v>
                </c:pt>
                <c:pt idx="243">
                  <c:v>4.3522118832903578E-2</c:v>
                </c:pt>
                <c:pt idx="244">
                  <c:v>4.4622267040307584E-2</c:v>
                </c:pt>
                <c:pt idx="245">
                  <c:v>4.8328189204593031E-2</c:v>
                </c:pt>
                <c:pt idx="246">
                  <c:v>4.7287281477962795E-2</c:v>
                </c:pt>
                <c:pt idx="247">
                  <c:v>5.0218388960201477E-2</c:v>
                </c:pt>
                <c:pt idx="248">
                  <c:v>5.4056718293484574E-2</c:v>
                </c:pt>
                <c:pt idx="249">
                  <c:v>5.8862940839615518E-2</c:v>
                </c:pt>
                <c:pt idx="250">
                  <c:v>5.6664582836984279E-2</c:v>
                </c:pt>
                <c:pt idx="251">
                  <c:v>5.22179378661356E-2</c:v>
                </c:pt>
                <c:pt idx="252">
                  <c:v>4.9021414883244185E-2</c:v>
                </c:pt>
                <c:pt idx="253">
                  <c:v>5.6790615220407847E-2</c:v>
                </c:pt>
                <c:pt idx="254">
                  <c:v>7.1536504590644201E-2</c:v>
                </c:pt>
                <c:pt idx="255">
                  <c:v>7.47971787170012E-2</c:v>
                </c:pt>
                <c:pt idx="256">
                  <c:v>6.7740206659695712E-2</c:v>
                </c:pt>
                <c:pt idx="257">
                  <c:v>4.9964937134352905E-2</c:v>
                </c:pt>
                <c:pt idx="258">
                  <c:v>4.642316571004601E-2</c:v>
                </c:pt>
                <c:pt idx="259">
                  <c:v>5.0234185064244263E-2</c:v>
                </c:pt>
                <c:pt idx="260">
                  <c:v>5.9223097505256117E-2</c:v>
                </c:pt>
                <c:pt idx="261">
                  <c:v>5.5065216173680653E-2</c:v>
                </c:pt>
                <c:pt idx="262">
                  <c:v>4.4648134524776451E-2</c:v>
                </c:pt>
                <c:pt idx="263">
                  <c:v>3.8677866972594455E-2</c:v>
                </c:pt>
                <c:pt idx="264">
                  <c:v>4.2483698163012784E-2</c:v>
                </c:pt>
                <c:pt idx="265">
                  <c:v>5.7176906617646628E-2</c:v>
                </c:pt>
                <c:pt idx="266">
                  <c:v>6.0940933387534368E-2</c:v>
                </c:pt>
                <c:pt idx="267">
                  <c:v>5.611756317612504E-2</c:v>
                </c:pt>
                <c:pt idx="268">
                  <c:v>3.6473676650748743E-2</c:v>
                </c:pt>
                <c:pt idx="269">
                  <c:v>2.6954817986780677E-2</c:v>
                </c:pt>
                <c:pt idx="270">
                  <c:v>1.7861660857151795E-2</c:v>
                </c:pt>
                <c:pt idx="271">
                  <c:v>2.2339593035983318E-2</c:v>
                </c:pt>
                <c:pt idx="272">
                  <c:v>3.2895389943946807E-2</c:v>
                </c:pt>
                <c:pt idx="273">
                  <c:v>6.0121172300747983E-2</c:v>
                </c:pt>
                <c:pt idx="274">
                  <c:v>7.8521704956569183E-2</c:v>
                </c:pt>
                <c:pt idx="275">
                  <c:v>8.4204943043116209E-2</c:v>
                </c:pt>
                <c:pt idx="276">
                  <c:v>6.6626621945867992E-2</c:v>
                </c:pt>
                <c:pt idx="277">
                  <c:v>4.873357213551377E-2</c:v>
                </c:pt>
                <c:pt idx="278">
                  <c:v>5.0020601046103064E-2</c:v>
                </c:pt>
                <c:pt idx="279">
                  <c:v>7.2441969306658471E-2</c:v>
                </c:pt>
                <c:pt idx="280">
                  <c:v>0.10462387528286721</c:v>
                </c:pt>
                <c:pt idx="281">
                  <c:v>0.12949353324594237</c:v>
                </c:pt>
                <c:pt idx="282">
                  <c:v>0.14565218578284744</c:v>
                </c:pt>
                <c:pt idx="283">
                  <c:v>0.15048429749012215</c:v>
                </c:pt>
                <c:pt idx="284">
                  <c:v>0.14418576388526372</c:v>
                </c:pt>
                <c:pt idx="285">
                  <c:v>0.14075799796541277</c:v>
                </c:pt>
                <c:pt idx="286">
                  <c:v>0.14103057511773898</c:v>
                </c:pt>
                <c:pt idx="287">
                  <c:v>0.14614598839938231</c:v>
                </c:pt>
                <c:pt idx="288">
                  <c:v>0.1445833693731633</c:v>
                </c:pt>
                <c:pt idx="289">
                  <c:v>0.14490191692855414</c:v>
                </c:pt>
                <c:pt idx="290">
                  <c:v>0.15178898526325657</c:v>
                </c:pt>
                <c:pt idx="291">
                  <c:v>0.16581324984155521</c:v>
                </c:pt>
                <c:pt idx="292">
                  <c:v>0.17391095610016816</c:v>
                </c:pt>
                <c:pt idx="293">
                  <c:v>0.16194309002667784</c:v>
                </c:pt>
                <c:pt idx="294">
                  <c:v>0.13940800927249852</c:v>
                </c:pt>
                <c:pt idx="295">
                  <c:v>0.11764740614039204</c:v>
                </c:pt>
                <c:pt idx="296">
                  <c:v>0.10519905027860199</c:v>
                </c:pt>
                <c:pt idx="297">
                  <c:v>8.7177756683056717E-2</c:v>
                </c:pt>
                <c:pt idx="298">
                  <c:v>6.6604810908874157E-2</c:v>
                </c:pt>
                <c:pt idx="299">
                  <c:v>4.7205719703640403E-2</c:v>
                </c:pt>
                <c:pt idx="300">
                  <c:v>4.8035270286732823E-2</c:v>
                </c:pt>
                <c:pt idx="301">
                  <c:v>4.5209497023655176E-2</c:v>
                </c:pt>
                <c:pt idx="302">
                  <c:v>3.8779395802126304E-2</c:v>
                </c:pt>
                <c:pt idx="303">
                  <c:v>9.4634476461823436E-3</c:v>
                </c:pt>
                <c:pt idx="304">
                  <c:v>1.4199118186684068E-3</c:v>
                </c:pt>
                <c:pt idx="305">
                  <c:v>-1.6369883402050922E-3</c:v>
                </c:pt>
                <c:pt idx="306">
                  <c:v>1.7876320034005522E-2</c:v>
                </c:pt>
                <c:pt idx="307">
                  <c:v>2.2303159708629394E-2</c:v>
                </c:pt>
                <c:pt idx="308">
                  <c:v>3.1019429773292861E-2</c:v>
                </c:pt>
                <c:pt idx="309">
                  <c:v>2.1716420400238468E-2</c:v>
                </c:pt>
                <c:pt idx="310">
                  <c:v>2.5583371567289737E-2</c:v>
                </c:pt>
                <c:pt idx="311">
                  <c:v>2.004053006947526E-2</c:v>
                </c:pt>
                <c:pt idx="312">
                  <c:v>3.1010522254719231E-2</c:v>
                </c:pt>
                <c:pt idx="313">
                  <c:v>3.5349768864850528E-2</c:v>
                </c:pt>
                <c:pt idx="314">
                  <c:v>4.3329672897179039E-2</c:v>
                </c:pt>
                <c:pt idx="315">
                  <c:v>4.029558554865087E-2</c:v>
                </c:pt>
                <c:pt idx="316">
                  <c:v>2.8169164010588998E-2</c:v>
                </c:pt>
                <c:pt idx="317">
                  <c:v>1.3293492546252672E-2</c:v>
                </c:pt>
                <c:pt idx="318">
                  <c:v>1.1989236731104747E-3</c:v>
                </c:pt>
                <c:pt idx="319">
                  <c:v>4.841301492132688E-3</c:v>
                </c:pt>
                <c:pt idx="320">
                  <c:v>1.6061070429242541E-2</c:v>
                </c:pt>
                <c:pt idx="321">
                  <c:v>1.9158831045487323E-2</c:v>
                </c:pt>
                <c:pt idx="322">
                  <c:v>1.3486873021753221E-2</c:v>
                </c:pt>
                <c:pt idx="323">
                  <c:v>1.3784617511624964E-2</c:v>
                </c:pt>
                <c:pt idx="324">
                  <c:v>1.8329591164411463E-2</c:v>
                </c:pt>
                <c:pt idx="325">
                  <c:v>3.3237818532281915E-2</c:v>
                </c:pt>
                <c:pt idx="326">
                  <c:v>3.2179810181419688E-2</c:v>
                </c:pt>
                <c:pt idx="327">
                  <c:v>2.5824088572280468E-2</c:v>
                </c:pt>
                <c:pt idx="328">
                  <c:v>1.5614109840724755E-2</c:v>
                </c:pt>
                <c:pt idx="329">
                  <c:v>1.8273628484587467E-2</c:v>
                </c:pt>
                <c:pt idx="330">
                  <c:v>2.2604443453479561E-2</c:v>
                </c:pt>
                <c:pt idx="331">
                  <c:v>2.1882728502654381E-2</c:v>
                </c:pt>
                <c:pt idx="332">
                  <c:v>8.7540936812451342E-3</c:v>
                </c:pt>
                <c:pt idx="333">
                  <c:v>3.8915213689758588E-3</c:v>
                </c:pt>
                <c:pt idx="334">
                  <c:v>6.8756706235446607E-3</c:v>
                </c:pt>
                <c:pt idx="335">
                  <c:v>9.6152620971652336E-3</c:v>
                </c:pt>
                <c:pt idx="336">
                  <c:v>1.7477504339200145E-2</c:v>
                </c:pt>
                <c:pt idx="337">
                  <c:v>1.2543443218387518E-2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342-438F-86A7-25BBE63045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6026224"/>
        <c:axId val="526026616"/>
      </c:scatterChart>
      <c:valAx>
        <c:axId val="526026224"/>
        <c:scaling>
          <c:orientation val="minMax"/>
          <c:max val="46081"/>
          <c:min val="3582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" sourceLinked="0"/>
        <c:majorTickMark val="out"/>
        <c:minorTickMark val="none"/>
        <c:tickLblPos val="nextTo"/>
        <c:txPr>
          <a:bodyPr rot="0" vert="horz"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6026616"/>
        <c:crossesAt val="0"/>
        <c:crossBetween val="midCat"/>
        <c:majorUnit val="365"/>
      </c:valAx>
      <c:valAx>
        <c:axId val="526026616"/>
        <c:scaling>
          <c:orientation val="minMax"/>
          <c:max val="0.30000000000000004"/>
          <c:min val="-0.4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en-US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Year-ove-Year</a:t>
                </a:r>
                <a:r>
                  <a:rPr lang="en-US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 Change</a:t>
                </a:r>
                <a:endParaRPr lang="en-US">
                  <a:solidFill>
                    <a:schemeClr val="tx1">
                      <a:lumMod val="75000"/>
                      <a:lumOff val="25000"/>
                    </a:schemeClr>
                  </a:solidFill>
                </a:endParaRP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6026224"/>
        <c:crosses val="autoZero"/>
        <c:crossBetween val="midCat"/>
        <c:majorUnit val="0.1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1.3874437866771311E-3"/>
          <c:y val="4.2992125984251964E-2"/>
          <c:w val="0.90551966652406224"/>
          <c:h val="7.8875601300690656E-2"/>
        </c:manualLayout>
      </c:layout>
      <c:overlay val="0"/>
      <c:txPr>
        <a:bodyPr/>
        <a:lstStyle/>
        <a:p>
          <a:pPr>
            <a:defRPr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100" b="1">
          <a:solidFill>
            <a:schemeClr val="tx1">
              <a:lumMod val="65000"/>
              <a:lumOff val="3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68269307245686"/>
          <c:y val="0.12227665158876418"/>
          <c:w val="0.85386025610435057"/>
          <c:h val="0.7440336033716938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TransactionActivity!$S$1</c:f>
              <c:strCache>
                <c:ptCount val="1"/>
                <c:pt idx="0">
                  <c:v>U.S. Investment Grade Pair Volume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</c:spPr>
          <c:invertIfNegative val="0"/>
          <c:cat>
            <c:numRef>
              <c:f>TransactionActivity!$N$2:$N$315</c:f>
              <c:numCache>
                <c:formatCode>m/d/yyyy</c:formatCode>
                <c:ptCount val="314"/>
                <c:pt idx="0">
                  <c:v>36556</c:v>
                </c:pt>
                <c:pt idx="1">
                  <c:v>36585</c:v>
                </c:pt>
                <c:pt idx="2">
                  <c:v>36616</c:v>
                </c:pt>
                <c:pt idx="3">
                  <c:v>36646</c:v>
                </c:pt>
                <c:pt idx="4">
                  <c:v>36677</c:v>
                </c:pt>
                <c:pt idx="5">
                  <c:v>36707</c:v>
                </c:pt>
                <c:pt idx="6">
                  <c:v>36738</c:v>
                </c:pt>
                <c:pt idx="7">
                  <c:v>36769</c:v>
                </c:pt>
                <c:pt idx="8">
                  <c:v>36799</c:v>
                </c:pt>
                <c:pt idx="9">
                  <c:v>36830</c:v>
                </c:pt>
                <c:pt idx="10">
                  <c:v>36860</c:v>
                </c:pt>
                <c:pt idx="11">
                  <c:v>36891</c:v>
                </c:pt>
                <c:pt idx="12">
                  <c:v>36922</c:v>
                </c:pt>
                <c:pt idx="13">
                  <c:v>36950</c:v>
                </c:pt>
                <c:pt idx="14">
                  <c:v>36981</c:v>
                </c:pt>
                <c:pt idx="15">
                  <c:v>37011</c:v>
                </c:pt>
                <c:pt idx="16">
                  <c:v>37042</c:v>
                </c:pt>
                <c:pt idx="17">
                  <c:v>37072</c:v>
                </c:pt>
                <c:pt idx="18">
                  <c:v>37103</c:v>
                </c:pt>
                <c:pt idx="19">
                  <c:v>37134</c:v>
                </c:pt>
                <c:pt idx="20">
                  <c:v>37164</c:v>
                </c:pt>
                <c:pt idx="21">
                  <c:v>37195</c:v>
                </c:pt>
                <c:pt idx="22">
                  <c:v>37225</c:v>
                </c:pt>
                <c:pt idx="23">
                  <c:v>37256</c:v>
                </c:pt>
                <c:pt idx="24">
                  <c:v>37287</c:v>
                </c:pt>
                <c:pt idx="25">
                  <c:v>37315</c:v>
                </c:pt>
                <c:pt idx="26">
                  <c:v>37346</c:v>
                </c:pt>
                <c:pt idx="27">
                  <c:v>37376</c:v>
                </c:pt>
                <c:pt idx="28">
                  <c:v>37407</c:v>
                </c:pt>
                <c:pt idx="29">
                  <c:v>37437</c:v>
                </c:pt>
                <c:pt idx="30">
                  <c:v>37468</c:v>
                </c:pt>
                <c:pt idx="31">
                  <c:v>37499</c:v>
                </c:pt>
                <c:pt idx="32">
                  <c:v>37529</c:v>
                </c:pt>
                <c:pt idx="33">
                  <c:v>37560</c:v>
                </c:pt>
                <c:pt idx="34">
                  <c:v>37590</c:v>
                </c:pt>
                <c:pt idx="35">
                  <c:v>37621</c:v>
                </c:pt>
                <c:pt idx="36">
                  <c:v>37652</c:v>
                </c:pt>
                <c:pt idx="37">
                  <c:v>37680</c:v>
                </c:pt>
                <c:pt idx="38">
                  <c:v>37711</c:v>
                </c:pt>
                <c:pt idx="39">
                  <c:v>37741</c:v>
                </c:pt>
                <c:pt idx="40">
                  <c:v>37772</c:v>
                </c:pt>
                <c:pt idx="41">
                  <c:v>37802</c:v>
                </c:pt>
                <c:pt idx="42">
                  <c:v>37833</c:v>
                </c:pt>
                <c:pt idx="43">
                  <c:v>37864</c:v>
                </c:pt>
                <c:pt idx="44">
                  <c:v>37894</c:v>
                </c:pt>
                <c:pt idx="45">
                  <c:v>37925</c:v>
                </c:pt>
                <c:pt idx="46">
                  <c:v>37955</c:v>
                </c:pt>
                <c:pt idx="47">
                  <c:v>37986</c:v>
                </c:pt>
                <c:pt idx="48">
                  <c:v>38017</c:v>
                </c:pt>
                <c:pt idx="49">
                  <c:v>38046</c:v>
                </c:pt>
                <c:pt idx="50">
                  <c:v>38077</c:v>
                </c:pt>
                <c:pt idx="51">
                  <c:v>38107</c:v>
                </c:pt>
                <c:pt idx="52">
                  <c:v>38138</c:v>
                </c:pt>
                <c:pt idx="53">
                  <c:v>38168</c:v>
                </c:pt>
                <c:pt idx="54">
                  <c:v>38199</c:v>
                </c:pt>
                <c:pt idx="55">
                  <c:v>38230</c:v>
                </c:pt>
                <c:pt idx="56">
                  <c:v>38260</c:v>
                </c:pt>
                <c:pt idx="57">
                  <c:v>38291</c:v>
                </c:pt>
                <c:pt idx="58">
                  <c:v>38321</c:v>
                </c:pt>
                <c:pt idx="59">
                  <c:v>38352</c:v>
                </c:pt>
                <c:pt idx="60">
                  <c:v>38383</c:v>
                </c:pt>
                <c:pt idx="61">
                  <c:v>38411</c:v>
                </c:pt>
                <c:pt idx="62">
                  <c:v>38442</c:v>
                </c:pt>
                <c:pt idx="63">
                  <c:v>38472</c:v>
                </c:pt>
                <c:pt idx="64">
                  <c:v>38503</c:v>
                </c:pt>
                <c:pt idx="65">
                  <c:v>38533</c:v>
                </c:pt>
                <c:pt idx="66">
                  <c:v>38564</c:v>
                </c:pt>
                <c:pt idx="67">
                  <c:v>38595</c:v>
                </c:pt>
                <c:pt idx="68">
                  <c:v>38625</c:v>
                </c:pt>
                <c:pt idx="69">
                  <c:v>38656</c:v>
                </c:pt>
                <c:pt idx="70">
                  <c:v>38686</c:v>
                </c:pt>
                <c:pt idx="71">
                  <c:v>38717</c:v>
                </c:pt>
                <c:pt idx="72">
                  <c:v>38748</c:v>
                </c:pt>
                <c:pt idx="73">
                  <c:v>38776</c:v>
                </c:pt>
                <c:pt idx="74">
                  <c:v>38807</c:v>
                </c:pt>
                <c:pt idx="75">
                  <c:v>38837</c:v>
                </c:pt>
                <c:pt idx="76">
                  <c:v>38868</c:v>
                </c:pt>
                <c:pt idx="77">
                  <c:v>38898</c:v>
                </c:pt>
                <c:pt idx="78">
                  <c:v>38929</c:v>
                </c:pt>
                <c:pt idx="79">
                  <c:v>38960</c:v>
                </c:pt>
                <c:pt idx="80">
                  <c:v>38990</c:v>
                </c:pt>
                <c:pt idx="81">
                  <c:v>39021</c:v>
                </c:pt>
                <c:pt idx="82">
                  <c:v>39051</c:v>
                </c:pt>
                <c:pt idx="83">
                  <c:v>39082</c:v>
                </c:pt>
                <c:pt idx="84">
                  <c:v>39113</c:v>
                </c:pt>
                <c:pt idx="85">
                  <c:v>39141</c:v>
                </c:pt>
                <c:pt idx="86">
                  <c:v>39172</c:v>
                </c:pt>
                <c:pt idx="87">
                  <c:v>39202</c:v>
                </c:pt>
                <c:pt idx="88">
                  <c:v>39233</c:v>
                </c:pt>
                <c:pt idx="89">
                  <c:v>39263</c:v>
                </c:pt>
                <c:pt idx="90">
                  <c:v>39294</c:v>
                </c:pt>
                <c:pt idx="91">
                  <c:v>39325</c:v>
                </c:pt>
                <c:pt idx="92">
                  <c:v>39355</c:v>
                </c:pt>
                <c:pt idx="93">
                  <c:v>39386</c:v>
                </c:pt>
                <c:pt idx="94">
                  <c:v>39416</c:v>
                </c:pt>
                <c:pt idx="95">
                  <c:v>39447</c:v>
                </c:pt>
                <c:pt idx="96">
                  <c:v>39478</c:v>
                </c:pt>
                <c:pt idx="97">
                  <c:v>39507</c:v>
                </c:pt>
                <c:pt idx="98">
                  <c:v>39538</c:v>
                </c:pt>
                <c:pt idx="99">
                  <c:v>39568</c:v>
                </c:pt>
                <c:pt idx="100">
                  <c:v>39599</c:v>
                </c:pt>
                <c:pt idx="101">
                  <c:v>39629</c:v>
                </c:pt>
                <c:pt idx="102">
                  <c:v>39660</c:v>
                </c:pt>
                <c:pt idx="103">
                  <c:v>39691</c:v>
                </c:pt>
                <c:pt idx="104">
                  <c:v>39721</c:v>
                </c:pt>
                <c:pt idx="105">
                  <c:v>39752</c:v>
                </c:pt>
                <c:pt idx="106">
                  <c:v>39782</c:v>
                </c:pt>
                <c:pt idx="107">
                  <c:v>39813</c:v>
                </c:pt>
                <c:pt idx="108">
                  <c:v>39844</c:v>
                </c:pt>
                <c:pt idx="109">
                  <c:v>39872</c:v>
                </c:pt>
                <c:pt idx="110">
                  <c:v>39903</c:v>
                </c:pt>
                <c:pt idx="111">
                  <c:v>39933</c:v>
                </c:pt>
                <c:pt idx="112">
                  <c:v>39964</c:v>
                </c:pt>
                <c:pt idx="113">
                  <c:v>39994</c:v>
                </c:pt>
                <c:pt idx="114">
                  <c:v>40025</c:v>
                </c:pt>
                <c:pt idx="115">
                  <c:v>40056</c:v>
                </c:pt>
                <c:pt idx="116">
                  <c:v>40086</c:v>
                </c:pt>
                <c:pt idx="117">
                  <c:v>40117</c:v>
                </c:pt>
                <c:pt idx="118">
                  <c:v>40147</c:v>
                </c:pt>
                <c:pt idx="119">
                  <c:v>40178</c:v>
                </c:pt>
                <c:pt idx="120">
                  <c:v>40209</c:v>
                </c:pt>
                <c:pt idx="121">
                  <c:v>40237</c:v>
                </c:pt>
                <c:pt idx="122">
                  <c:v>40268</c:v>
                </c:pt>
                <c:pt idx="123">
                  <c:v>40298</c:v>
                </c:pt>
                <c:pt idx="124">
                  <c:v>40329</c:v>
                </c:pt>
                <c:pt idx="125">
                  <c:v>40359</c:v>
                </c:pt>
                <c:pt idx="126">
                  <c:v>40390</c:v>
                </c:pt>
                <c:pt idx="127">
                  <c:v>40421</c:v>
                </c:pt>
                <c:pt idx="128">
                  <c:v>40451</c:v>
                </c:pt>
                <c:pt idx="129">
                  <c:v>40482</c:v>
                </c:pt>
                <c:pt idx="130">
                  <c:v>40512</c:v>
                </c:pt>
                <c:pt idx="131">
                  <c:v>40543</c:v>
                </c:pt>
                <c:pt idx="132">
                  <c:v>40574</c:v>
                </c:pt>
                <c:pt idx="133">
                  <c:v>40602</c:v>
                </c:pt>
                <c:pt idx="134">
                  <c:v>40633</c:v>
                </c:pt>
                <c:pt idx="135">
                  <c:v>40663</c:v>
                </c:pt>
                <c:pt idx="136">
                  <c:v>40694</c:v>
                </c:pt>
                <c:pt idx="137">
                  <c:v>40724</c:v>
                </c:pt>
                <c:pt idx="138">
                  <c:v>40755</c:v>
                </c:pt>
                <c:pt idx="139">
                  <c:v>40786</c:v>
                </c:pt>
                <c:pt idx="140">
                  <c:v>40816</c:v>
                </c:pt>
                <c:pt idx="141">
                  <c:v>40847</c:v>
                </c:pt>
                <c:pt idx="142">
                  <c:v>40877</c:v>
                </c:pt>
                <c:pt idx="143">
                  <c:v>40908</c:v>
                </c:pt>
                <c:pt idx="144">
                  <c:v>40939</c:v>
                </c:pt>
                <c:pt idx="145">
                  <c:v>40968</c:v>
                </c:pt>
                <c:pt idx="146">
                  <c:v>40999</c:v>
                </c:pt>
                <c:pt idx="147">
                  <c:v>41029</c:v>
                </c:pt>
                <c:pt idx="148">
                  <c:v>41060</c:v>
                </c:pt>
                <c:pt idx="149">
                  <c:v>41090</c:v>
                </c:pt>
                <c:pt idx="150">
                  <c:v>41121</c:v>
                </c:pt>
                <c:pt idx="151">
                  <c:v>41152</c:v>
                </c:pt>
                <c:pt idx="152">
                  <c:v>41182</c:v>
                </c:pt>
                <c:pt idx="153">
                  <c:v>41213</c:v>
                </c:pt>
                <c:pt idx="154">
                  <c:v>41243</c:v>
                </c:pt>
                <c:pt idx="155">
                  <c:v>41274</c:v>
                </c:pt>
                <c:pt idx="156">
                  <c:v>41305</c:v>
                </c:pt>
                <c:pt idx="157">
                  <c:v>41333</c:v>
                </c:pt>
                <c:pt idx="158">
                  <c:v>41364</c:v>
                </c:pt>
                <c:pt idx="159">
                  <c:v>41394</c:v>
                </c:pt>
                <c:pt idx="160">
                  <c:v>41425</c:v>
                </c:pt>
                <c:pt idx="161">
                  <c:v>41455</c:v>
                </c:pt>
                <c:pt idx="162">
                  <c:v>41486</c:v>
                </c:pt>
                <c:pt idx="163">
                  <c:v>41517</c:v>
                </c:pt>
                <c:pt idx="164">
                  <c:v>41547</c:v>
                </c:pt>
                <c:pt idx="165">
                  <c:v>41578</c:v>
                </c:pt>
                <c:pt idx="166">
                  <c:v>41608</c:v>
                </c:pt>
                <c:pt idx="167">
                  <c:v>41639</c:v>
                </c:pt>
                <c:pt idx="168">
                  <c:v>41670</c:v>
                </c:pt>
                <c:pt idx="169">
                  <c:v>41698</c:v>
                </c:pt>
                <c:pt idx="170">
                  <c:v>41729</c:v>
                </c:pt>
                <c:pt idx="171">
                  <c:v>41759</c:v>
                </c:pt>
                <c:pt idx="172">
                  <c:v>41790</c:v>
                </c:pt>
                <c:pt idx="173">
                  <c:v>41820</c:v>
                </c:pt>
                <c:pt idx="174">
                  <c:v>41851</c:v>
                </c:pt>
                <c:pt idx="175">
                  <c:v>41882</c:v>
                </c:pt>
                <c:pt idx="176">
                  <c:v>41912</c:v>
                </c:pt>
                <c:pt idx="177">
                  <c:v>41943</c:v>
                </c:pt>
                <c:pt idx="178">
                  <c:v>41973</c:v>
                </c:pt>
                <c:pt idx="179">
                  <c:v>42004</c:v>
                </c:pt>
                <c:pt idx="180">
                  <c:v>42035</c:v>
                </c:pt>
                <c:pt idx="181">
                  <c:v>42063</c:v>
                </c:pt>
                <c:pt idx="182">
                  <c:v>42094</c:v>
                </c:pt>
                <c:pt idx="183">
                  <c:v>42124</c:v>
                </c:pt>
                <c:pt idx="184">
                  <c:v>42155</c:v>
                </c:pt>
                <c:pt idx="185">
                  <c:v>42185</c:v>
                </c:pt>
                <c:pt idx="186">
                  <c:v>42216</c:v>
                </c:pt>
                <c:pt idx="187">
                  <c:v>42247</c:v>
                </c:pt>
                <c:pt idx="188">
                  <c:v>42277</c:v>
                </c:pt>
                <c:pt idx="189">
                  <c:v>42308</c:v>
                </c:pt>
                <c:pt idx="190">
                  <c:v>42338</c:v>
                </c:pt>
                <c:pt idx="191">
                  <c:v>42369</c:v>
                </c:pt>
                <c:pt idx="192">
                  <c:v>42400</c:v>
                </c:pt>
                <c:pt idx="193">
                  <c:v>42429</c:v>
                </c:pt>
                <c:pt idx="194">
                  <c:v>42460</c:v>
                </c:pt>
                <c:pt idx="195">
                  <c:v>42490</c:v>
                </c:pt>
                <c:pt idx="196">
                  <c:v>42521</c:v>
                </c:pt>
                <c:pt idx="197">
                  <c:v>42551</c:v>
                </c:pt>
                <c:pt idx="198">
                  <c:v>42582</c:v>
                </c:pt>
                <c:pt idx="199">
                  <c:v>42613</c:v>
                </c:pt>
                <c:pt idx="200">
                  <c:v>42643</c:v>
                </c:pt>
                <c:pt idx="201">
                  <c:v>42674</c:v>
                </c:pt>
                <c:pt idx="202">
                  <c:v>42704</c:v>
                </c:pt>
                <c:pt idx="203">
                  <c:v>42735</c:v>
                </c:pt>
                <c:pt idx="204">
                  <c:v>42766</c:v>
                </c:pt>
                <c:pt idx="205">
                  <c:v>42794</c:v>
                </c:pt>
                <c:pt idx="206">
                  <c:v>42825</c:v>
                </c:pt>
                <c:pt idx="207">
                  <c:v>42855</c:v>
                </c:pt>
                <c:pt idx="208">
                  <c:v>42886</c:v>
                </c:pt>
                <c:pt idx="209">
                  <c:v>42916</c:v>
                </c:pt>
                <c:pt idx="210">
                  <c:v>42947</c:v>
                </c:pt>
                <c:pt idx="211">
                  <c:v>42978</c:v>
                </c:pt>
                <c:pt idx="212">
                  <c:v>43008</c:v>
                </c:pt>
                <c:pt idx="213">
                  <c:v>43039</c:v>
                </c:pt>
                <c:pt idx="214">
                  <c:v>43069</c:v>
                </c:pt>
                <c:pt idx="215">
                  <c:v>43100</c:v>
                </c:pt>
                <c:pt idx="216">
                  <c:v>43131</c:v>
                </c:pt>
                <c:pt idx="217">
                  <c:v>43159</c:v>
                </c:pt>
                <c:pt idx="218">
                  <c:v>43190</c:v>
                </c:pt>
                <c:pt idx="219">
                  <c:v>43220</c:v>
                </c:pt>
                <c:pt idx="220">
                  <c:v>43251</c:v>
                </c:pt>
                <c:pt idx="221">
                  <c:v>43281</c:v>
                </c:pt>
                <c:pt idx="222">
                  <c:v>43312</c:v>
                </c:pt>
                <c:pt idx="223">
                  <c:v>43343</c:v>
                </c:pt>
                <c:pt idx="224">
                  <c:v>43373</c:v>
                </c:pt>
                <c:pt idx="225">
                  <c:v>43404</c:v>
                </c:pt>
                <c:pt idx="226">
                  <c:v>43434</c:v>
                </c:pt>
                <c:pt idx="227">
                  <c:v>43465</c:v>
                </c:pt>
                <c:pt idx="228">
                  <c:v>43496</c:v>
                </c:pt>
                <c:pt idx="229">
                  <c:v>43524</c:v>
                </c:pt>
                <c:pt idx="230">
                  <c:v>43555</c:v>
                </c:pt>
                <c:pt idx="231">
                  <c:v>43585</c:v>
                </c:pt>
                <c:pt idx="232">
                  <c:v>43616</c:v>
                </c:pt>
                <c:pt idx="233">
                  <c:v>43646</c:v>
                </c:pt>
                <c:pt idx="234">
                  <c:v>43677</c:v>
                </c:pt>
                <c:pt idx="235">
                  <c:v>43708</c:v>
                </c:pt>
                <c:pt idx="236">
                  <c:v>43738</c:v>
                </c:pt>
                <c:pt idx="237">
                  <c:v>43769</c:v>
                </c:pt>
                <c:pt idx="238">
                  <c:v>43799</c:v>
                </c:pt>
                <c:pt idx="239">
                  <c:v>43830</c:v>
                </c:pt>
                <c:pt idx="240">
                  <c:v>43861</c:v>
                </c:pt>
                <c:pt idx="241">
                  <c:v>43890</c:v>
                </c:pt>
                <c:pt idx="242">
                  <c:v>43921</c:v>
                </c:pt>
                <c:pt idx="243">
                  <c:v>43951</c:v>
                </c:pt>
                <c:pt idx="244">
                  <c:v>43982</c:v>
                </c:pt>
                <c:pt idx="245">
                  <c:v>44012</c:v>
                </c:pt>
                <c:pt idx="246">
                  <c:v>44043</c:v>
                </c:pt>
                <c:pt idx="247">
                  <c:v>44074</c:v>
                </c:pt>
                <c:pt idx="248">
                  <c:v>44104</c:v>
                </c:pt>
                <c:pt idx="249">
                  <c:v>44135</c:v>
                </c:pt>
                <c:pt idx="250">
                  <c:v>44165</c:v>
                </c:pt>
                <c:pt idx="251">
                  <c:v>44196</c:v>
                </c:pt>
                <c:pt idx="252">
                  <c:v>44227</c:v>
                </c:pt>
                <c:pt idx="253">
                  <c:v>44255</c:v>
                </c:pt>
                <c:pt idx="254">
                  <c:v>44286</c:v>
                </c:pt>
                <c:pt idx="255">
                  <c:v>44316</c:v>
                </c:pt>
                <c:pt idx="256">
                  <c:v>44347</c:v>
                </c:pt>
                <c:pt idx="257">
                  <c:v>44377</c:v>
                </c:pt>
                <c:pt idx="258">
                  <c:v>44408</c:v>
                </c:pt>
                <c:pt idx="259">
                  <c:v>44439</c:v>
                </c:pt>
                <c:pt idx="260">
                  <c:v>44469</c:v>
                </c:pt>
                <c:pt idx="261">
                  <c:v>44500</c:v>
                </c:pt>
                <c:pt idx="262">
                  <c:v>44530</c:v>
                </c:pt>
                <c:pt idx="263">
                  <c:v>44561</c:v>
                </c:pt>
                <c:pt idx="264">
                  <c:v>44592</c:v>
                </c:pt>
                <c:pt idx="265">
                  <c:v>44620</c:v>
                </c:pt>
                <c:pt idx="266">
                  <c:v>44651</c:v>
                </c:pt>
                <c:pt idx="267">
                  <c:v>44681</c:v>
                </c:pt>
                <c:pt idx="268">
                  <c:v>44712</c:v>
                </c:pt>
                <c:pt idx="269">
                  <c:v>44742</c:v>
                </c:pt>
                <c:pt idx="270">
                  <c:v>44773</c:v>
                </c:pt>
                <c:pt idx="271">
                  <c:v>44804</c:v>
                </c:pt>
                <c:pt idx="272">
                  <c:v>44834</c:v>
                </c:pt>
                <c:pt idx="273">
                  <c:v>44865</c:v>
                </c:pt>
                <c:pt idx="274">
                  <c:v>44895</c:v>
                </c:pt>
                <c:pt idx="275">
                  <c:v>44926</c:v>
                </c:pt>
                <c:pt idx="276">
                  <c:v>44957</c:v>
                </c:pt>
                <c:pt idx="277">
                  <c:v>44985</c:v>
                </c:pt>
                <c:pt idx="278">
                  <c:v>45016</c:v>
                </c:pt>
                <c:pt idx="279">
                  <c:v>45046</c:v>
                </c:pt>
                <c:pt idx="280">
                  <c:v>45077</c:v>
                </c:pt>
                <c:pt idx="281">
                  <c:v>45107</c:v>
                </c:pt>
                <c:pt idx="282">
                  <c:v>45138</c:v>
                </c:pt>
                <c:pt idx="283">
                  <c:v>45169</c:v>
                </c:pt>
                <c:pt idx="284">
                  <c:v>45199</c:v>
                </c:pt>
                <c:pt idx="285">
                  <c:v>45230</c:v>
                </c:pt>
                <c:pt idx="286">
                  <c:v>45260</c:v>
                </c:pt>
                <c:pt idx="287">
                  <c:v>45291</c:v>
                </c:pt>
                <c:pt idx="288">
                  <c:v>45322</c:v>
                </c:pt>
                <c:pt idx="289">
                  <c:v>45351</c:v>
                </c:pt>
                <c:pt idx="290">
                  <c:v>45382</c:v>
                </c:pt>
                <c:pt idx="291">
                  <c:v>45412</c:v>
                </c:pt>
                <c:pt idx="292">
                  <c:v>45443</c:v>
                </c:pt>
                <c:pt idx="293">
                  <c:v>45473</c:v>
                </c:pt>
                <c:pt idx="294">
                  <c:v>45504</c:v>
                </c:pt>
                <c:pt idx="295">
                  <c:v>45535</c:v>
                </c:pt>
                <c:pt idx="296">
                  <c:v>45565</c:v>
                </c:pt>
                <c:pt idx="297">
                  <c:v>45596</c:v>
                </c:pt>
                <c:pt idx="298">
                  <c:v>45626</c:v>
                </c:pt>
                <c:pt idx="299">
                  <c:v>45657</c:v>
                </c:pt>
                <c:pt idx="300">
                  <c:v>45688</c:v>
                </c:pt>
                <c:pt idx="301">
                  <c:v>45716</c:v>
                </c:pt>
                <c:pt idx="302">
                  <c:v>45747</c:v>
                </c:pt>
                <c:pt idx="303">
                  <c:v>45777</c:v>
                </c:pt>
                <c:pt idx="304">
                  <c:v>45808</c:v>
                </c:pt>
                <c:pt idx="305">
                  <c:v>45838</c:v>
                </c:pt>
                <c:pt idx="306">
                  <c:v>45869</c:v>
                </c:pt>
                <c:pt idx="307">
                  <c:v>45900</c:v>
                </c:pt>
                <c:pt idx="308">
                  <c:v>45930</c:v>
                </c:pt>
                <c:pt idx="309">
                  <c:v>45961</c:v>
                </c:pt>
                <c:pt idx="310">
                  <c:v>45991</c:v>
                </c:pt>
                <c:pt idx="311">
                  <c:v>46022</c:v>
                </c:pt>
                <c:pt idx="312">
                  <c:v>46053</c:v>
                </c:pt>
                <c:pt idx="313">
                  <c:v>46081</c:v>
                </c:pt>
              </c:numCache>
            </c:numRef>
          </c:cat>
          <c:val>
            <c:numRef>
              <c:f>TransactionActivity!$S$2:$S$315</c:f>
              <c:numCache>
                <c:formatCode>"$"#,##0</c:formatCode>
                <c:ptCount val="314"/>
                <c:pt idx="0">
                  <c:v>234900406</c:v>
                </c:pt>
                <c:pt idx="1">
                  <c:v>382350256</c:v>
                </c:pt>
                <c:pt idx="2">
                  <c:v>392187934</c:v>
                </c:pt>
                <c:pt idx="3">
                  <c:v>250888500</c:v>
                </c:pt>
                <c:pt idx="4">
                  <c:v>796690240</c:v>
                </c:pt>
                <c:pt idx="5">
                  <c:v>492895517</c:v>
                </c:pt>
                <c:pt idx="6">
                  <c:v>460727450</c:v>
                </c:pt>
                <c:pt idx="7">
                  <c:v>727633506</c:v>
                </c:pt>
                <c:pt idx="8">
                  <c:v>974752614</c:v>
                </c:pt>
                <c:pt idx="9">
                  <c:v>507163420</c:v>
                </c:pt>
                <c:pt idx="10">
                  <c:v>1319838612</c:v>
                </c:pt>
                <c:pt idx="11">
                  <c:v>1727908089</c:v>
                </c:pt>
                <c:pt idx="12">
                  <c:v>838779465</c:v>
                </c:pt>
                <c:pt idx="13">
                  <c:v>502164265</c:v>
                </c:pt>
                <c:pt idx="14">
                  <c:v>539034040</c:v>
                </c:pt>
                <c:pt idx="15">
                  <c:v>808624604</c:v>
                </c:pt>
                <c:pt idx="16">
                  <c:v>648205557</c:v>
                </c:pt>
                <c:pt idx="17">
                  <c:v>756569395</c:v>
                </c:pt>
                <c:pt idx="18">
                  <c:v>519752992</c:v>
                </c:pt>
                <c:pt idx="19">
                  <c:v>616812241</c:v>
                </c:pt>
                <c:pt idx="20">
                  <c:v>523422617</c:v>
                </c:pt>
                <c:pt idx="21">
                  <c:v>431611750</c:v>
                </c:pt>
                <c:pt idx="22">
                  <c:v>467538930</c:v>
                </c:pt>
                <c:pt idx="23">
                  <c:v>1107852874</c:v>
                </c:pt>
                <c:pt idx="24">
                  <c:v>455633099</c:v>
                </c:pt>
                <c:pt idx="25">
                  <c:v>356582020</c:v>
                </c:pt>
                <c:pt idx="26">
                  <c:v>671112256</c:v>
                </c:pt>
                <c:pt idx="27">
                  <c:v>380774125</c:v>
                </c:pt>
                <c:pt idx="28">
                  <c:v>826718933</c:v>
                </c:pt>
                <c:pt idx="29">
                  <c:v>1067716117</c:v>
                </c:pt>
                <c:pt idx="30">
                  <c:v>587620855</c:v>
                </c:pt>
                <c:pt idx="31">
                  <c:v>897310993</c:v>
                </c:pt>
                <c:pt idx="32">
                  <c:v>1024794907</c:v>
                </c:pt>
                <c:pt idx="33">
                  <c:v>869000533</c:v>
                </c:pt>
                <c:pt idx="34">
                  <c:v>927305338</c:v>
                </c:pt>
                <c:pt idx="35">
                  <c:v>1831312776</c:v>
                </c:pt>
                <c:pt idx="36">
                  <c:v>901439945</c:v>
                </c:pt>
                <c:pt idx="37">
                  <c:v>1330707500</c:v>
                </c:pt>
                <c:pt idx="38">
                  <c:v>922576277</c:v>
                </c:pt>
                <c:pt idx="39">
                  <c:v>1238398374</c:v>
                </c:pt>
                <c:pt idx="40">
                  <c:v>1503403933</c:v>
                </c:pt>
                <c:pt idx="41">
                  <c:v>1248640020</c:v>
                </c:pt>
                <c:pt idx="42">
                  <c:v>1568957380</c:v>
                </c:pt>
                <c:pt idx="43">
                  <c:v>1652127943</c:v>
                </c:pt>
                <c:pt idx="44">
                  <c:v>1502911707</c:v>
                </c:pt>
                <c:pt idx="45">
                  <c:v>1466103541</c:v>
                </c:pt>
                <c:pt idx="46">
                  <c:v>1010706043</c:v>
                </c:pt>
                <c:pt idx="47">
                  <c:v>4147130397</c:v>
                </c:pt>
                <c:pt idx="48">
                  <c:v>1252099658</c:v>
                </c:pt>
                <c:pt idx="49">
                  <c:v>1598587596</c:v>
                </c:pt>
                <c:pt idx="50">
                  <c:v>1762637800</c:v>
                </c:pt>
                <c:pt idx="51">
                  <c:v>2746278185</c:v>
                </c:pt>
                <c:pt idx="52">
                  <c:v>1672596277</c:v>
                </c:pt>
                <c:pt idx="53">
                  <c:v>2269613197</c:v>
                </c:pt>
                <c:pt idx="54">
                  <c:v>2322774236</c:v>
                </c:pt>
                <c:pt idx="55">
                  <c:v>3405245540</c:v>
                </c:pt>
                <c:pt idx="56">
                  <c:v>3032258248</c:v>
                </c:pt>
                <c:pt idx="57">
                  <c:v>2863403966</c:v>
                </c:pt>
                <c:pt idx="58">
                  <c:v>2543656911</c:v>
                </c:pt>
                <c:pt idx="59">
                  <c:v>4664336767</c:v>
                </c:pt>
                <c:pt idx="60">
                  <c:v>2547810902</c:v>
                </c:pt>
                <c:pt idx="61">
                  <c:v>2221027353</c:v>
                </c:pt>
                <c:pt idx="62">
                  <c:v>3049343046</c:v>
                </c:pt>
                <c:pt idx="63">
                  <c:v>3627210323</c:v>
                </c:pt>
                <c:pt idx="64">
                  <c:v>3938192545</c:v>
                </c:pt>
                <c:pt idx="65">
                  <c:v>3734743598</c:v>
                </c:pt>
                <c:pt idx="66">
                  <c:v>4262913235</c:v>
                </c:pt>
                <c:pt idx="67">
                  <c:v>4132237041</c:v>
                </c:pt>
                <c:pt idx="68">
                  <c:v>6500445095</c:v>
                </c:pt>
                <c:pt idx="69">
                  <c:v>3929699151</c:v>
                </c:pt>
                <c:pt idx="70">
                  <c:v>5172477216</c:v>
                </c:pt>
                <c:pt idx="71">
                  <c:v>5971367068</c:v>
                </c:pt>
                <c:pt idx="72">
                  <c:v>3959609726</c:v>
                </c:pt>
                <c:pt idx="73">
                  <c:v>3324216287</c:v>
                </c:pt>
                <c:pt idx="74">
                  <c:v>4675190131</c:v>
                </c:pt>
                <c:pt idx="75">
                  <c:v>4661619824</c:v>
                </c:pt>
                <c:pt idx="76">
                  <c:v>3528029110</c:v>
                </c:pt>
                <c:pt idx="77">
                  <c:v>5323075525</c:v>
                </c:pt>
                <c:pt idx="78">
                  <c:v>3704544718</c:v>
                </c:pt>
                <c:pt idx="79">
                  <c:v>5339958114</c:v>
                </c:pt>
                <c:pt idx="80">
                  <c:v>6044656079</c:v>
                </c:pt>
                <c:pt idx="81">
                  <c:v>3109816999</c:v>
                </c:pt>
                <c:pt idx="82">
                  <c:v>3794885540</c:v>
                </c:pt>
                <c:pt idx="83">
                  <c:v>7439531733</c:v>
                </c:pt>
                <c:pt idx="84">
                  <c:v>6141367771</c:v>
                </c:pt>
                <c:pt idx="85">
                  <c:v>3635657717</c:v>
                </c:pt>
                <c:pt idx="86">
                  <c:v>5002033969</c:v>
                </c:pt>
                <c:pt idx="87">
                  <c:v>4461469915</c:v>
                </c:pt>
                <c:pt idx="88">
                  <c:v>5437461967</c:v>
                </c:pt>
                <c:pt idx="89">
                  <c:v>6274820256</c:v>
                </c:pt>
                <c:pt idx="90">
                  <c:v>5792439103</c:v>
                </c:pt>
                <c:pt idx="91">
                  <c:v>5467979080</c:v>
                </c:pt>
                <c:pt idx="92">
                  <c:v>3838965947</c:v>
                </c:pt>
                <c:pt idx="93">
                  <c:v>3188896246</c:v>
                </c:pt>
                <c:pt idx="94">
                  <c:v>3136363873</c:v>
                </c:pt>
                <c:pt idx="95">
                  <c:v>5672350063</c:v>
                </c:pt>
                <c:pt idx="96">
                  <c:v>2030360538</c:v>
                </c:pt>
                <c:pt idx="97">
                  <c:v>2086791203</c:v>
                </c:pt>
                <c:pt idx="98">
                  <c:v>1841496820</c:v>
                </c:pt>
                <c:pt idx="99">
                  <c:v>1976877927</c:v>
                </c:pt>
                <c:pt idx="100">
                  <c:v>1930878187</c:v>
                </c:pt>
                <c:pt idx="101">
                  <c:v>5162146763</c:v>
                </c:pt>
                <c:pt idx="102">
                  <c:v>1847059667</c:v>
                </c:pt>
                <c:pt idx="103">
                  <c:v>1721318915</c:v>
                </c:pt>
                <c:pt idx="104">
                  <c:v>2151659317</c:v>
                </c:pt>
                <c:pt idx="105">
                  <c:v>1638343223</c:v>
                </c:pt>
                <c:pt idx="106">
                  <c:v>459894996</c:v>
                </c:pt>
                <c:pt idx="107">
                  <c:v>1490503155</c:v>
                </c:pt>
                <c:pt idx="108">
                  <c:v>642237110</c:v>
                </c:pt>
                <c:pt idx="109">
                  <c:v>719442371</c:v>
                </c:pt>
                <c:pt idx="110">
                  <c:v>809298045</c:v>
                </c:pt>
                <c:pt idx="111">
                  <c:v>633495751</c:v>
                </c:pt>
                <c:pt idx="112">
                  <c:v>444031042</c:v>
                </c:pt>
                <c:pt idx="113">
                  <c:v>1124648077</c:v>
                </c:pt>
                <c:pt idx="114">
                  <c:v>1127062868</c:v>
                </c:pt>
                <c:pt idx="115">
                  <c:v>466095776</c:v>
                </c:pt>
                <c:pt idx="116">
                  <c:v>828683849</c:v>
                </c:pt>
                <c:pt idx="117">
                  <c:v>998361217</c:v>
                </c:pt>
                <c:pt idx="118">
                  <c:v>762108677</c:v>
                </c:pt>
                <c:pt idx="119">
                  <c:v>1909045810</c:v>
                </c:pt>
                <c:pt idx="120">
                  <c:v>886142254</c:v>
                </c:pt>
                <c:pt idx="121">
                  <c:v>1194182649</c:v>
                </c:pt>
                <c:pt idx="122">
                  <c:v>1295668764</c:v>
                </c:pt>
                <c:pt idx="123">
                  <c:v>953391503</c:v>
                </c:pt>
                <c:pt idx="124">
                  <c:v>1540071833</c:v>
                </c:pt>
                <c:pt idx="125">
                  <c:v>2306553003</c:v>
                </c:pt>
                <c:pt idx="126">
                  <c:v>1241562137</c:v>
                </c:pt>
                <c:pt idx="127">
                  <c:v>1850159151</c:v>
                </c:pt>
                <c:pt idx="128">
                  <c:v>3219878535</c:v>
                </c:pt>
                <c:pt idx="129">
                  <c:v>2370289275</c:v>
                </c:pt>
                <c:pt idx="130">
                  <c:v>2440919267</c:v>
                </c:pt>
                <c:pt idx="131">
                  <c:v>4272379521</c:v>
                </c:pt>
                <c:pt idx="132">
                  <c:v>1722818837</c:v>
                </c:pt>
                <c:pt idx="133">
                  <c:v>2785238188</c:v>
                </c:pt>
                <c:pt idx="134">
                  <c:v>2035548475</c:v>
                </c:pt>
                <c:pt idx="135">
                  <c:v>2385049104</c:v>
                </c:pt>
                <c:pt idx="136">
                  <c:v>3963216075</c:v>
                </c:pt>
                <c:pt idx="137">
                  <c:v>4204540739</c:v>
                </c:pt>
                <c:pt idx="138">
                  <c:v>3023701781</c:v>
                </c:pt>
                <c:pt idx="139">
                  <c:v>3455688649</c:v>
                </c:pt>
                <c:pt idx="140">
                  <c:v>3502858161</c:v>
                </c:pt>
                <c:pt idx="141">
                  <c:v>3591669290</c:v>
                </c:pt>
                <c:pt idx="142">
                  <c:v>2699905837</c:v>
                </c:pt>
                <c:pt idx="143">
                  <c:v>5464373393</c:v>
                </c:pt>
                <c:pt idx="144">
                  <c:v>2618174237</c:v>
                </c:pt>
                <c:pt idx="145">
                  <c:v>2624014978</c:v>
                </c:pt>
                <c:pt idx="146">
                  <c:v>3674413844</c:v>
                </c:pt>
                <c:pt idx="147">
                  <c:v>2730017831</c:v>
                </c:pt>
                <c:pt idx="148">
                  <c:v>3150756443</c:v>
                </c:pt>
                <c:pt idx="149">
                  <c:v>4103843202</c:v>
                </c:pt>
                <c:pt idx="150">
                  <c:v>3886232916</c:v>
                </c:pt>
                <c:pt idx="151">
                  <c:v>4234798288</c:v>
                </c:pt>
                <c:pt idx="152">
                  <c:v>3423849723</c:v>
                </c:pt>
                <c:pt idx="153">
                  <c:v>3250319568</c:v>
                </c:pt>
                <c:pt idx="154">
                  <c:v>4131876882</c:v>
                </c:pt>
                <c:pt idx="155">
                  <c:v>7387091516</c:v>
                </c:pt>
                <c:pt idx="156">
                  <c:v>2473215528</c:v>
                </c:pt>
                <c:pt idx="157">
                  <c:v>1993376470</c:v>
                </c:pt>
                <c:pt idx="158">
                  <c:v>3854463939</c:v>
                </c:pt>
                <c:pt idx="159">
                  <c:v>4267545763</c:v>
                </c:pt>
                <c:pt idx="160">
                  <c:v>4226657375</c:v>
                </c:pt>
                <c:pt idx="161">
                  <c:v>6611821946</c:v>
                </c:pt>
                <c:pt idx="162">
                  <c:v>3944598458</c:v>
                </c:pt>
                <c:pt idx="163">
                  <c:v>4772214756</c:v>
                </c:pt>
                <c:pt idx="164">
                  <c:v>4880585803</c:v>
                </c:pt>
                <c:pt idx="165">
                  <c:v>6925157929</c:v>
                </c:pt>
                <c:pt idx="166">
                  <c:v>4335125265</c:v>
                </c:pt>
                <c:pt idx="167">
                  <c:v>8354249505</c:v>
                </c:pt>
                <c:pt idx="168">
                  <c:v>2859986447</c:v>
                </c:pt>
                <c:pt idx="169">
                  <c:v>3201800561</c:v>
                </c:pt>
                <c:pt idx="170">
                  <c:v>4587688638</c:v>
                </c:pt>
                <c:pt idx="171">
                  <c:v>4169684502</c:v>
                </c:pt>
                <c:pt idx="172">
                  <c:v>5602874615</c:v>
                </c:pt>
                <c:pt idx="173">
                  <c:v>10230855868</c:v>
                </c:pt>
                <c:pt idx="174">
                  <c:v>7266882696</c:v>
                </c:pt>
                <c:pt idx="175">
                  <c:v>6196393069</c:v>
                </c:pt>
                <c:pt idx="176">
                  <c:v>6564183442</c:v>
                </c:pt>
                <c:pt idx="177">
                  <c:v>8180447291</c:v>
                </c:pt>
                <c:pt idx="178">
                  <c:v>6169961392</c:v>
                </c:pt>
                <c:pt idx="179">
                  <c:v>10619610685</c:v>
                </c:pt>
                <c:pt idx="180">
                  <c:v>7002371393</c:v>
                </c:pt>
                <c:pt idx="181">
                  <c:v>5394673669</c:v>
                </c:pt>
                <c:pt idx="182">
                  <c:v>6089131366</c:v>
                </c:pt>
                <c:pt idx="183">
                  <c:v>4903382133</c:v>
                </c:pt>
                <c:pt idx="184">
                  <c:v>8800538008</c:v>
                </c:pt>
                <c:pt idx="185">
                  <c:v>8716161548</c:v>
                </c:pt>
                <c:pt idx="186">
                  <c:v>6413506621</c:v>
                </c:pt>
                <c:pt idx="187">
                  <c:v>8085299283</c:v>
                </c:pt>
                <c:pt idx="188">
                  <c:v>7069631826</c:v>
                </c:pt>
                <c:pt idx="189">
                  <c:v>7848588825</c:v>
                </c:pt>
                <c:pt idx="190">
                  <c:v>5900716167</c:v>
                </c:pt>
                <c:pt idx="191">
                  <c:v>16144292078</c:v>
                </c:pt>
                <c:pt idx="192">
                  <c:v>5810449751</c:v>
                </c:pt>
                <c:pt idx="193">
                  <c:v>5481798082</c:v>
                </c:pt>
                <c:pt idx="194">
                  <c:v>6347599383</c:v>
                </c:pt>
                <c:pt idx="195">
                  <c:v>4577196830</c:v>
                </c:pt>
                <c:pt idx="196">
                  <c:v>5965105263</c:v>
                </c:pt>
                <c:pt idx="197">
                  <c:v>12661794832</c:v>
                </c:pt>
                <c:pt idx="198">
                  <c:v>8016818938</c:v>
                </c:pt>
                <c:pt idx="199">
                  <c:v>8255859598</c:v>
                </c:pt>
                <c:pt idx="200">
                  <c:v>9224356555</c:v>
                </c:pt>
                <c:pt idx="201">
                  <c:v>8378348636</c:v>
                </c:pt>
                <c:pt idx="202">
                  <c:v>9458915781</c:v>
                </c:pt>
                <c:pt idx="203">
                  <c:v>11498426287</c:v>
                </c:pt>
                <c:pt idx="204">
                  <c:v>8005040178</c:v>
                </c:pt>
                <c:pt idx="205">
                  <c:v>5793783618</c:v>
                </c:pt>
                <c:pt idx="206">
                  <c:v>7310937730</c:v>
                </c:pt>
                <c:pt idx="207">
                  <c:v>7090333008</c:v>
                </c:pt>
                <c:pt idx="208">
                  <c:v>6091012250</c:v>
                </c:pt>
                <c:pt idx="209">
                  <c:v>9631778619</c:v>
                </c:pt>
                <c:pt idx="210">
                  <c:v>7327561999</c:v>
                </c:pt>
                <c:pt idx="211">
                  <c:v>7638203673</c:v>
                </c:pt>
                <c:pt idx="212">
                  <c:v>8296820293</c:v>
                </c:pt>
                <c:pt idx="213">
                  <c:v>9309787558</c:v>
                </c:pt>
                <c:pt idx="214">
                  <c:v>8291853921</c:v>
                </c:pt>
                <c:pt idx="215">
                  <c:v>10620168951</c:v>
                </c:pt>
                <c:pt idx="216">
                  <c:v>8219544545</c:v>
                </c:pt>
                <c:pt idx="217">
                  <c:v>6576738925</c:v>
                </c:pt>
                <c:pt idx="218">
                  <c:v>9615203903</c:v>
                </c:pt>
                <c:pt idx="219">
                  <c:v>6277294608</c:v>
                </c:pt>
                <c:pt idx="220">
                  <c:v>7598343012</c:v>
                </c:pt>
                <c:pt idx="221">
                  <c:v>9788516157</c:v>
                </c:pt>
                <c:pt idx="222">
                  <c:v>7983183260</c:v>
                </c:pt>
                <c:pt idx="223">
                  <c:v>10002165120</c:v>
                </c:pt>
                <c:pt idx="224">
                  <c:v>8307532866</c:v>
                </c:pt>
                <c:pt idx="225">
                  <c:v>10526570838</c:v>
                </c:pt>
                <c:pt idx="226">
                  <c:v>9983606816</c:v>
                </c:pt>
                <c:pt idx="227">
                  <c:v>13250588677</c:v>
                </c:pt>
                <c:pt idx="228">
                  <c:v>6304460875</c:v>
                </c:pt>
                <c:pt idx="229">
                  <c:v>6776332901</c:v>
                </c:pt>
                <c:pt idx="230">
                  <c:v>6720603539</c:v>
                </c:pt>
                <c:pt idx="231">
                  <c:v>5472488133</c:v>
                </c:pt>
                <c:pt idx="232">
                  <c:v>9041061869</c:v>
                </c:pt>
                <c:pt idx="233">
                  <c:v>11917877276</c:v>
                </c:pt>
                <c:pt idx="234">
                  <c:v>10300517108</c:v>
                </c:pt>
                <c:pt idx="235">
                  <c:v>10077062806</c:v>
                </c:pt>
                <c:pt idx="236">
                  <c:v>11326990364</c:v>
                </c:pt>
                <c:pt idx="237">
                  <c:v>9657872313</c:v>
                </c:pt>
                <c:pt idx="238">
                  <c:v>9261626017</c:v>
                </c:pt>
                <c:pt idx="239">
                  <c:v>15306876279</c:v>
                </c:pt>
                <c:pt idx="240">
                  <c:v>7978570964</c:v>
                </c:pt>
                <c:pt idx="241">
                  <c:v>7703210071</c:v>
                </c:pt>
                <c:pt idx="242">
                  <c:v>6439920801</c:v>
                </c:pt>
                <c:pt idx="243">
                  <c:v>3678640834</c:v>
                </c:pt>
                <c:pt idx="244">
                  <c:v>2340166738</c:v>
                </c:pt>
                <c:pt idx="245">
                  <c:v>2826416233</c:v>
                </c:pt>
                <c:pt idx="246">
                  <c:v>3279153649</c:v>
                </c:pt>
                <c:pt idx="247">
                  <c:v>2962500273</c:v>
                </c:pt>
                <c:pt idx="248">
                  <c:v>7173072577</c:v>
                </c:pt>
                <c:pt idx="249">
                  <c:v>7494364305</c:v>
                </c:pt>
                <c:pt idx="250">
                  <c:v>6381723196</c:v>
                </c:pt>
                <c:pt idx="251">
                  <c:v>14988170208</c:v>
                </c:pt>
                <c:pt idx="252">
                  <c:v>6544314092</c:v>
                </c:pt>
                <c:pt idx="253">
                  <c:v>4445622545</c:v>
                </c:pt>
                <c:pt idx="254">
                  <c:v>6798582465</c:v>
                </c:pt>
                <c:pt idx="255">
                  <c:v>9014639792</c:v>
                </c:pt>
                <c:pt idx="256">
                  <c:v>7802114820</c:v>
                </c:pt>
                <c:pt idx="257">
                  <c:v>11437238042</c:v>
                </c:pt>
                <c:pt idx="258">
                  <c:v>12252238872</c:v>
                </c:pt>
                <c:pt idx="259">
                  <c:v>14057884773</c:v>
                </c:pt>
                <c:pt idx="260">
                  <c:v>14121528018</c:v>
                </c:pt>
                <c:pt idx="261">
                  <c:v>14158310589</c:v>
                </c:pt>
                <c:pt idx="262">
                  <c:v>13790280495</c:v>
                </c:pt>
                <c:pt idx="263">
                  <c:v>27043076369</c:v>
                </c:pt>
                <c:pt idx="264">
                  <c:v>8792044447</c:v>
                </c:pt>
                <c:pt idx="265">
                  <c:v>8921044399</c:v>
                </c:pt>
                <c:pt idx="266">
                  <c:v>13233402022</c:v>
                </c:pt>
                <c:pt idx="267">
                  <c:v>12061308192</c:v>
                </c:pt>
                <c:pt idx="268">
                  <c:v>12078337664</c:v>
                </c:pt>
                <c:pt idx="269">
                  <c:v>16363636015</c:v>
                </c:pt>
                <c:pt idx="270">
                  <c:v>11169586746</c:v>
                </c:pt>
                <c:pt idx="271">
                  <c:v>10037282118</c:v>
                </c:pt>
                <c:pt idx="272">
                  <c:v>10890784567</c:v>
                </c:pt>
                <c:pt idx="273">
                  <c:v>8111352666</c:v>
                </c:pt>
                <c:pt idx="274">
                  <c:v>8048480041</c:v>
                </c:pt>
                <c:pt idx="275">
                  <c:v>7668047913</c:v>
                </c:pt>
                <c:pt idx="276">
                  <c:v>3397454146</c:v>
                </c:pt>
                <c:pt idx="277">
                  <c:v>3018141942</c:v>
                </c:pt>
                <c:pt idx="278">
                  <c:v>5684639596</c:v>
                </c:pt>
                <c:pt idx="279">
                  <c:v>2991976243</c:v>
                </c:pt>
                <c:pt idx="280">
                  <c:v>3979906585</c:v>
                </c:pt>
                <c:pt idx="281">
                  <c:v>5398001129</c:v>
                </c:pt>
                <c:pt idx="282">
                  <c:v>4857012781</c:v>
                </c:pt>
                <c:pt idx="283">
                  <c:v>6110984843</c:v>
                </c:pt>
                <c:pt idx="284">
                  <c:v>5552589530</c:v>
                </c:pt>
                <c:pt idx="285">
                  <c:v>5518589711</c:v>
                </c:pt>
                <c:pt idx="286">
                  <c:v>3220186315</c:v>
                </c:pt>
                <c:pt idx="287">
                  <c:v>5793858533</c:v>
                </c:pt>
                <c:pt idx="288">
                  <c:v>3312883738</c:v>
                </c:pt>
                <c:pt idx="289">
                  <c:v>3409851091</c:v>
                </c:pt>
                <c:pt idx="290">
                  <c:v>4025449762</c:v>
                </c:pt>
                <c:pt idx="291">
                  <c:v>5275970287</c:v>
                </c:pt>
                <c:pt idx="292">
                  <c:v>5445236260</c:v>
                </c:pt>
                <c:pt idx="293">
                  <c:v>6055392742</c:v>
                </c:pt>
                <c:pt idx="294">
                  <c:v>5605682846</c:v>
                </c:pt>
                <c:pt idx="295">
                  <c:v>6273505192</c:v>
                </c:pt>
                <c:pt idx="296">
                  <c:v>7520400758</c:v>
                </c:pt>
                <c:pt idx="297">
                  <c:v>7177985288</c:v>
                </c:pt>
                <c:pt idx="298">
                  <c:v>6718378732</c:v>
                </c:pt>
                <c:pt idx="299">
                  <c:v>10089206852</c:v>
                </c:pt>
                <c:pt idx="300">
                  <c:v>6261334941</c:v>
                </c:pt>
                <c:pt idx="301">
                  <c:v>4831302879</c:v>
                </c:pt>
                <c:pt idx="302">
                  <c:v>5919950716</c:v>
                </c:pt>
                <c:pt idx="303">
                  <c:v>5695999813</c:v>
                </c:pt>
                <c:pt idx="304">
                  <c:v>6062986504</c:v>
                </c:pt>
                <c:pt idx="305">
                  <c:v>6489083478</c:v>
                </c:pt>
                <c:pt idx="306">
                  <c:v>7139196172</c:v>
                </c:pt>
                <c:pt idx="307">
                  <c:v>7238359911</c:v>
                </c:pt>
                <c:pt idx="308">
                  <c:v>7501712250</c:v>
                </c:pt>
                <c:pt idx="309">
                  <c:v>9225076916</c:v>
                </c:pt>
                <c:pt idx="310">
                  <c:v>6725501397</c:v>
                </c:pt>
                <c:pt idx="311">
                  <c:v>15305865065</c:v>
                </c:pt>
                <c:pt idx="312">
                  <c:v>6056745534</c:v>
                </c:pt>
                <c:pt idx="313">
                  <c:v>4716731235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2B-4250-BC81-FC9C7A8A069B}"/>
            </c:ext>
          </c:extLst>
        </c:ser>
        <c:ser>
          <c:idx val="2"/>
          <c:order val="1"/>
          <c:tx>
            <c:strRef>
              <c:f>TransactionActivity!$T$1</c:f>
              <c:strCache>
                <c:ptCount val="1"/>
                <c:pt idx="0">
                  <c:v>U.S. General Commercial Pair Volume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</c:spPr>
          <c:invertIfNegative val="0"/>
          <c:cat>
            <c:numRef>
              <c:f>TransactionActivity!$N$2:$N$315</c:f>
              <c:numCache>
                <c:formatCode>m/d/yyyy</c:formatCode>
                <c:ptCount val="314"/>
                <c:pt idx="0">
                  <c:v>36556</c:v>
                </c:pt>
                <c:pt idx="1">
                  <c:v>36585</c:v>
                </c:pt>
                <c:pt idx="2">
                  <c:v>36616</c:v>
                </c:pt>
                <c:pt idx="3">
                  <c:v>36646</c:v>
                </c:pt>
                <c:pt idx="4">
                  <c:v>36677</c:v>
                </c:pt>
                <c:pt idx="5">
                  <c:v>36707</c:v>
                </c:pt>
                <c:pt idx="6">
                  <c:v>36738</c:v>
                </c:pt>
                <c:pt idx="7">
                  <c:v>36769</c:v>
                </c:pt>
                <c:pt idx="8">
                  <c:v>36799</c:v>
                </c:pt>
                <c:pt idx="9">
                  <c:v>36830</c:v>
                </c:pt>
                <c:pt idx="10">
                  <c:v>36860</c:v>
                </c:pt>
                <c:pt idx="11">
                  <c:v>36891</c:v>
                </c:pt>
                <c:pt idx="12">
                  <c:v>36922</c:v>
                </c:pt>
                <c:pt idx="13">
                  <c:v>36950</c:v>
                </c:pt>
                <c:pt idx="14">
                  <c:v>36981</c:v>
                </c:pt>
                <c:pt idx="15">
                  <c:v>37011</c:v>
                </c:pt>
                <c:pt idx="16">
                  <c:v>37042</c:v>
                </c:pt>
                <c:pt idx="17">
                  <c:v>37072</c:v>
                </c:pt>
                <c:pt idx="18">
                  <c:v>37103</c:v>
                </c:pt>
                <c:pt idx="19">
                  <c:v>37134</c:v>
                </c:pt>
                <c:pt idx="20">
                  <c:v>37164</c:v>
                </c:pt>
                <c:pt idx="21">
                  <c:v>37195</c:v>
                </c:pt>
                <c:pt idx="22">
                  <c:v>37225</c:v>
                </c:pt>
                <c:pt idx="23">
                  <c:v>37256</c:v>
                </c:pt>
                <c:pt idx="24">
                  <c:v>37287</c:v>
                </c:pt>
                <c:pt idx="25">
                  <c:v>37315</c:v>
                </c:pt>
                <c:pt idx="26">
                  <c:v>37346</c:v>
                </c:pt>
                <c:pt idx="27">
                  <c:v>37376</c:v>
                </c:pt>
                <c:pt idx="28">
                  <c:v>37407</c:v>
                </c:pt>
                <c:pt idx="29">
                  <c:v>37437</c:v>
                </c:pt>
                <c:pt idx="30">
                  <c:v>37468</c:v>
                </c:pt>
                <c:pt idx="31">
                  <c:v>37499</c:v>
                </c:pt>
                <c:pt idx="32">
                  <c:v>37529</c:v>
                </c:pt>
                <c:pt idx="33">
                  <c:v>37560</c:v>
                </c:pt>
                <c:pt idx="34">
                  <c:v>37590</c:v>
                </c:pt>
                <c:pt idx="35">
                  <c:v>37621</c:v>
                </c:pt>
                <c:pt idx="36">
                  <c:v>37652</c:v>
                </c:pt>
                <c:pt idx="37">
                  <c:v>37680</c:v>
                </c:pt>
                <c:pt idx="38">
                  <c:v>37711</c:v>
                </c:pt>
                <c:pt idx="39">
                  <c:v>37741</c:v>
                </c:pt>
                <c:pt idx="40">
                  <c:v>37772</c:v>
                </c:pt>
                <c:pt idx="41">
                  <c:v>37802</c:v>
                </c:pt>
                <c:pt idx="42">
                  <c:v>37833</c:v>
                </c:pt>
                <c:pt idx="43">
                  <c:v>37864</c:v>
                </c:pt>
                <c:pt idx="44">
                  <c:v>37894</c:v>
                </c:pt>
                <c:pt idx="45">
                  <c:v>37925</c:v>
                </c:pt>
                <c:pt idx="46">
                  <c:v>37955</c:v>
                </c:pt>
                <c:pt idx="47">
                  <c:v>37986</c:v>
                </c:pt>
                <c:pt idx="48">
                  <c:v>38017</c:v>
                </c:pt>
                <c:pt idx="49">
                  <c:v>38046</c:v>
                </c:pt>
                <c:pt idx="50">
                  <c:v>38077</c:v>
                </c:pt>
                <c:pt idx="51">
                  <c:v>38107</c:v>
                </c:pt>
                <c:pt idx="52">
                  <c:v>38138</c:v>
                </c:pt>
                <c:pt idx="53">
                  <c:v>38168</c:v>
                </c:pt>
                <c:pt idx="54">
                  <c:v>38199</c:v>
                </c:pt>
                <c:pt idx="55">
                  <c:v>38230</c:v>
                </c:pt>
                <c:pt idx="56">
                  <c:v>38260</c:v>
                </c:pt>
                <c:pt idx="57">
                  <c:v>38291</c:v>
                </c:pt>
                <c:pt idx="58">
                  <c:v>38321</c:v>
                </c:pt>
                <c:pt idx="59">
                  <c:v>38352</c:v>
                </c:pt>
                <c:pt idx="60">
                  <c:v>38383</c:v>
                </c:pt>
                <c:pt idx="61">
                  <c:v>38411</c:v>
                </c:pt>
                <c:pt idx="62">
                  <c:v>38442</c:v>
                </c:pt>
                <c:pt idx="63">
                  <c:v>38472</c:v>
                </c:pt>
                <c:pt idx="64">
                  <c:v>38503</c:v>
                </c:pt>
                <c:pt idx="65">
                  <c:v>38533</c:v>
                </c:pt>
                <c:pt idx="66">
                  <c:v>38564</c:v>
                </c:pt>
                <c:pt idx="67">
                  <c:v>38595</c:v>
                </c:pt>
                <c:pt idx="68">
                  <c:v>38625</c:v>
                </c:pt>
                <c:pt idx="69">
                  <c:v>38656</c:v>
                </c:pt>
                <c:pt idx="70">
                  <c:v>38686</c:v>
                </c:pt>
                <c:pt idx="71">
                  <c:v>38717</c:v>
                </c:pt>
                <c:pt idx="72">
                  <c:v>38748</c:v>
                </c:pt>
                <c:pt idx="73">
                  <c:v>38776</c:v>
                </c:pt>
                <c:pt idx="74">
                  <c:v>38807</c:v>
                </c:pt>
                <c:pt idx="75">
                  <c:v>38837</c:v>
                </c:pt>
                <c:pt idx="76">
                  <c:v>38868</c:v>
                </c:pt>
                <c:pt idx="77">
                  <c:v>38898</c:v>
                </c:pt>
                <c:pt idx="78">
                  <c:v>38929</c:v>
                </c:pt>
                <c:pt idx="79">
                  <c:v>38960</c:v>
                </c:pt>
                <c:pt idx="80">
                  <c:v>38990</c:v>
                </c:pt>
                <c:pt idx="81">
                  <c:v>39021</c:v>
                </c:pt>
                <c:pt idx="82">
                  <c:v>39051</c:v>
                </c:pt>
                <c:pt idx="83">
                  <c:v>39082</c:v>
                </c:pt>
                <c:pt idx="84">
                  <c:v>39113</c:v>
                </c:pt>
                <c:pt idx="85">
                  <c:v>39141</c:v>
                </c:pt>
                <c:pt idx="86">
                  <c:v>39172</c:v>
                </c:pt>
                <c:pt idx="87">
                  <c:v>39202</c:v>
                </c:pt>
                <c:pt idx="88">
                  <c:v>39233</c:v>
                </c:pt>
                <c:pt idx="89">
                  <c:v>39263</c:v>
                </c:pt>
                <c:pt idx="90">
                  <c:v>39294</c:v>
                </c:pt>
                <c:pt idx="91">
                  <c:v>39325</c:v>
                </c:pt>
                <c:pt idx="92">
                  <c:v>39355</c:v>
                </c:pt>
                <c:pt idx="93">
                  <c:v>39386</c:v>
                </c:pt>
                <c:pt idx="94">
                  <c:v>39416</c:v>
                </c:pt>
                <c:pt idx="95">
                  <c:v>39447</c:v>
                </c:pt>
                <c:pt idx="96">
                  <c:v>39478</c:v>
                </c:pt>
                <c:pt idx="97">
                  <c:v>39507</c:v>
                </c:pt>
                <c:pt idx="98">
                  <c:v>39538</c:v>
                </c:pt>
                <c:pt idx="99">
                  <c:v>39568</c:v>
                </c:pt>
                <c:pt idx="100">
                  <c:v>39599</c:v>
                </c:pt>
                <c:pt idx="101">
                  <c:v>39629</c:v>
                </c:pt>
                <c:pt idx="102">
                  <c:v>39660</c:v>
                </c:pt>
                <c:pt idx="103">
                  <c:v>39691</c:v>
                </c:pt>
                <c:pt idx="104">
                  <c:v>39721</c:v>
                </c:pt>
                <c:pt idx="105">
                  <c:v>39752</c:v>
                </c:pt>
                <c:pt idx="106">
                  <c:v>39782</c:v>
                </c:pt>
                <c:pt idx="107">
                  <c:v>39813</c:v>
                </c:pt>
                <c:pt idx="108">
                  <c:v>39844</c:v>
                </c:pt>
                <c:pt idx="109">
                  <c:v>39872</c:v>
                </c:pt>
                <c:pt idx="110">
                  <c:v>39903</c:v>
                </c:pt>
                <c:pt idx="111">
                  <c:v>39933</c:v>
                </c:pt>
                <c:pt idx="112">
                  <c:v>39964</c:v>
                </c:pt>
                <c:pt idx="113">
                  <c:v>39994</c:v>
                </c:pt>
                <c:pt idx="114">
                  <c:v>40025</c:v>
                </c:pt>
                <c:pt idx="115">
                  <c:v>40056</c:v>
                </c:pt>
                <c:pt idx="116">
                  <c:v>40086</c:v>
                </c:pt>
                <c:pt idx="117">
                  <c:v>40117</c:v>
                </c:pt>
                <c:pt idx="118">
                  <c:v>40147</c:v>
                </c:pt>
                <c:pt idx="119">
                  <c:v>40178</c:v>
                </c:pt>
                <c:pt idx="120">
                  <c:v>40209</c:v>
                </c:pt>
                <c:pt idx="121">
                  <c:v>40237</c:v>
                </c:pt>
                <c:pt idx="122">
                  <c:v>40268</c:v>
                </c:pt>
                <c:pt idx="123">
                  <c:v>40298</c:v>
                </c:pt>
                <c:pt idx="124">
                  <c:v>40329</c:v>
                </c:pt>
                <c:pt idx="125">
                  <c:v>40359</c:v>
                </c:pt>
                <c:pt idx="126">
                  <c:v>40390</c:v>
                </c:pt>
                <c:pt idx="127">
                  <c:v>40421</c:v>
                </c:pt>
                <c:pt idx="128">
                  <c:v>40451</c:v>
                </c:pt>
                <c:pt idx="129">
                  <c:v>40482</c:v>
                </c:pt>
                <c:pt idx="130">
                  <c:v>40512</c:v>
                </c:pt>
                <c:pt idx="131">
                  <c:v>40543</c:v>
                </c:pt>
                <c:pt idx="132">
                  <c:v>40574</c:v>
                </c:pt>
                <c:pt idx="133">
                  <c:v>40602</c:v>
                </c:pt>
                <c:pt idx="134">
                  <c:v>40633</c:v>
                </c:pt>
                <c:pt idx="135">
                  <c:v>40663</c:v>
                </c:pt>
                <c:pt idx="136">
                  <c:v>40694</c:v>
                </c:pt>
                <c:pt idx="137">
                  <c:v>40724</c:v>
                </c:pt>
                <c:pt idx="138">
                  <c:v>40755</c:v>
                </c:pt>
                <c:pt idx="139">
                  <c:v>40786</c:v>
                </c:pt>
                <c:pt idx="140">
                  <c:v>40816</c:v>
                </c:pt>
                <c:pt idx="141">
                  <c:v>40847</c:v>
                </c:pt>
                <c:pt idx="142">
                  <c:v>40877</c:v>
                </c:pt>
                <c:pt idx="143">
                  <c:v>40908</c:v>
                </c:pt>
                <c:pt idx="144">
                  <c:v>40939</c:v>
                </c:pt>
                <c:pt idx="145">
                  <c:v>40968</c:v>
                </c:pt>
                <c:pt idx="146">
                  <c:v>40999</c:v>
                </c:pt>
                <c:pt idx="147">
                  <c:v>41029</c:v>
                </c:pt>
                <c:pt idx="148">
                  <c:v>41060</c:v>
                </c:pt>
                <c:pt idx="149">
                  <c:v>41090</c:v>
                </c:pt>
                <c:pt idx="150">
                  <c:v>41121</c:v>
                </c:pt>
                <c:pt idx="151">
                  <c:v>41152</c:v>
                </c:pt>
                <c:pt idx="152">
                  <c:v>41182</c:v>
                </c:pt>
                <c:pt idx="153">
                  <c:v>41213</c:v>
                </c:pt>
                <c:pt idx="154">
                  <c:v>41243</c:v>
                </c:pt>
                <c:pt idx="155">
                  <c:v>41274</c:v>
                </c:pt>
                <c:pt idx="156">
                  <c:v>41305</c:v>
                </c:pt>
                <c:pt idx="157">
                  <c:v>41333</c:v>
                </c:pt>
                <c:pt idx="158">
                  <c:v>41364</c:v>
                </c:pt>
                <c:pt idx="159">
                  <c:v>41394</c:v>
                </c:pt>
                <c:pt idx="160">
                  <c:v>41425</c:v>
                </c:pt>
                <c:pt idx="161">
                  <c:v>41455</c:v>
                </c:pt>
                <c:pt idx="162">
                  <c:v>41486</c:v>
                </c:pt>
                <c:pt idx="163">
                  <c:v>41517</c:v>
                </c:pt>
                <c:pt idx="164">
                  <c:v>41547</c:v>
                </c:pt>
                <c:pt idx="165">
                  <c:v>41578</c:v>
                </c:pt>
                <c:pt idx="166">
                  <c:v>41608</c:v>
                </c:pt>
                <c:pt idx="167">
                  <c:v>41639</c:v>
                </c:pt>
                <c:pt idx="168">
                  <c:v>41670</c:v>
                </c:pt>
                <c:pt idx="169">
                  <c:v>41698</c:v>
                </c:pt>
                <c:pt idx="170">
                  <c:v>41729</c:v>
                </c:pt>
                <c:pt idx="171">
                  <c:v>41759</c:v>
                </c:pt>
                <c:pt idx="172">
                  <c:v>41790</c:v>
                </c:pt>
                <c:pt idx="173">
                  <c:v>41820</c:v>
                </c:pt>
                <c:pt idx="174">
                  <c:v>41851</c:v>
                </c:pt>
                <c:pt idx="175">
                  <c:v>41882</c:v>
                </c:pt>
                <c:pt idx="176">
                  <c:v>41912</c:v>
                </c:pt>
                <c:pt idx="177">
                  <c:v>41943</c:v>
                </c:pt>
                <c:pt idx="178">
                  <c:v>41973</c:v>
                </c:pt>
                <c:pt idx="179">
                  <c:v>42004</c:v>
                </c:pt>
                <c:pt idx="180">
                  <c:v>42035</c:v>
                </c:pt>
                <c:pt idx="181">
                  <c:v>42063</c:v>
                </c:pt>
                <c:pt idx="182">
                  <c:v>42094</c:v>
                </c:pt>
                <c:pt idx="183">
                  <c:v>42124</c:v>
                </c:pt>
                <c:pt idx="184">
                  <c:v>42155</c:v>
                </c:pt>
                <c:pt idx="185">
                  <c:v>42185</c:v>
                </c:pt>
                <c:pt idx="186">
                  <c:v>42216</c:v>
                </c:pt>
                <c:pt idx="187">
                  <c:v>42247</c:v>
                </c:pt>
                <c:pt idx="188">
                  <c:v>42277</c:v>
                </c:pt>
                <c:pt idx="189">
                  <c:v>42308</c:v>
                </c:pt>
                <c:pt idx="190">
                  <c:v>42338</c:v>
                </c:pt>
                <c:pt idx="191">
                  <c:v>42369</c:v>
                </c:pt>
                <c:pt idx="192">
                  <c:v>42400</c:v>
                </c:pt>
                <c:pt idx="193">
                  <c:v>42429</c:v>
                </c:pt>
                <c:pt idx="194">
                  <c:v>42460</c:v>
                </c:pt>
                <c:pt idx="195">
                  <c:v>42490</c:v>
                </c:pt>
                <c:pt idx="196">
                  <c:v>42521</c:v>
                </c:pt>
                <c:pt idx="197">
                  <c:v>42551</c:v>
                </c:pt>
                <c:pt idx="198">
                  <c:v>42582</c:v>
                </c:pt>
                <c:pt idx="199">
                  <c:v>42613</c:v>
                </c:pt>
                <c:pt idx="200">
                  <c:v>42643</c:v>
                </c:pt>
                <c:pt idx="201">
                  <c:v>42674</c:v>
                </c:pt>
                <c:pt idx="202">
                  <c:v>42704</c:v>
                </c:pt>
                <c:pt idx="203">
                  <c:v>42735</c:v>
                </c:pt>
                <c:pt idx="204">
                  <c:v>42766</c:v>
                </c:pt>
                <c:pt idx="205">
                  <c:v>42794</c:v>
                </c:pt>
                <c:pt idx="206">
                  <c:v>42825</c:v>
                </c:pt>
                <c:pt idx="207">
                  <c:v>42855</c:v>
                </c:pt>
                <c:pt idx="208">
                  <c:v>42886</c:v>
                </c:pt>
                <c:pt idx="209">
                  <c:v>42916</c:v>
                </c:pt>
                <c:pt idx="210">
                  <c:v>42947</c:v>
                </c:pt>
                <c:pt idx="211">
                  <c:v>42978</c:v>
                </c:pt>
                <c:pt idx="212">
                  <c:v>43008</c:v>
                </c:pt>
                <c:pt idx="213">
                  <c:v>43039</c:v>
                </c:pt>
                <c:pt idx="214">
                  <c:v>43069</c:v>
                </c:pt>
                <c:pt idx="215">
                  <c:v>43100</c:v>
                </c:pt>
                <c:pt idx="216">
                  <c:v>43131</c:v>
                </c:pt>
                <c:pt idx="217">
                  <c:v>43159</c:v>
                </c:pt>
                <c:pt idx="218">
                  <c:v>43190</c:v>
                </c:pt>
                <c:pt idx="219">
                  <c:v>43220</c:v>
                </c:pt>
                <c:pt idx="220">
                  <c:v>43251</c:v>
                </c:pt>
                <c:pt idx="221">
                  <c:v>43281</c:v>
                </c:pt>
                <c:pt idx="222">
                  <c:v>43312</c:v>
                </c:pt>
                <c:pt idx="223">
                  <c:v>43343</c:v>
                </c:pt>
                <c:pt idx="224">
                  <c:v>43373</c:v>
                </c:pt>
                <c:pt idx="225">
                  <c:v>43404</c:v>
                </c:pt>
                <c:pt idx="226">
                  <c:v>43434</c:v>
                </c:pt>
                <c:pt idx="227">
                  <c:v>43465</c:v>
                </c:pt>
                <c:pt idx="228">
                  <c:v>43496</c:v>
                </c:pt>
                <c:pt idx="229">
                  <c:v>43524</c:v>
                </c:pt>
                <c:pt idx="230">
                  <c:v>43555</c:v>
                </c:pt>
                <c:pt idx="231">
                  <c:v>43585</c:v>
                </c:pt>
                <c:pt idx="232">
                  <c:v>43616</c:v>
                </c:pt>
                <c:pt idx="233">
                  <c:v>43646</c:v>
                </c:pt>
                <c:pt idx="234">
                  <c:v>43677</c:v>
                </c:pt>
                <c:pt idx="235">
                  <c:v>43708</c:v>
                </c:pt>
                <c:pt idx="236">
                  <c:v>43738</c:v>
                </c:pt>
                <c:pt idx="237">
                  <c:v>43769</c:v>
                </c:pt>
                <c:pt idx="238">
                  <c:v>43799</c:v>
                </c:pt>
                <c:pt idx="239">
                  <c:v>43830</c:v>
                </c:pt>
                <c:pt idx="240">
                  <c:v>43861</c:v>
                </c:pt>
                <c:pt idx="241">
                  <c:v>43890</c:v>
                </c:pt>
                <c:pt idx="242">
                  <c:v>43921</c:v>
                </c:pt>
                <c:pt idx="243">
                  <c:v>43951</c:v>
                </c:pt>
                <c:pt idx="244">
                  <c:v>43982</c:v>
                </c:pt>
                <c:pt idx="245">
                  <c:v>44012</c:v>
                </c:pt>
                <c:pt idx="246">
                  <c:v>44043</c:v>
                </c:pt>
                <c:pt idx="247">
                  <c:v>44074</c:v>
                </c:pt>
                <c:pt idx="248">
                  <c:v>44104</c:v>
                </c:pt>
                <c:pt idx="249">
                  <c:v>44135</c:v>
                </c:pt>
                <c:pt idx="250">
                  <c:v>44165</c:v>
                </c:pt>
                <c:pt idx="251">
                  <c:v>44196</c:v>
                </c:pt>
                <c:pt idx="252">
                  <c:v>44227</c:v>
                </c:pt>
                <c:pt idx="253">
                  <c:v>44255</c:v>
                </c:pt>
                <c:pt idx="254">
                  <c:v>44286</c:v>
                </c:pt>
                <c:pt idx="255">
                  <c:v>44316</c:v>
                </c:pt>
                <c:pt idx="256">
                  <c:v>44347</c:v>
                </c:pt>
                <c:pt idx="257">
                  <c:v>44377</c:v>
                </c:pt>
                <c:pt idx="258">
                  <c:v>44408</c:v>
                </c:pt>
                <c:pt idx="259">
                  <c:v>44439</c:v>
                </c:pt>
                <c:pt idx="260">
                  <c:v>44469</c:v>
                </c:pt>
                <c:pt idx="261">
                  <c:v>44500</c:v>
                </c:pt>
                <c:pt idx="262">
                  <c:v>44530</c:v>
                </c:pt>
                <c:pt idx="263">
                  <c:v>44561</c:v>
                </c:pt>
                <c:pt idx="264">
                  <c:v>44592</c:v>
                </c:pt>
                <c:pt idx="265">
                  <c:v>44620</c:v>
                </c:pt>
                <c:pt idx="266">
                  <c:v>44651</c:v>
                </c:pt>
                <c:pt idx="267">
                  <c:v>44681</c:v>
                </c:pt>
                <c:pt idx="268">
                  <c:v>44712</c:v>
                </c:pt>
                <c:pt idx="269">
                  <c:v>44742</c:v>
                </c:pt>
                <c:pt idx="270">
                  <c:v>44773</c:v>
                </c:pt>
                <c:pt idx="271">
                  <c:v>44804</c:v>
                </c:pt>
                <c:pt idx="272">
                  <c:v>44834</c:v>
                </c:pt>
                <c:pt idx="273">
                  <c:v>44865</c:v>
                </c:pt>
                <c:pt idx="274">
                  <c:v>44895</c:v>
                </c:pt>
                <c:pt idx="275">
                  <c:v>44926</c:v>
                </c:pt>
                <c:pt idx="276">
                  <c:v>44957</c:v>
                </c:pt>
                <c:pt idx="277">
                  <c:v>44985</c:v>
                </c:pt>
                <c:pt idx="278">
                  <c:v>45016</c:v>
                </c:pt>
                <c:pt idx="279">
                  <c:v>45046</c:v>
                </c:pt>
                <c:pt idx="280">
                  <c:v>45077</c:v>
                </c:pt>
                <c:pt idx="281">
                  <c:v>45107</c:v>
                </c:pt>
                <c:pt idx="282">
                  <c:v>45138</c:v>
                </c:pt>
                <c:pt idx="283">
                  <c:v>45169</c:v>
                </c:pt>
                <c:pt idx="284">
                  <c:v>45199</c:v>
                </c:pt>
                <c:pt idx="285">
                  <c:v>45230</c:v>
                </c:pt>
                <c:pt idx="286">
                  <c:v>45260</c:v>
                </c:pt>
                <c:pt idx="287">
                  <c:v>45291</c:v>
                </c:pt>
                <c:pt idx="288">
                  <c:v>45322</c:v>
                </c:pt>
                <c:pt idx="289">
                  <c:v>45351</c:v>
                </c:pt>
                <c:pt idx="290">
                  <c:v>45382</c:v>
                </c:pt>
                <c:pt idx="291">
                  <c:v>45412</c:v>
                </c:pt>
                <c:pt idx="292">
                  <c:v>45443</c:v>
                </c:pt>
                <c:pt idx="293">
                  <c:v>45473</c:v>
                </c:pt>
                <c:pt idx="294">
                  <c:v>45504</c:v>
                </c:pt>
                <c:pt idx="295">
                  <c:v>45535</c:v>
                </c:pt>
                <c:pt idx="296">
                  <c:v>45565</c:v>
                </c:pt>
                <c:pt idx="297">
                  <c:v>45596</c:v>
                </c:pt>
                <c:pt idx="298">
                  <c:v>45626</c:v>
                </c:pt>
                <c:pt idx="299">
                  <c:v>45657</c:v>
                </c:pt>
                <c:pt idx="300">
                  <c:v>45688</c:v>
                </c:pt>
                <c:pt idx="301">
                  <c:v>45716</c:v>
                </c:pt>
                <c:pt idx="302">
                  <c:v>45747</c:v>
                </c:pt>
                <c:pt idx="303">
                  <c:v>45777</c:v>
                </c:pt>
                <c:pt idx="304">
                  <c:v>45808</c:v>
                </c:pt>
                <c:pt idx="305">
                  <c:v>45838</c:v>
                </c:pt>
                <c:pt idx="306">
                  <c:v>45869</c:v>
                </c:pt>
                <c:pt idx="307">
                  <c:v>45900</c:v>
                </c:pt>
                <c:pt idx="308">
                  <c:v>45930</c:v>
                </c:pt>
                <c:pt idx="309">
                  <c:v>45961</c:v>
                </c:pt>
                <c:pt idx="310">
                  <c:v>45991</c:v>
                </c:pt>
                <c:pt idx="311">
                  <c:v>46022</c:v>
                </c:pt>
                <c:pt idx="312">
                  <c:v>46053</c:v>
                </c:pt>
                <c:pt idx="313">
                  <c:v>46081</c:v>
                </c:pt>
              </c:numCache>
            </c:numRef>
          </c:cat>
          <c:val>
            <c:numRef>
              <c:f>TransactionActivity!$T$2:$T$315</c:f>
              <c:numCache>
                <c:formatCode>"$"#,##0</c:formatCode>
                <c:ptCount val="314"/>
                <c:pt idx="0">
                  <c:v>253955837</c:v>
                </c:pt>
                <c:pt idx="1">
                  <c:v>180246342</c:v>
                </c:pt>
                <c:pt idx="2">
                  <c:v>273910000</c:v>
                </c:pt>
                <c:pt idx="3">
                  <c:v>237154742</c:v>
                </c:pt>
                <c:pt idx="4">
                  <c:v>257719389</c:v>
                </c:pt>
                <c:pt idx="5">
                  <c:v>322739424</c:v>
                </c:pt>
                <c:pt idx="6">
                  <c:v>270686509</c:v>
                </c:pt>
                <c:pt idx="7">
                  <c:v>317558032</c:v>
                </c:pt>
                <c:pt idx="8">
                  <c:v>269729483</c:v>
                </c:pt>
                <c:pt idx="9">
                  <c:v>259300231</c:v>
                </c:pt>
                <c:pt idx="10">
                  <c:v>239636971</c:v>
                </c:pt>
                <c:pt idx="11">
                  <c:v>352129341</c:v>
                </c:pt>
                <c:pt idx="12">
                  <c:v>376350990</c:v>
                </c:pt>
                <c:pt idx="13">
                  <c:v>278123391</c:v>
                </c:pt>
                <c:pt idx="14">
                  <c:v>367443423</c:v>
                </c:pt>
                <c:pt idx="15">
                  <c:v>325658257</c:v>
                </c:pt>
                <c:pt idx="16">
                  <c:v>468617671</c:v>
                </c:pt>
                <c:pt idx="17">
                  <c:v>463659572</c:v>
                </c:pt>
                <c:pt idx="18">
                  <c:v>395241953</c:v>
                </c:pt>
                <c:pt idx="19">
                  <c:v>509118591</c:v>
                </c:pt>
                <c:pt idx="20">
                  <c:v>389482842</c:v>
                </c:pt>
                <c:pt idx="21">
                  <c:v>398413893</c:v>
                </c:pt>
                <c:pt idx="22">
                  <c:v>405903547</c:v>
                </c:pt>
                <c:pt idx="23">
                  <c:v>470171706</c:v>
                </c:pt>
                <c:pt idx="24">
                  <c:v>389980500</c:v>
                </c:pt>
                <c:pt idx="25">
                  <c:v>367517539</c:v>
                </c:pt>
                <c:pt idx="26">
                  <c:v>474272484</c:v>
                </c:pt>
                <c:pt idx="27">
                  <c:v>504726667</c:v>
                </c:pt>
                <c:pt idx="28">
                  <c:v>602563413</c:v>
                </c:pt>
                <c:pt idx="29">
                  <c:v>596426995</c:v>
                </c:pt>
                <c:pt idx="30">
                  <c:v>617660717</c:v>
                </c:pt>
                <c:pt idx="31">
                  <c:v>684869160</c:v>
                </c:pt>
                <c:pt idx="32">
                  <c:v>576212537</c:v>
                </c:pt>
                <c:pt idx="33">
                  <c:v>618539958</c:v>
                </c:pt>
                <c:pt idx="34">
                  <c:v>533877973</c:v>
                </c:pt>
                <c:pt idx="35">
                  <c:v>789718462</c:v>
                </c:pt>
                <c:pt idx="36">
                  <c:v>669739255</c:v>
                </c:pt>
                <c:pt idx="37">
                  <c:v>612288716</c:v>
                </c:pt>
                <c:pt idx="38">
                  <c:v>714309773</c:v>
                </c:pt>
                <c:pt idx="39">
                  <c:v>779888061</c:v>
                </c:pt>
                <c:pt idx="40">
                  <c:v>727559829</c:v>
                </c:pt>
                <c:pt idx="41">
                  <c:v>861545288</c:v>
                </c:pt>
                <c:pt idx="42">
                  <c:v>860105520</c:v>
                </c:pt>
                <c:pt idx="43">
                  <c:v>841222062</c:v>
                </c:pt>
                <c:pt idx="44">
                  <c:v>858811903</c:v>
                </c:pt>
                <c:pt idx="45">
                  <c:v>953740741</c:v>
                </c:pt>
                <c:pt idx="46">
                  <c:v>774576608</c:v>
                </c:pt>
                <c:pt idx="47">
                  <c:v>1094957450</c:v>
                </c:pt>
                <c:pt idx="48">
                  <c:v>1039929687</c:v>
                </c:pt>
                <c:pt idx="49">
                  <c:v>843424024</c:v>
                </c:pt>
                <c:pt idx="50">
                  <c:v>1211680939</c:v>
                </c:pt>
                <c:pt idx="51">
                  <c:v>1062197156</c:v>
                </c:pt>
                <c:pt idx="52">
                  <c:v>1030935959</c:v>
                </c:pt>
                <c:pt idx="53">
                  <c:v>1319820226</c:v>
                </c:pt>
                <c:pt idx="54">
                  <c:v>1364659197</c:v>
                </c:pt>
                <c:pt idx="55">
                  <c:v>1303315365</c:v>
                </c:pt>
                <c:pt idx="56">
                  <c:v>1153096756</c:v>
                </c:pt>
                <c:pt idx="57">
                  <c:v>1184399133</c:v>
                </c:pt>
                <c:pt idx="58">
                  <c:v>1420725431</c:v>
                </c:pt>
                <c:pt idx="59">
                  <c:v>1347558121</c:v>
                </c:pt>
                <c:pt idx="60">
                  <c:v>1343340616</c:v>
                </c:pt>
                <c:pt idx="61">
                  <c:v>1208956685</c:v>
                </c:pt>
                <c:pt idx="62">
                  <c:v>1699535466</c:v>
                </c:pt>
                <c:pt idx="63">
                  <c:v>1362060940</c:v>
                </c:pt>
                <c:pt idx="64">
                  <c:v>1267829847</c:v>
                </c:pt>
                <c:pt idx="65">
                  <c:v>2045567257</c:v>
                </c:pt>
                <c:pt idx="66">
                  <c:v>1474006679</c:v>
                </c:pt>
                <c:pt idx="67">
                  <c:v>1526563129</c:v>
                </c:pt>
                <c:pt idx="68">
                  <c:v>1854827194</c:v>
                </c:pt>
                <c:pt idx="69">
                  <c:v>1431749799</c:v>
                </c:pt>
                <c:pt idx="70">
                  <c:v>1838727235</c:v>
                </c:pt>
                <c:pt idx="71">
                  <c:v>1658779748</c:v>
                </c:pt>
                <c:pt idx="72">
                  <c:v>1580966545</c:v>
                </c:pt>
                <c:pt idx="73">
                  <c:v>1403787947</c:v>
                </c:pt>
                <c:pt idx="74">
                  <c:v>1929098959</c:v>
                </c:pt>
                <c:pt idx="75">
                  <c:v>1414531157</c:v>
                </c:pt>
                <c:pt idx="76">
                  <c:v>2016865327</c:v>
                </c:pt>
                <c:pt idx="77">
                  <c:v>2103814413</c:v>
                </c:pt>
                <c:pt idx="78">
                  <c:v>1512608632</c:v>
                </c:pt>
                <c:pt idx="79">
                  <c:v>1624470385</c:v>
                </c:pt>
                <c:pt idx="80">
                  <c:v>1420537439</c:v>
                </c:pt>
                <c:pt idx="81">
                  <c:v>1642364636</c:v>
                </c:pt>
                <c:pt idx="82">
                  <c:v>1464994222</c:v>
                </c:pt>
                <c:pt idx="83">
                  <c:v>1903451801</c:v>
                </c:pt>
                <c:pt idx="84">
                  <c:v>1617925025</c:v>
                </c:pt>
                <c:pt idx="85">
                  <c:v>1652665605</c:v>
                </c:pt>
                <c:pt idx="86">
                  <c:v>1845554395</c:v>
                </c:pt>
                <c:pt idx="87">
                  <c:v>1817960287</c:v>
                </c:pt>
                <c:pt idx="88">
                  <c:v>2228417568</c:v>
                </c:pt>
                <c:pt idx="89">
                  <c:v>2002376242</c:v>
                </c:pt>
                <c:pt idx="90">
                  <c:v>1984484782</c:v>
                </c:pt>
                <c:pt idx="91">
                  <c:v>2130685702</c:v>
                </c:pt>
                <c:pt idx="92">
                  <c:v>1552691872</c:v>
                </c:pt>
                <c:pt idx="93">
                  <c:v>1732655688</c:v>
                </c:pt>
                <c:pt idx="94">
                  <c:v>1604943144</c:v>
                </c:pt>
                <c:pt idx="95">
                  <c:v>1605524861</c:v>
                </c:pt>
                <c:pt idx="96">
                  <c:v>1597679956</c:v>
                </c:pt>
                <c:pt idx="97">
                  <c:v>1333252731</c:v>
                </c:pt>
                <c:pt idx="98">
                  <c:v>1331462798</c:v>
                </c:pt>
                <c:pt idx="99">
                  <c:v>1339791236</c:v>
                </c:pt>
                <c:pt idx="100">
                  <c:v>1291751610</c:v>
                </c:pt>
                <c:pt idx="101">
                  <c:v>1428315691</c:v>
                </c:pt>
                <c:pt idx="102">
                  <c:v>1263940957</c:v>
                </c:pt>
                <c:pt idx="103">
                  <c:v>1159962691</c:v>
                </c:pt>
                <c:pt idx="104">
                  <c:v>1230358645</c:v>
                </c:pt>
                <c:pt idx="105">
                  <c:v>1068935799</c:v>
                </c:pt>
                <c:pt idx="106">
                  <c:v>814148634</c:v>
                </c:pt>
                <c:pt idx="107">
                  <c:v>1157091218</c:v>
                </c:pt>
                <c:pt idx="108">
                  <c:v>554603995</c:v>
                </c:pt>
                <c:pt idx="109">
                  <c:v>565121148</c:v>
                </c:pt>
                <c:pt idx="110">
                  <c:v>1042824340</c:v>
                </c:pt>
                <c:pt idx="111">
                  <c:v>537046436</c:v>
                </c:pt>
                <c:pt idx="112">
                  <c:v>616718847</c:v>
                </c:pt>
                <c:pt idx="113">
                  <c:v>782708502</c:v>
                </c:pt>
                <c:pt idx="114">
                  <c:v>768420369</c:v>
                </c:pt>
                <c:pt idx="115">
                  <c:v>738789123</c:v>
                </c:pt>
                <c:pt idx="116">
                  <c:v>723537113</c:v>
                </c:pt>
                <c:pt idx="117">
                  <c:v>697343765</c:v>
                </c:pt>
                <c:pt idx="118">
                  <c:v>692237329</c:v>
                </c:pt>
                <c:pt idx="119">
                  <c:v>1399000929</c:v>
                </c:pt>
                <c:pt idx="120">
                  <c:v>741750780</c:v>
                </c:pt>
                <c:pt idx="121">
                  <c:v>773630534</c:v>
                </c:pt>
                <c:pt idx="122">
                  <c:v>984081679</c:v>
                </c:pt>
                <c:pt idx="123">
                  <c:v>852781203</c:v>
                </c:pt>
                <c:pt idx="124">
                  <c:v>682806178</c:v>
                </c:pt>
                <c:pt idx="125">
                  <c:v>1040718881</c:v>
                </c:pt>
                <c:pt idx="126">
                  <c:v>1057490791</c:v>
                </c:pt>
                <c:pt idx="127">
                  <c:v>938699786</c:v>
                </c:pt>
                <c:pt idx="128">
                  <c:v>977430871</c:v>
                </c:pt>
                <c:pt idx="129">
                  <c:v>954318367</c:v>
                </c:pt>
                <c:pt idx="130">
                  <c:v>1287004270</c:v>
                </c:pt>
                <c:pt idx="131">
                  <c:v>1913512762</c:v>
                </c:pt>
                <c:pt idx="132">
                  <c:v>849333347</c:v>
                </c:pt>
                <c:pt idx="133">
                  <c:v>756266495</c:v>
                </c:pt>
                <c:pt idx="134">
                  <c:v>1276042891</c:v>
                </c:pt>
                <c:pt idx="135">
                  <c:v>1176122147</c:v>
                </c:pt>
                <c:pt idx="136">
                  <c:v>1258837405</c:v>
                </c:pt>
                <c:pt idx="137">
                  <c:v>1453959674</c:v>
                </c:pt>
                <c:pt idx="138">
                  <c:v>1186465815</c:v>
                </c:pt>
                <c:pt idx="139">
                  <c:v>1376136558</c:v>
                </c:pt>
                <c:pt idx="140">
                  <c:v>1336823373</c:v>
                </c:pt>
                <c:pt idx="141">
                  <c:v>1230450173</c:v>
                </c:pt>
                <c:pt idx="142">
                  <c:v>1246099239</c:v>
                </c:pt>
                <c:pt idx="143">
                  <c:v>1937755121</c:v>
                </c:pt>
                <c:pt idx="144">
                  <c:v>1021038618</c:v>
                </c:pt>
                <c:pt idx="145">
                  <c:v>1218606223</c:v>
                </c:pt>
                <c:pt idx="146">
                  <c:v>1591455962</c:v>
                </c:pt>
                <c:pt idx="147">
                  <c:v>1281668583</c:v>
                </c:pt>
                <c:pt idx="148">
                  <c:v>1843127693</c:v>
                </c:pt>
                <c:pt idx="149">
                  <c:v>1743256128</c:v>
                </c:pt>
                <c:pt idx="150">
                  <c:v>1584708676</c:v>
                </c:pt>
                <c:pt idx="151">
                  <c:v>1731871191</c:v>
                </c:pt>
                <c:pt idx="152">
                  <c:v>1495224966</c:v>
                </c:pt>
                <c:pt idx="153">
                  <c:v>1815769758</c:v>
                </c:pt>
                <c:pt idx="154">
                  <c:v>2011243774</c:v>
                </c:pt>
                <c:pt idx="155">
                  <c:v>3890822908</c:v>
                </c:pt>
                <c:pt idx="156">
                  <c:v>1088237059</c:v>
                </c:pt>
                <c:pt idx="157">
                  <c:v>1236427811</c:v>
                </c:pt>
                <c:pt idx="158">
                  <c:v>1772975118</c:v>
                </c:pt>
                <c:pt idx="159">
                  <c:v>1794021133</c:v>
                </c:pt>
                <c:pt idx="160">
                  <c:v>2286207978</c:v>
                </c:pt>
                <c:pt idx="161">
                  <c:v>2551996407</c:v>
                </c:pt>
                <c:pt idx="162">
                  <c:v>2097903797</c:v>
                </c:pt>
                <c:pt idx="163">
                  <c:v>2611800590</c:v>
                </c:pt>
                <c:pt idx="164">
                  <c:v>2148255042</c:v>
                </c:pt>
                <c:pt idx="165">
                  <c:v>2146606227</c:v>
                </c:pt>
                <c:pt idx="166">
                  <c:v>1908244248</c:v>
                </c:pt>
                <c:pt idx="167">
                  <c:v>3212623820</c:v>
                </c:pt>
                <c:pt idx="168">
                  <c:v>2335704920</c:v>
                </c:pt>
                <c:pt idx="169">
                  <c:v>1748578118</c:v>
                </c:pt>
                <c:pt idx="170">
                  <c:v>2186549583</c:v>
                </c:pt>
                <c:pt idx="171">
                  <c:v>2272982423</c:v>
                </c:pt>
                <c:pt idx="172">
                  <c:v>2362657927</c:v>
                </c:pt>
                <c:pt idx="173">
                  <c:v>2922024645</c:v>
                </c:pt>
                <c:pt idx="174">
                  <c:v>2872919698</c:v>
                </c:pt>
                <c:pt idx="175">
                  <c:v>2534571180</c:v>
                </c:pt>
                <c:pt idx="176">
                  <c:v>2549747220</c:v>
                </c:pt>
                <c:pt idx="177">
                  <c:v>2904237601</c:v>
                </c:pt>
                <c:pt idx="178">
                  <c:v>2260079425</c:v>
                </c:pt>
                <c:pt idx="179">
                  <c:v>3558307186</c:v>
                </c:pt>
                <c:pt idx="180">
                  <c:v>4592997542</c:v>
                </c:pt>
                <c:pt idx="181">
                  <c:v>2628858485</c:v>
                </c:pt>
                <c:pt idx="182">
                  <c:v>2851087394</c:v>
                </c:pt>
                <c:pt idx="183">
                  <c:v>2761947149</c:v>
                </c:pt>
                <c:pt idx="184">
                  <c:v>3097975649</c:v>
                </c:pt>
                <c:pt idx="185">
                  <c:v>3964758483</c:v>
                </c:pt>
                <c:pt idx="186">
                  <c:v>3535206379</c:v>
                </c:pt>
                <c:pt idx="187">
                  <c:v>2899995148</c:v>
                </c:pt>
                <c:pt idx="188">
                  <c:v>2970522974</c:v>
                </c:pt>
                <c:pt idx="189">
                  <c:v>3092563924</c:v>
                </c:pt>
                <c:pt idx="190">
                  <c:v>2854498184</c:v>
                </c:pt>
                <c:pt idx="191">
                  <c:v>4217677532</c:v>
                </c:pt>
                <c:pt idx="192">
                  <c:v>2870002397</c:v>
                </c:pt>
                <c:pt idx="193">
                  <c:v>2655315318</c:v>
                </c:pt>
                <c:pt idx="194">
                  <c:v>3480873192</c:v>
                </c:pt>
                <c:pt idx="195">
                  <c:v>3029510197</c:v>
                </c:pt>
                <c:pt idx="196">
                  <c:v>3029175011</c:v>
                </c:pt>
                <c:pt idx="197">
                  <c:v>3761021711</c:v>
                </c:pt>
                <c:pt idx="198">
                  <c:v>2806372159</c:v>
                </c:pt>
                <c:pt idx="199">
                  <c:v>2906747832</c:v>
                </c:pt>
                <c:pt idx="200">
                  <c:v>3188018808</c:v>
                </c:pt>
                <c:pt idx="201">
                  <c:v>2781941289</c:v>
                </c:pt>
                <c:pt idx="202">
                  <c:v>2987412962</c:v>
                </c:pt>
                <c:pt idx="203">
                  <c:v>3299933528</c:v>
                </c:pt>
                <c:pt idx="204">
                  <c:v>3058704235</c:v>
                </c:pt>
                <c:pt idx="205">
                  <c:v>2174860641</c:v>
                </c:pt>
                <c:pt idx="206">
                  <c:v>2914234822</c:v>
                </c:pt>
                <c:pt idx="207">
                  <c:v>2169520150</c:v>
                </c:pt>
                <c:pt idx="208">
                  <c:v>2968661247</c:v>
                </c:pt>
                <c:pt idx="209">
                  <c:v>3673275402</c:v>
                </c:pt>
                <c:pt idx="210">
                  <c:v>2867091084</c:v>
                </c:pt>
                <c:pt idx="211">
                  <c:v>3508959801</c:v>
                </c:pt>
                <c:pt idx="212">
                  <c:v>2894146373</c:v>
                </c:pt>
                <c:pt idx="213">
                  <c:v>3002755706</c:v>
                </c:pt>
                <c:pt idx="214">
                  <c:v>3312353208</c:v>
                </c:pt>
                <c:pt idx="215">
                  <c:v>3582063019</c:v>
                </c:pt>
                <c:pt idx="216">
                  <c:v>3153865097</c:v>
                </c:pt>
                <c:pt idx="217">
                  <c:v>2687058747</c:v>
                </c:pt>
                <c:pt idx="218">
                  <c:v>3503176882</c:v>
                </c:pt>
                <c:pt idx="219">
                  <c:v>3354253589</c:v>
                </c:pt>
                <c:pt idx="220">
                  <c:v>3452722571</c:v>
                </c:pt>
                <c:pt idx="221">
                  <c:v>4021402877</c:v>
                </c:pt>
                <c:pt idx="222">
                  <c:v>3461042439</c:v>
                </c:pt>
                <c:pt idx="223">
                  <c:v>3650224300</c:v>
                </c:pt>
                <c:pt idx="224">
                  <c:v>2930998885</c:v>
                </c:pt>
                <c:pt idx="225">
                  <c:v>3668741176</c:v>
                </c:pt>
                <c:pt idx="226">
                  <c:v>3640270735</c:v>
                </c:pt>
                <c:pt idx="227">
                  <c:v>3909683553</c:v>
                </c:pt>
                <c:pt idx="228">
                  <c:v>3137011282</c:v>
                </c:pt>
                <c:pt idx="229">
                  <c:v>2762337544</c:v>
                </c:pt>
                <c:pt idx="230">
                  <c:v>3421153097</c:v>
                </c:pt>
                <c:pt idx="231">
                  <c:v>3219346856</c:v>
                </c:pt>
                <c:pt idx="232">
                  <c:v>4028903108</c:v>
                </c:pt>
                <c:pt idx="233">
                  <c:v>3832399446</c:v>
                </c:pt>
                <c:pt idx="234">
                  <c:v>3858406729</c:v>
                </c:pt>
                <c:pt idx="235">
                  <c:v>3649541407</c:v>
                </c:pt>
                <c:pt idx="236">
                  <c:v>4099047906</c:v>
                </c:pt>
                <c:pt idx="237">
                  <c:v>4051931217</c:v>
                </c:pt>
                <c:pt idx="238">
                  <c:v>3734501771</c:v>
                </c:pt>
                <c:pt idx="239">
                  <c:v>4882974850</c:v>
                </c:pt>
                <c:pt idx="240">
                  <c:v>3805102217</c:v>
                </c:pt>
                <c:pt idx="241">
                  <c:v>3212238665</c:v>
                </c:pt>
                <c:pt idx="242">
                  <c:v>2925740550</c:v>
                </c:pt>
                <c:pt idx="243">
                  <c:v>1784623880</c:v>
                </c:pt>
                <c:pt idx="244">
                  <c:v>1707202284</c:v>
                </c:pt>
                <c:pt idx="245">
                  <c:v>2069491622</c:v>
                </c:pt>
                <c:pt idx="246">
                  <c:v>2424180192</c:v>
                </c:pt>
                <c:pt idx="247">
                  <c:v>2375065836</c:v>
                </c:pt>
                <c:pt idx="248">
                  <c:v>2990384350</c:v>
                </c:pt>
                <c:pt idx="249">
                  <c:v>3520280217</c:v>
                </c:pt>
                <c:pt idx="250">
                  <c:v>3356485303</c:v>
                </c:pt>
                <c:pt idx="251">
                  <c:v>6149356455</c:v>
                </c:pt>
                <c:pt idx="252">
                  <c:v>3051350588</c:v>
                </c:pt>
                <c:pt idx="253">
                  <c:v>3202394824</c:v>
                </c:pt>
                <c:pt idx="254">
                  <c:v>4546892853</c:v>
                </c:pt>
                <c:pt idx="255">
                  <c:v>4974000388</c:v>
                </c:pt>
                <c:pt idx="256">
                  <c:v>4669296284</c:v>
                </c:pt>
                <c:pt idx="257">
                  <c:v>6395587764</c:v>
                </c:pt>
                <c:pt idx="258">
                  <c:v>5902926382</c:v>
                </c:pt>
                <c:pt idx="259">
                  <c:v>6053364269</c:v>
                </c:pt>
                <c:pt idx="260">
                  <c:v>6743134025</c:v>
                </c:pt>
                <c:pt idx="261">
                  <c:v>6622458943</c:v>
                </c:pt>
                <c:pt idx="262">
                  <c:v>6454318173</c:v>
                </c:pt>
                <c:pt idx="263">
                  <c:v>11945885542</c:v>
                </c:pt>
                <c:pt idx="264">
                  <c:v>5374006620</c:v>
                </c:pt>
                <c:pt idx="265">
                  <c:v>5224512076</c:v>
                </c:pt>
                <c:pt idx="266">
                  <c:v>6631491646</c:v>
                </c:pt>
                <c:pt idx="267">
                  <c:v>7009044447</c:v>
                </c:pt>
                <c:pt idx="268">
                  <c:v>7069074844</c:v>
                </c:pt>
                <c:pt idx="269">
                  <c:v>7844072093</c:v>
                </c:pt>
                <c:pt idx="270">
                  <c:v>5869207201</c:v>
                </c:pt>
                <c:pt idx="271">
                  <c:v>5787510197</c:v>
                </c:pt>
                <c:pt idx="272">
                  <c:v>5726086048</c:v>
                </c:pt>
                <c:pt idx="273">
                  <c:v>5250648280</c:v>
                </c:pt>
                <c:pt idx="274">
                  <c:v>4123982556</c:v>
                </c:pt>
                <c:pt idx="275">
                  <c:v>5205119761</c:v>
                </c:pt>
                <c:pt idx="276">
                  <c:v>3455243092</c:v>
                </c:pt>
                <c:pt idx="277">
                  <c:v>3025203625</c:v>
                </c:pt>
                <c:pt idx="278">
                  <c:v>4337057356</c:v>
                </c:pt>
                <c:pt idx="279">
                  <c:v>2886207221</c:v>
                </c:pt>
                <c:pt idx="280">
                  <c:v>3954650733</c:v>
                </c:pt>
                <c:pt idx="281">
                  <c:v>4530038968</c:v>
                </c:pt>
                <c:pt idx="282">
                  <c:v>3045931512</c:v>
                </c:pt>
                <c:pt idx="283">
                  <c:v>3671258077</c:v>
                </c:pt>
                <c:pt idx="284">
                  <c:v>3695358420</c:v>
                </c:pt>
                <c:pt idx="285">
                  <c:v>4091967452</c:v>
                </c:pt>
                <c:pt idx="286">
                  <c:v>3377858294</c:v>
                </c:pt>
                <c:pt idx="287">
                  <c:v>4677557875</c:v>
                </c:pt>
                <c:pt idx="288">
                  <c:v>3487675004</c:v>
                </c:pt>
                <c:pt idx="289">
                  <c:v>2682853017</c:v>
                </c:pt>
                <c:pt idx="290">
                  <c:v>3035672425</c:v>
                </c:pt>
                <c:pt idx="291">
                  <c:v>3741942672</c:v>
                </c:pt>
                <c:pt idx="292">
                  <c:v>4442238717</c:v>
                </c:pt>
                <c:pt idx="293">
                  <c:v>3799255212</c:v>
                </c:pt>
                <c:pt idx="294">
                  <c:v>4084285341</c:v>
                </c:pt>
                <c:pt idx="295">
                  <c:v>3916483372</c:v>
                </c:pt>
                <c:pt idx="296">
                  <c:v>4057724272</c:v>
                </c:pt>
                <c:pt idx="297">
                  <c:v>4306064806</c:v>
                </c:pt>
                <c:pt idx="298">
                  <c:v>4104925450</c:v>
                </c:pt>
                <c:pt idx="299">
                  <c:v>6250471947</c:v>
                </c:pt>
                <c:pt idx="300">
                  <c:v>4055375499</c:v>
                </c:pt>
                <c:pt idx="301">
                  <c:v>4099054478</c:v>
                </c:pt>
                <c:pt idx="302">
                  <c:v>4244237053</c:v>
                </c:pt>
                <c:pt idx="303">
                  <c:v>4480100693</c:v>
                </c:pt>
                <c:pt idx="304">
                  <c:v>4894443541</c:v>
                </c:pt>
                <c:pt idx="305">
                  <c:v>4835881171</c:v>
                </c:pt>
                <c:pt idx="306">
                  <c:v>4674025200</c:v>
                </c:pt>
                <c:pt idx="307">
                  <c:v>5160880545</c:v>
                </c:pt>
                <c:pt idx="308">
                  <c:v>5089026209</c:v>
                </c:pt>
                <c:pt idx="309">
                  <c:v>5800686943</c:v>
                </c:pt>
                <c:pt idx="310">
                  <c:v>4146498946</c:v>
                </c:pt>
                <c:pt idx="311">
                  <c:v>8390215501</c:v>
                </c:pt>
                <c:pt idx="312">
                  <c:v>4418350728</c:v>
                </c:pt>
                <c:pt idx="313">
                  <c:v>4231880378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2B-4250-BC81-FC9C7A8A06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2818408"/>
        <c:axId val="532818800"/>
      </c:barChart>
      <c:dateAx>
        <c:axId val="532818408"/>
        <c:scaling>
          <c:orientation val="minMax"/>
          <c:max val="46081"/>
          <c:min val="37622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yyyy" sourceLinked="0"/>
        <c:majorTickMark val="out"/>
        <c:minorTickMark val="none"/>
        <c:tickLblPos val="nextTo"/>
        <c:crossAx val="532818800"/>
        <c:crosses val="autoZero"/>
        <c:auto val="1"/>
        <c:lblOffset val="100"/>
        <c:baseTimeUnit val="months"/>
        <c:majorUnit val="12"/>
        <c:majorTimeUnit val="months"/>
      </c:dateAx>
      <c:valAx>
        <c:axId val="532818800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Billions of Dollars</a:t>
                </a:r>
              </a:p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&quot;$&quot;#,##0" sourceLinked="0"/>
        <c:majorTickMark val="out"/>
        <c:minorTickMark val="none"/>
        <c:tickLblPos val="nextTo"/>
        <c:crossAx val="532818408"/>
        <c:crosses val="autoZero"/>
        <c:crossBetween val="between"/>
        <c:dispUnits>
          <c:builtInUnit val="billions"/>
        </c:dispUnits>
      </c:valAx>
      <c:spPr>
        <a:solidFill>
          <a:schemeClr val="bg1">
            <a:lumMod val="95000"/>
          </a:schemeClr>
        </a:solidFill>
      </c:spPr>
    </c:plotArea>
    <c:legend>
      <c:legendPos val="r"/>
      <c:layout>
        <c:manualLayout>
          <c:xMode val="edge"/>
          <c:yMode val="edge"/>
          <c:x val="5.5278970810466871E-2"/>
          <c:y val="1.4658401742335403E-2"/>
          <c:w val="0.90832796468623245"/>
          <c:h val="0.1025980901323504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000" b="1">
          <a:solidFill>
            <a:schemeClr val="tx1">
              <a:lumMod val="75000"/>
              <a:lumOff val="2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19184508957254"/>
          <c:y val="0.13494968209187755"/>
          <c:w val="0.82624034424539439"/>
          <c:h val="0.79910340084494791"/>
        </c:manualLayout>
      </c:layout>
      <c:scatterChart>
        <c:scatterStyle val="lineMarker"/>
        <c:varyColors val="0"/>
        <c:ser>
          <c:idx val="0"/>
          <c:order val="0"/>
          <c:tx>
            <c:strRef>
              <c:f>'National-NonDistress'!$Q$5</c:f>
              <c:strCache>
                <c:ptCount val="1"/>
                <c:pt idx="0">
                  <c:v> U.S. Composite </c:v>
                </c:pt>
              </c:strCache>
            </c:strRef>
          </c:tx>
          <c:spPr>
            <a:ln w="38100">
              <a:solidFill>
                <a:srgbClr val="D56509"/>
              </a:solidFill>
            </a:ln>
          </c:spPr>
          <c:marker>
            <c:symbol val="none"/>
          </c:marker>
          <c:xVal>
            <c:numRef>
              <c:f>'National-NonDistress'!$P$6:$P$343</c:f>
              <c:numCache>
                <c:formatCode>[$-409]mmm\-yy;@</c:formatCode>
                <c:ptCount val="338"/>
                <c:pt idx="0">
                  <c:v>35826</c:v>
                </c:pt>
                <c:pt idx="1">
                  <c:v>35854</c:v>
                </c:pt>
                <c:pt idx="2">
                  <c:v>35885</c:v>
                </c:pt>
                <c:pt idx="3">
                  <c:v>35915</c:v>
                </c:pt>
                <c:pt idx="4">
                  <c:v>35946</c:v>
                </c:pt>
                <c:pt idx="5">
                  <c:v>35976</c:v>
                </c:pt>
                <c:pt idx="6">
                  <c:v>36007</c:v>
                </c:pt>
                <c:pt idx="7">
                  <c:v>36038</c:v>
                </c:pt>
                <c:pt idx="8">
                  <c:v>36068</c:v>
                </c:pt>
                <c:pt idx="9">
                  <c:v>36099</c:v>
                </c:pt>
                <c:pt idx="10">
                  <c:v>36129</c:v>
                </c:pt>
                <c:pt idx="11">
                  <c:v>36160</c:v>
                </c:pt>
                <c:pt idx="12">
                  <c:v>36191</c:v>
                </c:pt>
                <c:pt idx="13">
                  <c:v>36219</c:v>
                </c:pt>
                <c:pt idx="14">
                  <c:v>36250</c:v>
                </c:pt>
                <c:pt idx="15">
                  <c:v>36280</c:v>
                </c:pt>
                <c:pt idx="16">
                  <c:v>36311</c:v>
                </c:pt>
                <c:pt idx="17">
                  <c:v>36341</c:v>
                </c:pt>
                <c:pt idx="18">
                  <c:v>36372</c:v>
                </c:pt>
                <c:pt idx="19">
                  <c:v>36403</c:v>
                </c:pt>
                <c:pt idx="20">
                  <c:v>36433</c:v>
                </c:pt>
                <c:pt idx="21">
                  <c:v>36464</c:v>
                </c:pt>
                <c:pt idx="22">
                  <c:v>36494</c:v>
                </c:pt>
                <c:pt idx="23">
                  <c:v>36525</c:v>
                </c:pt>
                <c:pt idx="24">
                  <c:v>36556</c:v>
                </c:pt>
                <c:pt idx="25">
                  <c:v>36585</c:v>
                </c:pt>
                <c:pt idx="26">
                  <c:v>36616</c:v>
                </c:pt>
                <c:pt idx="27">
                  <c:v>36646</c:v>
                </c:pt>
                <c:pt idx="28">
                  <c:v>36677</c:v>
                </c:pt>
                <c:pt idx="29">
                  <c:v>36707</c:v>
                </c:pt>
                <c:pt idx="30">
                  <c:v>36738</c:v>
                </c:pt>
                <c:pt idx="31">
                  <c:v>36769</c:v>
                </c:pt>
                <c:pt idx="32">
                  <c:v>36799</c:v>
                </c:pt>
                <c:pt idx="33">
                  <c:v>36830</c:v>
                </c:pt>
                <c:pt idx="34">
                  <c:v>36860</c:v>
                </c:pt>
                <c:pt idx="35">
                  <c:v>36891</c:v>
                </c:pt>
                <c:pt idx="36">
                  <c:v>36922</c:v>
                </c:pt>
                <c:pt idx="37">
                  <c:v>36950</c:v>
                </c:pt>
                <c:pt idx="38">
                  <c:v>36981</c:v>
                </c:pt>
                <c:pt idx="39">
                  <c:v>37011</c:v>
                </c:pt>
                <c:pt idx="40">
                  <c:v>37042</c:v>
                </c:pt>
                <c:pt idx="41">
                  <c:v>37072</c:v>
                </c:pt>
                <c:pt idx="42">
                  <c:v>37103</c:v>
                </c:pt>
                <c:pt idx="43">
                  <c:v>37134</c:v>
                </c:pt>
                <c:pt idx="44">
                  <c:v>37164</c:v>
                </c:pt>
                <c:pt idx="45">
                  <c:v>37195</c:v>
                </c:pt>
                <c:pt idx="46">
                  <c:v>37225</c:v>
                </c:pt>
                <c:pt idx="47">
                  <c:v>37256</c:v>
                </c:pt>
                <c:pt idx="48">
                  <c:v>37287</c:v>
                </c:pt>
                <c:pt idx="49">
                  <c:v>37315</c:v>
                </c:pt>
                <c:pt idx="50">
                  <c:v>37346</c:v>
                </c:pt>
                <c:pt idx="51">
                  <c:v>37376</c:v>
                </c:pt>
                <c:pt idx="52">
                  <c:v>37407</c:v>
                </c:pt>
                <c:pt idx="53">
                  <c:v>37437</c:v>
                </c:pt>
                <c:pt idx="54">
                  <c:v>37468</c:v>
                </c:pt>
                <c:pt idx="55">
                  <c:v>37499</c:v>
                </c:pt>
                <c:pt idx="56">
                  <c:v>37529</c:v>
                </c:pt>
                <c:pt idx="57">
                  <c:v>37560</c:v>
                </c:pt>
                <c:pt idx="58">
                  <c:v>37590</c:v>
                </c:pt>
                <c:pt idx="59">
                  <c:v>37621</c:v>
                </c:pt>
                <c:pt idx="60">
                  <c:v>37652</c:v>
                </c:pt>
                <c:pt idx="61">
                  <c:v>37680</c:v>
                </c:pt>
                <c:pt idx="62">
                  <c:v>37711</c:v>
                </c:pt>
                <c:pt idx="63">
                  <c:v>37741</c:v>
                </c:pt>
                <c:pt idx="64">
                  <c:v>37772</c:v>
                </c:pt>
                <c:pt idx="65">
                  <c:v>37802</c:v>
                </c:pt>
                <c:pt idx="66">
                  <c:v>37833</c:v>
                </c:pt>
                <c:pt idx="67">
                  <c:v>37864</c:v>
                </c:pt>
                <c:pt idx="68">
                  <c:v>37894</c:v>
                </c:pt>
                <c:pt idx="69">
                  <c:v>37925</c:v>
                </c:pt>
                <c:pt idx="70">
                  <c:v>37955</c:v>
                </c:pt>
                <c:pt idx="71">
                  <c:v>37986</c:v>
                </c:pt>
                <c:pt idx="72">
                  <c:v>38017</c:v>
                </c:pt>
                <c:pt idx="73">
                  <c:v>38046</c:v>
                </c:pt>
                <c:pt idx="74">
                  <c:v>38077</c:v>
                </c:pt>
                <c:pt idx="75">
                  <c:v>38107</c:v>
                </c:pt>
                <c:pt idx="76">
                  <c:v>38138</c:v>
                </c:pt>
                <c:pt idx="77">
                  <c:v>38168</c:v>
                </c:pt>
                <c:pt idx="78">
                  <c:v>38199</c:v>
                </c:pt>
                <c:pt idx="79">
                  <c:v>38230</c:v>
                </c:pt>
                <c:pt idx="80">
                  <c:v>38260</c:v>
                </c:pt>
                <c:pt idx="81">
                  <c:v>38291</c:v>
                </c:pt>
                <c:pt idx="82">
                  <c:v>38321</c:v>
                </c:pt>
                <c:pt idx="83">
                  <c:v>38352</c:v>
                </c:pt>
                <c:pt idx="84">
                  <c:v>38383</c:v>
                </c:pt>
                <c:pt idx="85">
                  <c:v>38411</c:v>
                </c:pt>
                <c:pt idx="86">
                  <c:v>38442</c:v>
                </c:pt>
                <c:pt idx="87">
                  <c:v>38472</c:v>
                </c:pt>
                <c:pt idx="88">
                  <c:v>38503</c:v>
                </c:pt>
                <c:pt idx="89">
                  <c:v>38533</c:v>
                </c:pt>
                <c:pt idx="90">
                  <c:v>38564</c:v>
                </c:pt>
                <c:pt idx="91">
                  <c:v>38595</c:v>
                </c:pt>
                <c:pt idx="92">
                  <c:v>38625</c:v>
                </c:pt>
                <c:pt idx="93">
                  <c:v>38656</c:v>
                </c:pt>
                <c:pt idx="94">
                  <c:v>38686</c:v>
                </c:pt>
                <c:pt idx="95">
                  <c:v>38717</c:v>
                </c:pt>
                <c:pt idx="96">
                  <c:v>38748</c:v>
                </c:pt>
                <c:pt idx="97">
                  <c:v>38776</c:v>
                </c:pt>
                <c:pt idx="98">
                  <c:v>38807</c:v>
                </c:pt>
                <c:pt idx="99">
                  <c:v>38837</c:v>
                </c:pt>
                <c:pt idx="100">
                  <c:v>38868</c:v>
                </c:pt>
                <c:pt idx="101">
                  <c:v>38898</c:v>
                </c:pt>
                <c:pt idx="102">
                  <c:v>38929</c:v>
                </c:pt>
                <c:pt idx="103">
                  <c:v>38960</c:v>
                </c:pt>
                <c:pt idx="104">
                  <c:v>38990</c:v>
                </c:pt>
                <c:pt idx="105">
                  <c:v>39021</c:v>
                </c:pt>
                <c:pt idx="106">
                  <c:v>39051</c:v>
                </c:pt>
                <c:pt idx="107">
                  <c:v>39082</c:v>
                </c:pt>
                <c:pt idx="108">
                  <c:v>39113</c:v>
                </c:pt>
                <c:pt idx="109">
                  <c:v>39141</c:v>
                </c:pt>
                <c:pt idx="110">
                  <c:v>39172</c:v>
                </c:pt>
                <c:pt idx="111">
                  <c:v>39202</c:v>
                </c:pt>
                <c:pt idx="112">
                  <c:v>39233</c:v>
                </c:pt>
                <c:pt idx="113">
                  <c:v>39263</c:v>
                </c:pt>
                <c:pt idx="114">
                  <c:v>39294</c:v>
                </c:pt>
                <c:pt idx="115">
                  <c:v>39325</c:v>
                </c:pt>
                <c:pt idx="116">
                  <c:v>39355</c:v>
                </c:pt>
                <c:pt idx="117">
                  <c:v>39386</c:v>
                </c:pt>
                <c:pt idx="118">
                  <c:v>39416</c:v>
                </c:pt>
                <c:pt idx="119">
                  <c:v>39447</c:v>
                </c:pt>
                <c:pt idx="120">
                  <c:v>39478</c:v>
                </c:pt>
                <c:pt idx="121">
                  <c:v>39507</c:v>
                </c:pt>
                <c:pt idx="122">
                  <c:v>39538</c:v>
                </c:pt>
                <c:pt idx="123">
                  <c:v>39568</c:v>
                </c:pt>
                <c:pt idx="124">
                  <c:v>39599</c:v>
                </c:pt>
                <c:pt idx="125">
                  <c:v>39629</c:v>
                </c:pt>
                <c:pt idx="126">
                  <c:v>39660</c:v>
                </c:pt>
                <c:pt idx="127">
                  <c:v>39691</c:v>
                </c:pt>
                <c:pt idx="128">
                  <c:v>39721</c:v>
                </c:pt>
                <c:pt idx="129">
                  <c:v>39752</c:v>
                </c:pt>
                <c:pt idx="130">
                  <c:v>39782</c:v>
                </c:pt>
                <c:pt idx="131">
                  <c:v>39813</c:v>
                </c:pt>
                <c:pt idx="132">
                  <c:v>39844</c:v>
                </c:pt>
                <c:pt idx="133">
                  <c:v>39872</c:v>
                </c:pt>
                <c:pt idx="134">
                  <c:v>39903</c:v>
                </c:pt>
                <c:pt idx="135">
                  <c:v>39933</c:v>
                </c:pt>
                <c:pt idx="136">
                  <c:v>39964</c:v>
                </c:pt>
                <c:pt idx="137">
                  <c:v>39994</c:v>
                </c:pt>
                <c:pt idx="138">
                  <c:v>40025</c:v>
                </c:pt>
                <c:pt idx="139">
                  <c:v>40056</c:v>
                </c:pt>
                <c:pt idx="140">
                  <c:v>40086</c:v>
                </c:pt>
                <c:pt idx="141">
                  <c:v>40117</c:v>
                </c:pt>
                <c:pt idx="142">
                  <c:v>40147</c:v>
                </c:pt>
                <c:pt idx="143">
                  <c:v>40178</c:v>
                </c:pt>
                <c:pt idx="144">
                  <c:v>40209</c:v>
                </c:pt>
                <c:pt idx="145">
                  <c:v>40237</c:v>
                </c:pt>
                <c:pt idx="146">
                  <c:v>40268</c:v>
                </c:pt>
                <c:pt idx="147">
                  <c:v>40298</c:v>
                </c:pt>
                <c:pt idx="148">
                  <c:v>40329</c:v>
                </c:pt>
                <c:pt idx="149">
                  <c:v>40359</c:v>
                </c:pt>
                <c:pt idx="150">
                  <c:v>40390</c:v>
                </c:pt>
                <c:pt idx="151">
                  <c:v>40421</c:v>
                </c:pt>
                <c:pt idx="152">
                  <c:v>40451</c:v>
                </c:pt>
                <c:pt idx="153">
                  <c:v>40482</c:v>
                </c:pt>
                <c:pt idx="154">
                  <c:v>40512</c:v>
                </c:pt>
                <c:pt idx="155">
                  <c:v>40543</c:v>
                </c:pt>
                <c:pt idx="156">
                  <c:v>40574</c:v>
                </c:pt>
                <c:pt idx="157">
                  <c:v>40602</c:v>
                </c:pt>
                <c:pt idx="158">
                  <c:v>40633</c:v>
                </c:pt>
                <c:pt idx="159">
                  <c:v>40663</c:v>
                </c:pt>
                <c:pt idx="160">
                  <c:v>40694</c:v>
                </c:pt>
                <c:pt idx="161">
                  <c:v>40724</c:v>
                </c:pt>
                <c:pt idx="162">
                  <c:v>40755</c:v>
                </c:pt>
                <c:pt idx="163">
                  <c:v>40786</c:v>
                </c:pt>
                <c:pt idx="164">
                  <c:v>40816</c:v>
                </c:pt>
                <c:pt idx="165">
                  <c:v>40847</c:v>
                </c:pt>
                <c:pt idx="166">
                  <c:v>40877</c:v>
                </c:pt>
                <c:pt idx="167">
                  <c:v>40908</c:v>
                </c:pt>
                <c:pt idx="168">
                  <c:v>40939</c:v>
                </c:pt>
                <c:pt idx="169">
                  <c:v>40968</c:v>
                </c:pt>
                <c:pt idx="170">
                  <c:v>40999</c:v>
                </c:pt>
                <c:pt idx="171">
                  <c:v>41029</c:v>
                </c:pt>
                <c:pt idx="172">
                  <c:v>41060</c:v>
                </c:pt>
                <c:pt idx="173">
                  <c:v>41090</c:v>
                </c:pt>
                <c:pt idx="174">
                  <c:v>41121</c:v>
                </c:pt>
                <c:pt idx="175">
                  <c:v>41152</c:v>
                </c:pt>
                <c:pt idx="176">
                  <c:v>41182</c:v>
                </c:pt>
                <c:pt idx="177">
                  <c:v>41213</c:v>
                </c:pt>
                <c:pt idx="178">
                  <c:v>41243</c:v>
                </c:pt>
                <c:pt idx="179">
                  <c:v>41274</c:v>
                </c:pt>
                <c:pt idx="180">
                  <c:v>41305</c:v>
                </c:pt>
                <c:pt idx="181">
                  <c:v>41333</c:v>
                </c:pt>
                <c:pt idx="182">
                  <c:v>41364</c:v>
                </c:pt>
                <c:pt idx="183">
                  <c:v>41394</c:v>
                </c:pt>
                <c:pt idx="184">
                  <c:v>41425</c:v>
                </c:pt>
                <c:pt idx="185">
                  <c:v>41455</c:v>
                </c:pt>
                <c:pt idx="186">
                  <c:v>41486</c:v>
                </c:pt>
                <c:pt idx="187">
                  <c:v>41517</c:v>
                </c:pt>
                <c:pt idx="188">
                  <c:v>41547</c:v>
                </c:pt>
                <c:pt idx="189">
                  <c:v>41578</c:v>
                </c:pt>
                <c:pt idx="190">
                  <c:v>41608</c:v>
                </c:pt>
                <c:pt idx="191">
                  <c:v>41639</c:v>
                </c:pt>
                <c:pt idx="192">
                  <c:v>41670</c:v>
                </c:pt>
                <c:pt idx="193">
                  <c:v>41698</c:v>
                </c:pt>
                <c:pt idx="194">
                  <c:v>41729</c:v>
                </c:pt>
                <c:pt idx="195">
                  <c:v>41759</c:v>
                </c:pt>
                <c:pt idx="196">
                  <c:v>41790</c:v>
                </c:pt>
                <c:pt idx="197">
                  <c:v>41820</c:v>
                </c:pt>
                <c:pt idx="198">
                  <c:v>41851</c:v>
                </c:pt>
                <c:pt idx="199">
                  <c:v>41882</c:v>
                </c:pt>
                <c:pt idx="200">
                  <c:v>41912</c:v>
                </c:pt>
                <c:pt idx="201">
                  <c:v>41943</c:v>
                </c:pt>
                <c:pt idx="202">
                  <c:v>41973</c:v>
                </c:pt>
                <c:pt idx="203">
                  <c:v>42004</c:v>
                </c:pt>
                <c:pt idx="204">
                  <c:v>42035</c:v>
                </c:pt>
                <c:pt idx="205">
                  <c:v>42063</c:v>
                </c:pt>
                <c:pt idx="206">
                  <c:v>42094</c:v>
                </c:pt>
                <c:pt idx="207">
                  <c:v>42124</c:v>
                </c:pt>
                <c:pt idx="208">
                  <c:v>42155</c:v>
                </c:pt>
                <c:pt idx="209">
                  <c:v>42185</c:v>
                </c:pt>
                <c:pt idx="210">
                  <c:v>42216</c:v>
                </c:pt>
                <c:pt idx="211">
                  <c:v>42247</c:v>
                </c:pt>
                <c:pt idx="212">
                  <c:v>42277</c:v>
                </c:pt>
                <c:pt idx="213">
                  <c:v>42308</c:v>
                </c:pt>
                <c:pt idx="214">
                  <c:v>42338</c:v>
                </c:pt>
                <c:pt idx="215">
                  <c:v>42369</c:v>
                </c:pt>
                <c:pt idx="216">
                  <c:v>42400</c:v>
                </c:pt>
                <c:pt idx="217">
                  <c:v>42429</c:v>
                </c:pt>
                <c:pt idx="218">
                  <c:v>42460</c:v>
                </c:pt>
                <c:pt idx="219">
                  <c:v>42490</c:v>
                </c:pt>
                <c:pt idx="220">
                  <c:v>42521</c:v>
                </c:pt>
                <c:pt idx="221">
                  <c:v>42551</c:v>
                </c:pt>
                <c:pt idx="222">
                  <c:v>42582</c:v>
                </c:pt>
                <c:pt idx="223">
                  <c:v>42613</c:v>
                </c:pt>
                <c:pt idx="224">
                  <c:v>42643</c:v>
                </c:pt>
                <c:pt idx="225">
                  <c:v>42674</c:v>
                </c:pt>
                <c:pt idx="226">
                  <c:v>42704</c:v>
                </c:pt>
                <c:pt idx="227">
                  <c:v>42735</c:v>
                </c:pt>
                <c:pt idx="228">
                  <c:v>42766</c:v>
                </c:pt>
                <c:pt idx="229">
                  <c:v>42794</c:v>
                </c:pt>
                <c:pt idx="230">
                  <c:v>42825</c:v>
                </c:pt>
                <c:pt idx="231">
                  <c:v>42855</c:v>
                </c:pt>
                <c:pt idx="232">
                  <c:v>42886</c:v>
                </c:pt>
                <c:pt idx="233">
                  <c:v>42916</c:v>
                </c:pt>
                <c:pt idx="234">
                  <c:v>42947</c:v>
                </c:pt>
                <c:pt idx="235">
                  <c:v>42978</c:v>
                </c:pt>
                <c:pt idx="236">
                  <c:v>43008</c:v>
                </c:pt>
                <c:pt idx="237">
                  <c:v>43039</c:v>
                </c:pt>
                <c:pt idx="238">
                  <c:v>43069</c:v>
                </c:pt>
                <c:pt idx="239">
                  <c:v>43100</c:v>
                </c:pt>
                <c:pt idx="240">
                  <c:v>43131</c:v>
                </c:pt>
                <c:pt idx="241">
                  <c:v>43159</c:v>
                </c:pt>
                <c:pt idx="242">
                  <c:v>43190</c:v>
                </c:pt>
                <c:pt idx="243">
                  <c:v>43220</c:v>
                </c:pt>
                <c:pt idx="244">
                  <c:v>43251</c:v>
                </c:pt>
                <c:pt idx="245">
                  <c:v>43281</c:v>
                </c:pt>
                <c:pt idx="246">
                  <c:v>43312</c:v>
                </c:pt>
                <c:pt idx="247">
                  <c:v>43343</c:v>
                </c:pt>
                <c:pt idx="248">
                  <c:v>43373</c:v>
                </c:pt>
                <c:pt idx="249">
                  <c:v>43404</c:v>
                </c:pt>
                <c:pt idx="250">
                  <c:v>43434</c:v>
                </c:pt>
                <c:pt idx="251">
                  <c:v>43465</c:v>
                </c:pt>
                <c:pt idx="252">
                  <c:v>43496</c:v>
                </c:pt>
                <c:pt idx="253">
                  <c:v>43524</c:v>
                </c:pt>
                <c:pt idx="254">
                  <c:v>43555</c:v>
                </c:pt>
                <c:pt idx="255">
                  <c:v>43585</c:v>
                </c:pt>
                <c:pt idx="256">
                  <c:v>43616</c:v>
                </c:pt>
                <c:pt idx="257">
                  <c:v>43646</c:v>
                </c:pt>
                <c:pt idx="258">
                  <c:v>43677</c:v>
                </c:pt>
                <c:pt idx="259">
                  <c:v>43708</c:v>
                </c:pt>
                <c:pt idx="260">
                  <c:v>43738</c:v>
                </c:pt>
                <c:pt idx="261">
                  <c:v>43769</c:v>
                </c:pt>
                <c:pt idx="262">
                  <c:v>43799</c:v>
                </c:pt>
                <c:pt idx="263">
                  <c:v>43830</c:v>
                </c:pt>
                <c:pt idx="264">
                  <c:v>43861</c:v>
                </c:pt>
                <c:pt idx="265">
                  <c:v>43890</c:v>
                </c:pt>
                <c:pt idx="266">
                  <c:v>43921</c:v>
                </c:pt>
                <c:pt idx="267">
                  <c:v>43951</c:v>
                </c:pt>
                <c:pt idx="268">
                  <c:v>43982</c:v>
                </c:pt>
                <c:pt idx="269">
                  <c:v>44012</c:v>
                </c:pt>
                <c:pt idx="270">
                  <c:v>44043</c:v>
                </c:pt>
                <c:pt idx="271">
                  <c:v>44074</c:v>
                </c:pt>
                <c:pt idx="272">
                  <c:v>44104</c:v>
                </c:pt>
                <c:pt idx="273">
                  <c:v>44135</c:v>
                </c:pt>
                <c:pt idx="274">
                  <c:v>44165</c:v>
                </c:pt>
                <c:pt idx="275">
                  <c:v>44196</c:v>
                </c:pt>
                <c:pt idx="276">
                  <c:v>44227</c:v>
                </c:pt>
                <c:pt idx="277">
                  <c:v>44255</c:v>
                </c:pt>
                <c:pt idx="278">
                  <c:v>44286</c:v>
                </c:pt>
                <c:pt idx="279">
                  <c:v>44316</c:v>
                </c:pt>
                <c:pt idx="280">
                  <c:v>44347</c:v>
                </c:pt>
                <c:pt idx="281">
                  <c:v>44377</c:v>
                </c:pt>
                <c:pt idx="282">
                  <c:v>44408</c:v>
                </c:pt>
                <c:pt idx="283">
                  <c:v>44439</c:v>
                </c:pt>
                <c:pt idx="284">
                  <c:v>44469</c:v>
                </c:pt>
                <c:pt idx="285">
                  <c:v>44500</c:v>
                </c:pt>
                <c:pt idx="286">
                  <c:v>44530</c:v>
                </c:pt>
                <c:pt idx="287">
                  <c:v>44561</c:v>
                </c:pt>
                <c:pt idx="288">
                  <c:v>44592</c:v>
                </c:pt>
                <c:pt idx="289">
                  <c:v>44620</c:v>
                </c:pt>
                <c:pt idx="290">
                  <c:v>44651</c:v>
                </c:pt>
                <c:pt idx="291">
                  <c:v>44681</c:v>
                </c:pt>
                <c:pt idx="292">
                  <c:v>44712</c:v>
                </c:pt>
                <c:pt idx="293">
                  <c:v>44742</c:v>
                </c:pt>
                <c:pt idx="294">
                  <c:v>44773</c:v>
                </c:pt>
                <c:pt idx="295">
                  <c:v>44804</c:v>
                </c:pt>
                <c:pt idx="296">
                  <c:v>44834</c:v>
                </c:pt>
                <c:pt idx="297">
                  <c:v>44865</c:v>
                </c:pt>
                <c:pt idx="298">
                  <c:v>44895</c:v>
                </c:pt>
                <c:pt idx="299">
                  <c:v>44926</c:v>
                </c:pt>
                <c:pt idx="300">
                  <c:v>44957</c:v>
                </c:pt>
                <c:pt idx="301">
                  <c:v>44985</c:v>
                </c:pt>
                <c:pt idx="302">
                  <c:v>45016</c:v>
                </c:pt>
                <c:pt idx="303">
                  <c:v>45046</c:v>
                </c:pt>
                <c:pt idx="304">
                  <c:v>45077</c:v>
                </c:pt>
                <c:pt idx="305">
                  <c:v>45107</c:v>
                </c:pt>
                <c:pt idx="306">
                  <c:v>45138</c:v>
                </c:pt>
                <c:pt idx="307">
                  <c:v>45169</c:v>
                </c:pt>
                <c:pt idx="308">
                  <c:v>45199</c:v>
                </c:pt>
                <c:pt idx="309">
                  <c:v>45230</c:v>
                </c:pt>
                <c:pt idx="310">
                  <c:v>45260</c:v>
                </c:pt>
                <c:pt idx="311">
                  <c:v>45291</c:v>
                </c:pt>
                <c:pt idx="312">
                  <c:v>45322</c:v>
                </c:pt>
                <c:pt idx="313">
                  <c:v>45351</c:v>
                </c:pt>
                <c:pt idx="314">
                  <c:v>45382</c:v>
                </c:pt>
                <c:pt idx="315">
                  <c:v>45412</c:v>
                </c:pt>
                <c:pt idx="316">
                  <c:v>45443</c:v>
                </c:pt>
                <c:pt idx="317">
                  <c:v>45473</c:v>
                </c:pt>
                <c:pt idx="318">
                  <c:v>45504</c:v>
                </c:pt>
                <c:pt idx="319">
                  <c:v>45535</c:v>
                </c:pt>
                <c:pt idx="320">
                  <c:v>45565</c:v>
                </c:pt>
                <c:pt idx="321">
                  <c:v>45596</c:v>
                </c:pt>
                <c:pt idx="322">
                  <c:v>45626</c:v>
                </c:pt>
                <c:pt idx="323">
                  <c:v>45657</c:v>
                </c:pt>
                <c:pt idx="324">
                  <c:v>45688</c:v>
                </c:pt>
                <c:pt idx="325">
                  <c:v>45716</c:v>
                </c:pt>
                <c:pt idx="326">
                  <c:v>45747</c:v>
                </c:pt>
                <c:pt idx="327">
                  <c:v>45777</c:v>
                </c:pt>
                <c:pt idx="328">
                  <c:v>45808</c:v>
                </c:pt>
                <c:pt idx="329">
                  <c:v>45838</c:v>
                </c:pt>
                <c:pt idx="330">
                  <c:v>45869</c:v>
                </c:pt>
                <c:pt idx="331">
                  <c:v>45900</c:v>
                </c:pt>
                <c:pt idx="332">
                  <c:v>45930</c:v>
                </c:pt>
                <c:pt idx="333">
                  <c:v>45961</c:v>
                </c:pt>
                <c:pt idx="334">
                  <c:v>45991</c:v>
                </c:pt>
                <c:pt idx="335">
                  <c:v>46022</c:v>
                </c:pt>
                <c:pt idx="336">
                  <c:v>46053</c:v>
                </c:pt>
                <c:pt idx="337">
                  <c:v>46081</c:v>
                </c:pt>
              </c:numCache>
            </c:numRef>
          </c:xVal>
          <c:yVal>
            <c:numRef>
              <c:f>'National-NonDistress'!$Q$6:$Q$343</c:f>
              <c:numCache>
                <c:formatCode>_(* #,##0_);_(* \(#,##0\);_(* "-"??_);_(@_)</c:formatCode>
                <c:ptCount val="338"/>
                <c:pt idx="0">
                  <c:v>78.203609027414799</c:v>
                </c:pt>
                <c:pt idx="1">
                  <c:v>78.027902422879706</c:v>
                </c:pt>
                <c:pt idx="2">
                  <c:v>77.972129098265199</c:v>
                </c:pt>
                <c:pt idx="3">
                  <c:v>78.906047184557096</c:v>
                </c:pt>
                <c:pt idx="4">
                  <c:v>79.952285519991307</c:v>
                </c:pt>
                <c:pt idx="5">
                  <c:v>80.982900912639195</c:v>
                </c:pt>
                <c:pt idx="6">
                  <c:v>80.7061133550704</c:v>
                </c:pt>
                <c:pt idx="7">
                  <c:v>80.058217038700903</c:v>
                </c:pt>
                <c:pt idx="8">
                  <c:v>79.8392143052466</c:v>
                </c:pt>
                <c:pt idx="9">
                  <c:v>80.847204919580903</c:v>
                </c:pt>
                <c:pt idx="10">
                  <c:v>82.537953090939993</c:v>
                </c:pt>
                <c:pt idx="11">
                  <c:v>83.701755632281007</c:v>
                </c:pt>
                <c:pt idx="12">
                  <c:v>83.879019702817104</c:v>
                </c:pt>
                <c:pt idx="13">
                  <c:v>83.580561772419301</c:v>
                </c:pt>
                <c:pt idx="14">
                  <c:v>83.915109736275298</c:v>
                </c:pt>
                <c:pt idx="15">
                  <c:v>85.199944337628395</c:v>
                </c:pt>
                <c:pt idx="16">
                  <c:v>86.703407727389006</c:v>
                </c:pt>
                <c:pt idx="17">
                  <c:v>87.880289559700898</c:v>
                </c:pt>
                <c:pt idx="18">
                  <c:v>88.358886691069699</c:v>
                </c:pt>
                <c:pt idx="19">
                  <c:v>88.6564158808348</c:v>
                </c:pt>
                <c:pt idx="20">
                  <c:v>89.133965461972906</c:v>
                </c:pt>
                <c:pt idx="21">
                  <c:v>89.858907499636501</c:v>
                </c:pt>
                <c:pt idx="22">
                  <c:v>90.857138506344597</c:v>
                </c:pt>
                <c:pt idx="23">
                  <c:v>91.302771007478597</c:v>
                </c:pt>
                <c:pt idx="24">
                  <c:v>92.209798065293498</c:v>
                </c:pt>
                <c:pt idx="25">
                  <c:v>92.569593072481496</c:v>
                </c:pt>
                <c:pt idx="26">
                  <c:v>93.268514296247304</c:v>
                </c:pt>
                <c:pt idx="27">
                  <c:v>93.9883110213122</c:v>
                </c:pt>
                <c:pt idx="28">
                  <c:v>95.733900499990995</c:v>
                </c:pt>
                <c:pt idx="29">
                  <c:v>97.657440400669699</c:v>
                </c:pt>
                <c:pt idx="30">
                  <c:v>98.131988936845403</c:v>
                </c:pt>
                <c:pt idx="31">
                  <c:v>97.731113753985895</c:v>
                </c:pt>
                <c:pt idx="32">
                  <c:v>97.237795699852796</c:v>
                </c:pt>
                <c:pt idx="33">
                  <c:v>98.2819619377441</c:v>
                </c:pt>
                <c:pt idx="34">
                  <c:v>99.331469079622394</c:v>
                </c:pt>
                <c:pt idx="35">
                  <c:v>100</c:v>
                </c:pt>
                <c:pt idx="36">
                  <c:v>100.157859696706</c:v>
                </c:pt>
                <c:pt idx="37">
                  <c:v>100.38640266813999</c:v>
                </c:pt>
                <c:pt idx="38">
                  <c:v>100.510940076049</c:v>
                </c:pt>
                <c:pt idx="39">
                  <c:v>100.608027735768</c:v>
                </c:pt>
                <c:pt idx="40">
                  <c:v>100.904709727097</c:v>
                </c:pt>
                <c:pt idx="41">
                  <c:v>102.25858486963099</c:v>
                </c:pt>
                <c:pt idx="42">
                  <c:v>103.918851549382</c:v>
                </c:pt>
                <c:pt idx="43">
                  <c:v>105.89057756368101</c:v>
                </c:pt>
                <c:pt idx="44">
                  <c:v>106.888816142932</c:v>
                </c:pt>
                <c:pt idx="45">
                  <c:v>106.526930539635</c:v>
                </c:pt>
                <c:pt idx="46">
                  <c:v>105.421765805595</c:v>
                </c:pt>
                <c:pt idx="47">
                  <c:v>104.119461424806</c:v>
                </c:pt>
                <c:pt idx="48">
                  <c:v>104.40843130380701</c:v>
                </c:pt>
                <c:pt idx="49">
                  <c:v>105.635793172268</c:v>
                </c:pt>
                <c:pt idx="50">
                  <c:v>107.598357104483</c:v>
                </c:pt>
                <c:pt idx="51">
                  <c:v>108.60306510298</c:v>
                </c:pt>
                <c:pt idx="52">
                  <c:v>109.246949907633</c:v>
                </c:pt>
                <c:pt idx="53">
                  <c:v>109.649003029613</c:v>
                </c:pt>
                <c:pt idx="54">
                  <c:v>110.571763096243</c:v>
                </c:pt>
                <c:pt idx="55">
                  <c:v>111.752664767455</c:v>
                </c:pt>
                <c:pt idx="56">
                  <c:v>113.289135197192</c:v>
                </c:pt>
                <c:pt idx="57">
                  <c:v>115.102629541729</c:v>
                </c:pt>
                <c:pt idx="58">
                  <c:v>116.838245169749</c:v>
                </c:pt>
                <c:pt idx="59">
                  <c:v>117.801924139826</c:v>
                </c:pt>
                <c:pt idx="60">
                  <c:v>117.621197412296</c:v>
                </c:pt>
                <c:pt idx="61">
                  <c:v>117.530629967713</c:v>
                </c:pt>
                <c:pt idx="62">
                  <c:v>118.462916111178</c:v>
                </c:pt>
                <c:pt idx="63">
                  <c:v>120.234449560947</c:v>
                </c:pt>
                <c:pt idx="64">
                  <c:v>121.786246858928</c:v>
                </c:pt>
                <c:pt idx="65">
                  <c:v>122.64145973247101</c:v>
                </c:pt>
                <c:pt idx="66">
                  <c:v>123.618175299938</c:v>
                </c:pt>
                <c:pt idx="67">
                  <c:v>124.91911301837899</c:v>
                </c:pt>
                <c:pt idx="68">
                  <c:v>126.57052383356999</c:v>
                </c:pt>
                <c:pt idx="69">
                  <c:v>127.58426962226299</c:v>
                </c:pt>
                <c:pt idx="70">
                  <c:v>127.988560200264</c:v>
                </c:pt>
                <c:pt idx="71">
                  <c:v>128.47097465951001</c:v>
                </c:pt>
                <c:pt idx="72">
                  <c:v>129.68734383518799</c:v>
                </c:pt>
                <c:pt idx="73">
                  <c:v>132.20469661956</c:v>
                </c:pt>
                <c:pt idx="74">
                  <c:v>134.735323760353</c:v>
                </c:pt>
                <c:pt idx="75">
                  <c:v>137.260677266161</c:v>
                </c:pt>
                <c:pt idx="76">
                  <c:v>138.74589483518599</c:v>
                </c:pt>
                <c:pt idx="77">
                  <c:v>140.80987191521501</c:v>
                </c:pt>
                <c:pt idx="78">
                  <c:v>142.79638772889601</c:v>
                </c:pt>
                <c:pt idx="79">
                  <c:v>145.151058609476</c:v>
                </c:pt>
                <c:pt idx="80">
                  <c:v>146.06866400210501</c:v>
                </c:pt>
                <c:pt idx="81">
                  <c:v>145.72827753574001</c:v>
                </c:pt>
                <c:pt idx="82">
                  <c:v>145.503057225036</c:v>
                </c:pt>
                <c:pt idx="83">
                  <c:v>146.69063020807599</c:v>
                </c:pt>
                <c:pt idx="84">
                  <c:v>149.92109098314401</c:v>
                </c:pt>
                <c:pt idx="85">
                  <c:v>153.66359871348399</c:v>
                </c:pt>
                <c:pt idx="86">
                  <c:v>157.00315729425901</c:v>
                </c:pt>
                <c:pt idx="87">
                  <c:v>159.07292628982401</c:v>
                </c:pt>
                <c:pt idx="88">
                  <c:v>160.828728124273</c:v>
                </c:pt>
                <c:pt idx="89">
                  <c:v>162.33481133653399</c:v>
                </c:pt>
                <c:pt idx="90">
                  <c:v>164.181773036332</c:v>
                </c:pt>
                <c:pt idx="91">
                  <c:v>166.38859581589901</c:v>
                </c:pt>
                <c:pt idx="92">
                  <c:v>168.07053211449201</c:v>
                </c:pt>
                <c:pt idx="93">
                  <c:v>169.15613252212199</c:v>
                </c:pt>
                <c:pt idx="94">
                  <c:v>169.10620060408701</c:v>
                </c:pt>
                <c:pt idx="95">
                  <c:v>170.625077321264</c:v>
                </c:pt>
                <c:pt idx="96">
                  <c:v>172.36843303702801</c:v>
                </c:pt>
                <c:pt idx="97">
                  <c:v>175.192605354487</c:v>
                </c:pt>
                <c:pt idx="98">
                  <c:v>175.88464196457201</c:v>
                </c:pt>
                <c:pt idx="99">
                  <c:v>177.12308607905101</c:v>
                </c:pt>
                <c:pt idx="100">
                  <c:v>177.620464993116</c:v>
                </c:pt>
                <c:pt idx="101">
                  <c:v>179.13971399587101</c:v>
                </c:pt>
                <c:pt idx="102">
                  <c:v>178.83028869138101</c:v>
                </c:pt>
                <c:pt idx="103">
                  <c:v>178.183392630084</c:v>
                </c:pt>
                <c:pt idx="104">
                  <c:v>176.32312797064901</c:v>
                </c:pt>
                <c:pt idx="105">
                  <c:v>175.104606486824</c:v>
                </c:pt>
                <c:pt idx="106">
                  <c:v>175.38480389966301</c:v>
                </c:pt>
                <c:pt idx="107">
                  <c:v>176.84130734599501</c:v>
                </c:pt>
                <c:pt idx="108">
                  <c:v>179.54035969217</c:v>
                </c:pt>
                <c:pt idx="109">
                  <c:v>181.80455727292599</c:v>
                </c:pt>
                <c:pt idx="110">
                  <c:v>183.54663331689599</c:v>
                </c:pt>
                <c:pt idx="111">
                  <c:v>185.10429949917301</c:v>
                </c:pt>
                <c:pt idx="112">
                  <c:v>185.330336186837</c:v>
                </c:pt>
                <c:pt idx="113">
                  <c:v>186.34885447164899</c:v>
                </c:pt>
                <c:pt idx="114">
                  <c:v>186.21682027828999</c:v>
                </c:pt>
                <c:pt idx="115">
                  <c:v>187.08396534529601</c:v>
                </c:pt>
                <c:pt idx="116">
                  <c:v>185.161695691658</c:v>
                </c:pt>
                <c:pt idx="117">
                  <c:v>182.07461366464599</c:v>
                </c:pt>
                <c:pt idx="118">
                  <c:v>179.270839168431</c:v>
                </c:pt>
                <c:pt idx="119">
                  <c:v>178.82912601699999</c:v>
                </c:pt>
                <c:pt idx="120">
                  <c:v>180.30145433073</c:v>
                </c:pt>
                <c:pt idx="121">
                  <c:v>180.07017882025599</c:v>
                </c:pt>
                <c:pt idx="122">
                  <c:v>178.10542325376201</c:v>
                </c:pt>
                <c:pt idx="123">
                  <c:v>175.101500844573</c:v>
                </c:pt>
                <c:pt idx="124">
                  <c:v>173.72823981362399</c:v>
                </c:pt>
                <c:pt idx="125">
                  <c:v>173.18047931577499</c:v>
                </c:pt>
                <c:pt idx="126">
                  <c:v>172.86629872765801</c:v>
                </c:pt>
                <c:pt idx="127">
                  <c:v>171.74293716619701</c:v>
                </c:pt>
                <c:pt idx="128">
                  <c:v>168.02108130798101</c:v>
                </c:pt>
                <c:pt idx="129">
                  <c:v>163.697504052558</c:v>
                </c:pt>
                <c:pt idx="130">
                  <c:v>157.81780515969899</c:v>
                </c:pt>
                <c:pt idx="131">
                  <c:v>155.08969883253599</c:v>
                </c:pt>
                <c:pt idx="132">
                  <c:v>151.63826199743701</c:v>
                </c:pt>
                <c:pt idx="133">
                  <c:v>149.349503051445</c:v>
                </c:pt>
                <c:pt idx="134">
                  <c:v>144.63797989085401</c:v>
                </c:pt>
                <c:pt idx="135">
                  <c:v>141.308051312142</c:v>
                </c:pt>
                <c:pt idx="136">
                  <c:v>139.101944492651</c:v>
                </c:pt>
                <c:pt idx="137">
                  <c:v>139.33097918196199</c:v>
                </c:pt>
                <c:pt idx="138">
                  <c:v>139.72892201681299</c:v>
                </c:pt>
                <c:pt idx="139">
                  <c:v>138.83283001424999</c:v>
                </c:pt>
                <c:pt idx="140">
                  <c:v>135.15561206793001</c:v>
                </c:pt>
                <c:pt idx="141">
                  <c:v>130.604890032686</c:v>
                </c:pt>
                <c:pt idx="142">
                  <c:v>128.740219585571</c:v>
                </c:pt>
                <c:pt idx="143">
                  <c:v>129.23825123408901</c:v>
                </c:pt>
                <c:pt idx="144">
                  <c:v>131.502073321517</c:v>
                </c:pt>
                <c:pt idx="145">
                  <c:v>132.69194616903701</c:v>
                </c:pt>
                <c:pt idx="146">
                  <c:v>131.99557803626499</c:v>
                </c:pt>
                <c:pt idx="147">
                  <c:v>129.441831238551</c:v>
                </c:pt>
                <c:pt idx="148">
                  <c:v>125.93897390292599</c:v>
                </c:pt>
                <c:pt idx="149">
                  <c:v>123.78873795921299</c:v>
                </c:pt>
                <c:pt idx="150">
                  <c:v>123.460646219566</c:v>
                </c:pt>
                <c:pt idx="151">
                  <c:v>124.269187484589</c:v>
                </c:pt>
                <c:pt idx="152">
                  <c:v>124.013964864847</c:v>
                </c:pt>
                <c:pt idx="153">
                  <c:v>123.228750281551</c:v>
                </c:pt>
                <c:pt idx="154">
                  <c:v>122.689711566455</c:v>
                </c:pt>
                <c:pt idx="155">
                  <c:v>123.22641944511</c:v>
                </c:pt>
                <c:pt idx="156">
                  <c:v>122.49695337220101</c:v>
                </c:pt>
                <c:pt idx="157">
                  <c:v>120.945068496807</c:v>
                </c:pt>
                <c:pt idx="158">
                  <c:v>119.651897197412</c:v>
                </c:pt>
                <c:pt idx="159">
                  <c:v>120.15768345475099</c:v>
                </c:pt>
                <c:pt idx="160">
                  <c:v>120.94534297295399</c:v>
                </c:pt>
                <c:pt idx="161">
                  <c:v>120.829669582146</c:v>
                </c:pt>
                <c:pt idx="162">
                  <c:v>120.448759559804</c:v>
                </c:pt>
                <c:pt idx="163">
                  <c:v>121.12286736515701</c:v>
                </c:pt>
                <c:pt idx="164">
                  <c:v>122.636334518506</c:v>
                </c:pt>
                <c:pt idx="165">
                  <c:v>123.947268992205</c:v>
                </c:pt>
                <c:pt idx="166">
                  <c:v>124.194067702692</c:v>
                </c:pt>
                <c:pt idx="167">
                  <c:v>123.676593367593</c:v>
                </c:pt>
                <c:pt idx="168">
                  <c:v>122.143214136724</c:v>
                </c:pt>
                <c:pt idx="169">
                  <c:v>120.34512025063501</c:v>
                </c:pt>
                <c:pt idx="170">
                  <c:v>120.385063475409</c:v>
                </c:pt>
                <c:pt idx="171">
                  <c:v>121.212875737879</c:v>
                </c:pt>
                <c:pt idx="172">
                  <c:v>122.670007931562</c:v>
                </c:pt>
                <c:pt idx="173">
                  <c:v>123.19808517227101</c:v>
                </c:pt>
                <c:pt idx="174">
                  <c:v>124.196833833323</c:v>
                </c:pt>
                <c:pt idx="175">
                  <c:v>125.586493282673</c:v>
                </c:pt>
                <c:pt idx="176">
                  <c:v>126.912563793494</c:v>
                </c:pt>
                <c:pt idx="177">
                  <c:v>128.829401325638</c:v>
                </c:pt>
                <c:pt idx="178">
                  <c:v>129.68317955860999</c:v>
                </c:pt>
                <c:pt idx="179">
                  <c:v>130.29691499167799</c:v>
                </c:pt>
                <c:pt idx="180">
                  <c:v>128.62559735083499</c:v>
                </c:pt>
                <c:pt idx="181">
                  <c:v>127.1130076776</c:v>
                </c:pt>
                <c:pt idx="182">
                  <c:v>126.82338062382701</c:v>
                </c:pt>
                <c:pt idx="183">
                  <c:v>129.13806129626701</c:v>
                </c:pt>
                <c:pt idx="184">
                  <c:v>131.85980798289799</c:v>
                </c:pt>
                <c:pt idx="185">
                  <c:v>134.42232971945199</c:v>
                </c:pt>
                <c:pt idx="186">
                  <c:v>135.51842131325799</c:v>
                </c:pt>
                <c:pt idx="187">
                  <c:v>136.41265213077</c:v>
                </c:pt>
                <c:pt idx="188">
                  <c:v>137.049617741725</c:v>
                </c:pt>
                <c:pt idx="189">
                  <c:v>137.71521890778601</c:v>
                </c:pt>
                <c:pt idx="190">
                  <c:v>138.565211231614</c:v>
                </c:pt>
                <c:pt idx="191">
                  <c:v>139.86648430203101</c:v>
                </c:pt>
                <c:pt idx="192">
                  <c:v>141.88276529473799</c:v>
                </c:pt>
                <c:pt idx="193">
                  <c:v>142.671504530124</c:v>
                </c:pt>
                <c:pt idx="194">
                  <c:v>143.060981064739</c:v>
                </c:pt>
                <c:pt idx="195">
                  <c:v>143.413185021163</c:v>
                </c:pt>
                <c:pt idx="196">
                  <c:v>145.41310840568201</c:v>
                </c:pt>
                <c:pt idx="197">
                  <c:v>147.7935492357</c:v>
                </c:pt>
                <c:pt idx="198">
                  <c:v>150.32755966667199</c:v>
                </c:pt>
                <c:pt idx="199">
                  <c:v>151.887697120658</c:v>
                </c:pt>
                <c:pt idx="200">
                  <c:v>153.10247517911901</c:v>
                </c:pt>
                <c:pt idx="201">
                  <c:v>153.74639534745901</c:v>
                </c:pt>
                <c:pt idx="202">
                  <c:v>154.66514537990099</c:v>
                </c:pt>
                <c:pt idx="203">
                  <c:v>155.53955036382999</c:v>
                </c:pt>
                <c:pt idx="204">
                  <c:v>156.991853778516</c:v>
                </c:pt>
                <c:pt idx="205">
                  <c:v>157.70761216691201</c:v>
                </c:pt>
                <c:pt idx="206">
                  <c:v>158.64457601330801</c:v>
                </c:pt>
                <c:pt idx="207">
                  <c:v>159.536773020618</c:v>
                </c:pt>
                <c:pt idx="208">
                  <c:v>161.69436449994799</c:v>
                </c:pt>
                <c:pt idx="209">
                  <c:v>163.805950526864</c:v>
                </c:pt>
                <c:pt idx="210">
                  <c:v>165.953980550111</c:v>
                </c:pt>
                <c:pt idx="211">
                  <c:v>167.08673482089901</c:v>
                </c:pt>
                <c:pt idx="212">
                  <c:v>167.24328333724401</c:v>
                </c:pt>
                <c:pt idx="213">
                  <c:v>166.295644134333</c:v>
                </c:pt>
                <c:pt idx="214">
                  <c:v>166.41251351171101</c:v>
                </c:pt>
                <c:pt idx="215">
                  <c:v>167.58726068282701</c:v>
                </c:pt>
                <c:pt idx="216">
                  <c:v>170.52408514360999</c:v>
                </c:pt>
                <c:pt idx="217">
                  <c:v>171.55359722838901</c:v>
                </c:pt>
                <c:pt idx="218">
                  <c:v>171.633593005271</c:v>
                </c:pt>
                <c:pt idx="219">
                  <c:v>170.71065328278101</c:v>
                </c:pt>
                <c:pt idx="220">
                  <c:v>172.40167761098201</c:v>
                </c:pt>
                <c:pt idx="221">
                  <c:v>175.04944900639001</c:v>
                </c:pt>
                <c:pt idx="222">
                  <c:v>179.16452261826899</c:v>
                </c:pt>
                <c:pt idx="223">
                  <c:v>181.317223372396</c:v>
                </c:pt>
                <c:pt idx="224">
                  <c:v>182.53631787861801</c:v>
                </c:pt>
                <c:pt idx="225">
                  <c:v>181.64878037988601</c:v>
                </c:pt>
                <c:pt idx="226">
                  <c:v>181.33179410720601</c:v>
                </c:pt>
                <c:pt idx="227">
                  <c:v>182.40339704616301</c:v>
                </c:pt>
                <c:pt idx="228">
                  <c:v>186.057678416621</c:v>
                </c:pt>
                <c:pt idx="229">
                  <c:v>190.939026481344</c:v>
                </c:pt>
                <c:pt idx="230">
                  <c:v>194.259923802093</c:v>
                </c:pt>
                <c:pt idx="231">
                  <c:v>196.33971009241699</c:v>
                </c:pt>
                <c:pt idx="232">
                  <c:v>198.41199118344801</c:v>
                </c:pt>
                <c:pt idx="233">
                  <c:v>202.243651776055</c:v>
                </c:pt>
                <c:pt idx="234">
                  <c:v>204.531491513596</c:v>
                </c:pt>
                <c:pt idx="235">
                  <c:v>204.72808656768899</c:v>
                </c:pt>
                <c:pt idx="236">
                  <c:v>202.75847920026399</c:v>
                </c:pt>
                <c:pt idx="237">
                  <c:v>202.36561334960001</c:v>
                </c:pt>
                <c:pt idx="238">
                  <c:v>204.249499823794</c:v>
                </c:pt>
                <c:pt idx="239">
                  <c:v>207.201220705955</c:v>
                </c:pt>
                <c:pt idx="240">
                  <c:v>209.24531557772499</c:v>
                </c:pt>
                <c:pt idx="241">
                  <c:v>207.85632158607299</c:v>
                </c:pt>
                <c:pt idx="242">
                  <c:v>205.31758349423001</c:v>
                </c:pt>
                <c:pt idx="243">
                  <c:v>204.88483028667699</c:v>
                </c:pt>
                <c:pt idx="244">
                  <c:v>207.265584038035</c:v>
                </c:pt>
                <c:pt idx="245">
                  <c:v>212.017721244516</c:v>
                </c:pt>
                <c:pt idx="246">
                  <c:v>214.20322972390699</c:v>
                </c:pt>
                <c:pt idx="247">
                  <c:v>215.00920125002301</c:v>
                </c:pt>
                <c:pt idx="248">
                  <c:v>213.71893719200801</c:v>
                </c:pt>
                <c:pt idx="249">
                  <c:v>214.27744847617001</c:v>
                </c:pt>
                <c:pt idx="250">
                  <c:v>215.823212525972</c:v>
                </c:pt>
                <c:pt idx="251">
                  <c:v>218.02084117456599</c:v>
                </c:pt>
                <c:pt idx="252">
                  <c:v>219.50281700503601</c:v>
                </c:pt>
                <c:pt idx="253">
                  <c:v>219.660609966397</c:v>
                </c:pt>
                <c:pt idx="254">
                  <c:v>220.00528574840499</c:v>
                </c:pt>
                <c:pt idx="255">
                  <c:v>220.20963755403201</c:v>
                </c:pt>
                <c:pt idx="256">
                  <c:v>221.30579753421401</c:v>
                </c:pt>
                <c:pt idx="257">
                  <c:v>222.61117335786699</c:v>
                </c:pt>
                <c:pt idx="258">
                  <c:v>224.14722175300699</c:v>
                </c:pt>
                <c:pt idx="259">
                  <c:v>225.81001325613201</c:v>
                </c:pt>
                <c:pt idx="260">
                  <c:v>226.37603464804999</c:v>
                </c:pt>
                <c:pt idx="261">
                  <c:v>226.07668249765501</c:v>
                </c:pt>
                <c:pt idx="262">
                  <c:v>225.459316352401</c:v>
                </c:pt>
                <c:pt idx="263">
                  <c:v>226.453422266769</c:v>
                </c:pt>
                <c:pt idx="264">
                  <c:v>228.828108428609</c:v>
                </c:pt>
                <c:pt idx="265">
                  <c:v>232.22012415002101</c:v>
                </c:pt>
                <c:pt idx="266">
                  <c:v>233.41261321210399</c:v>
                </c:pt>
                <c:pt idx="267">
                  <c:v>232.56726580146201</c:v>
                </c:pt>
                <c:pt idx="268">
                  <c:v>229.377633634413</c:v>
                </c:pt>
                <c:pt idx="269">
                  <c:v>228.61161701755199</c:v>
                </c:pt>
                <c:pt idx="270">
                  <c:v>228.150863410032</c:v>
                </c:pt>
                <c:pt idx="271">
                  <c:v>230.85451705572399</c:v>
                </c:pt>
                <c:pt idx="272">
                  <c:v>233.82276258176199</c:v>
                </c:pt>
                <c:pt idx="273">
                  <c:v>239.66867767927801</c:v>
                </c:pt>
                <c:pt idx="274">
                  <c:v>243.16276627073401</c:v>
                </c:pt>
                <c:pt idx="275">
                  <c:v>245.521919790661</c:v>
                </c:pt>
                <c:pt idx="276">
                  <c:v>244.07415229947</c:v>
                </c:pt>
                <c:pt idx="277">
                  <c:v>243.537040321604</c:v>
                </c:pt>
                <c:pt idx="278">
                  <c:v>245.08805241671499</c:v>
                </c:pt>
                <c:pt idx="279">
                  <c:v>249.414896532385</c:v>
                </c:pt>
                <c:pt idx="280">
                  <c:v>253.37601056845901</c:v>
                </c:pt>
                <c:pt idx="281">
                  <c:v>258.21534304622298</c:v>
                </c:pt>
                <c:pt idx="282">
                  <c:v>261.38153535394702</c:v>
                </c:pt>
                <c:pt idx="283">
                  <c:v>265.59449687727601</c:v>
                </c:pt>
                <c:pt idx="284">
                  <c:v>267.53667621837599</c:v>
                </c:pt>
                <c:pt idx="285">
                  <c:v>273.40396092443098</c:v>
                </c:pt>
                <c:pt idx="286">
                  <c:v>277.45615104511597</c:v>
                </c:pt>
                <c:pt idx="287">
                  <c:v>281.403963432181</c:v>
                </c:pt>
                <c:pt idx="288">
                  <c:v>279.36321561582599</c:v>
                </c:pt>
                <c:pt idx="289">
                  <c:v>278.826024307311</c:v>
                </c:pt>
                <c:pt idx="290">
                  <c:v>282.28971919319599</c:v>
                </c:pt>
                <c:pt idx="291">
                  <c:v>290.77119108531502</c:v>
                </c:pt>
                <c:pt idx="292">
                  <c:v>297.44087481926601</c:v>
                </c:pt>
                <c:pt idx="293">
                  <c:v>300.03153359142698</c:v>
                </c:pt>
                <c:pt idx="294">
                  <c:v>297.82021485822997</c:v>
                </c:pt>
                <c:pt idx="295">
                  <c:v>296.84100052004999</c:v>
                </c:pt>
                <c:pt idx="296">
                  <c:v>295.68128047124299</c:v>
                </c:pt>
                <c:pt idx="297">
                  <c:v>297.23870490608499</c:v>
                </c:pt>
                <c:pt idx="298">
                  <c:v>295.93606552097998</c:v>
                </c:pt>
                <c:pt idx="299">
                  <c:v>294.68784005345401</c:v>
                </c:pt>
                <c:pt idx="300">
                  <c:v>292.78250318610299</c:v>
                </c:pt>
                <c:pt idx="301">
                  <c:v>291.43160862334997</c:v>
                </c:pt>
                <c:pt idx="302">
                  <c:v>293.23674394466002</c:v>
                </c:pt>
                <c:pt idx="303">
                  <c:v>293.52288902916899</c:v>
                </c:pt>
                <c:pt idx="304">
                  <c:v>297.86321463277699</c:v>
                </c:pt>
                <c:pt idx="305">
                  <c:v>299.54038546924397</c:v>
                </c:pt>
                <c:pt idx="306">
                  <c:v>303.14414433163199</c:v>
                </c:pt>
                <c:pt idx="307">
                  <c:v>303.46149276271802</c:v>
                </c:pt>
                <c:pt idx="308">
                  <c:v>304.853145186098</c:v>
                </c:pt>
                <c:pt idx="309">
                  <c:v>303.69366558104798</c:v>
                </c:pt>
                <c:pt idx="310">
                  <c:v>303.507107845365</c:v>
                </c:pt>
                <c:pt idx="311">
                  <c:v>300.59354057315397</c:v>
                </c:pt>
                <c:pt idx="312">
                  <c:v>301.861841516948</c:v>
                </c:pt>
                <c:pt idx="313">
                  <c:v>301.733648628097</c:v>
                </c:pt>
                <c:pt idx="314">
                  <c:v>305.94259614121597</c:v>
                </c:pt>
                <c:pt idx="315">
                  <c:v>305.350565714531</c:v>
                </c:pt>
                <c:pt idx="316">
                  <c:v>306.25377237848897</c:v>
                </c:pt>
                <c:pt idx="317">
                  <c:v>303.52232335078099</c:v>
                </c:pt>
                <c:pt idx="318">
                  <c:v>303.50759102263601</c:v>
                </c:pt>
                <c:pt idx="319">
                  <c:v>304.93064134043499</c:v>
                </c:pt>
                <c:pt idx="320">
                  <c:v>309.74941302150802</c:v>
                </c:pt>
                <c:pt idx="321">
                  <c:v>309.51208120950002</c:v>
                </c:pt>
                <c:pt idx="322">
                  <c:v>307.60046967007497</c:v>
                </c:pt>
                <c:pt idx="323">
                  <c:v>304.73710755642003</c:v>
                </c:pt>
                <c:pt idx="324">
                  <c:v>307.39484566009003</c:v>
                </c:pt>
                <c:pt idx="325">
                  <c:v>311.76261688628102</c:v>
                </c:pt>
                <c:pt idx="326">
                  <c:v>315.78777081145103</c:v>
                </c:pt>
                <c:pt idx="327">
                  <c:v>313.235965769139</c:v>
                </c:pt>
                <c:pt idx="328">
                  <c:v>311.035652419543</c:v>
                </c:pt>
                <c:pt idx="329">
                  <c:v>309.06877752447201</c:v>
                </c:pt>
                <c:pt idx="330">
                  <c:v>310.36821120160897</c:v>
                </c:pt>
                <c:pt idx="331">
                  <c:v>311.60335577702801</c:v>
                </c:pt>
                <c:pt idx="332">
                  <c:v>312.46098840080901</c:v>
                </c:pt>
                <c:pt idx="333">
                  <c:v>310.71655408748302</c:v>
                </c:pt>
                <c:pt idx="334">
                  <c:v>309.71542918317402</c:v>
                </c:pt>
                <c:pt idx="335">
                  <c:v>307.66723471630701</c:v>
                </c:pt>
                <c:pt idx="336">
                  <c:v>312.76734040896201</c:v>
                </c:pt>
                <c:pt idx="337">
                  <c:v>315.67319356881001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D98-47C0-B16C-A03FF0116BEF}"/>
            </c:ext>
          </c:extLst>
        </c:ser>
        <c:ser>
          <c:idx val="2"/>
          <c:order val="1"/>
          <c:tx>
            <c:strRef>
              <c:f>'National-NonDistress'!$U$5</c:f>
              <c:strCache>
                <c:ptCount val="1"/>
                <c:pt idx="0">
                  <c:v>U.S. Composite Non-Distress</c:v>
                </c:pt>
              </c:strCache>
            </c:strRef>
          </c:tx>
          <c:spPr>
            <a:ln w="28575">
              <a:solidFill>
                <a:srgbClr val="D56509"/>
              </a:solidFill>
              <a:prstDash val="sysDash"/>
            </a:ln>
          </c:spPr>
          <c:marker>
            <c:symbol val="none"/>
          </c:marker>
          <c:xVal>
            <c:numRef>
              <c:f>'National-NonDistress'!$T$6:$T$125</c:f>
              <c:numCache>
                <c:formatCode>[$-409]mmm\-yy;@</c:formatCode>
                <c:ptCount val="120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  <c:pt idx="119">
                  <c:v>46022</c:v>
                </c:pt>
              </c:numCache>
            </c:numRef>
          </c:xVal>
          <c:yVal>
            <c:numRef>
              <c:f>'National-NonDistress'!$U$6:$U$125</c:f>
              <c:numCache>
                <c:formatCode>#,##0_);[Red]\(#,##0\)</c:formatCode>
                <c:ptCount val="120"/>
                <c:pt idx="0">
                  <c:v>63.8748379630456</c:v>
                </c:pt>
                <c:pt idx="1">
                  <c:v>64.247955971052306</c:v>
                </c:pt>
                <c:pt idx="2">
                  <c:v>66.4159078465063</c:v>
                </c:pt>
                <c:pt idx="3">
                  <c:v>68.785556753920702</c:v>
                </c:pt>
                <c:pt idx="4">
                  <c:v>69.0407766856585</c:v>
                </c:pt>
                <c:pt idx="5">
                  <c:v>71.482931757851105</c:v>
                </c:pt>
                <c:pt idx="6">
                  <c:v>73.409068742398205</c:v>
                </c:pt>
                <c:pt idx="7">
                  <c:v>78.106140297864798</c:v>
                </c:pt>
                <c:pt idx="8">
                  <c:v>77.443398289652393</c:v>
                </c:pt>
                <c:pt idx="9">
                  <c:v>80.634172793912796</c:v>
                </c:pt>
                <c:pt idx="10">
                  <c:v>79.735511441350894</c:v>
                </c:pt>
                <c:pt idx="11">
                  <c:v>83.940389789512906</c:v>
                </c:pt>
                <c:pt idx="12">
                  <c:v>83.345596331716493</c:v>
                </c:pt>
                <c:pt idx="13">
                  <c:v>87.413724414852695</c:v>
                </c:pt>
                <c:pt idx="14">
                  <c:v>88.9277143539138</c:v>
                </c:pt>
                <c:pt idx="15">
                  <c:v>90.766839194427902</c:v>
                </c:pt>
                <c:pt idx="16">
                  <c:v>92.722459073612896</c:v>
                </c:pt>
                <c:pt idx="17">
                  <c:v>96.960870704268302</c:v>
                </c:pt>
                <c:pt idx="18">
                  <c:v>96.848179639839998</c:v>
                </c:pt>
                <c:pt idx="19">
                  <c:v>100</c:v>
                </c:pt>
                <c:pt idx="20">
                  <c:v>100.013911311521</c:v>
                </c:pt>
                <c:pt idx="21">
                  <c:v>101.62860998797601</c:v>
                </c:pt>
                <c:pt idx="22">
                  <c:v>106.41617716026801</c:v>
                </c:pt>
                <c:pt idx="23">
                  <c:v>103.238768007467</c:v>
                </c:pt>
                <c:pt idx="24">
                  <c:v>107.133397096243</c:v>
                </c:pt>
                <c:pt idx="25">
                  <c:v>109.139592708631</c:v>
                </c:pt>
                <c:pt idx="26">
                  <c:v>112.799464999873</c:v>
                </c:pt>
                <c:pt idx="27">
                  <c:v>116.833994393423</c:v>
                </c:pt>
                <c:pt idx="28">
                  <c:v>118.070296198604</c:v>
                </c:pt>
                <c:pt idx="29">
                  <c:v>122.068700599867</c:v>
                </c:pt>
                <c:pt idx="30">
                  <c:v>125.87893620749399</c:v>
                </c:pt>
                <c:pt idx="31">
                  <c:v>128.34885476632101</c:v>
                </c:pt>
                <c:pt idx="32">
                  <c:v>133.59340505897501</c:v>
                </c:pt>
                <c:pt idx="33">
                  <c:v>140.31672478005001</c:v>
                </c:pt>
                <c:pt idx="34">
                  <c:v>144.64440353997401</c:v>
                </c:pt>
                <c:pt idx="35">
                  <c:v>145.14358679864</c:v>
                </c:pt>
                <c:pt idx="36">
                  <c:v>155.450883509471</c:v>
                </c:pt>
                <c:pt idx="37">
                  <c:v>160.57987288787101</c:v>
                </c:pt>
                <c:pt idx="38">
                  <c:v>164.843442544129</c:v>
                </c:pt>
                <c:pt idx="39">
                  <c:v>167.38909321471701</c:v>
                </c:pt>
                <c:pt idx="40">
                  <c:v>171.753001985092</c:v>
                </c:pt>
                <c:pt idx="41">
                  <c:v>176.01651012048799</c:v>
                </c:pt>
                <c:pt idx="42">
                  <c:v>175.523298818569</c:v>
                </c:pt>
                <c:pt idx="43">
                  <c:v>174.95907954794299</c:v>
                </c:pt>
                <c:pt idx="44">
                  <c:v>181.189379857961</c:v>
                </c:pt>
                <c:pt idx="45">
                  <c:v>184.087876590447</c:v>
                </c:pt>
                <c:pt idx="46">
                  <c:v>184.63359113362901</c:v>
                </c:pt>
                <c:pt idx="47">
                  <c:v>178.371100096802</c:v>
                </c:pt>
                <c:pt idx="48">
                  <c:v>179.32543018493899</c:v>
                </c:pt>
                <c:pt idx="49">
                  <c:v>175.032131445104</c:v>
                </c:pt>
                <c:pt idx="50">
                  <c:v>172.11991595283499</c:v>
                </c:pt>
                <c:pt idx="51">
                  <c:v>159.57541347414201</c:v>
                </c:pt>
                <c:pt idx="52">
                  <c:v>147.26490200442299</c:v>
                </c:pt>
                <c:pt idx="53">
                  <c:v>145.15493586950799</c:v>
                </c:pt>
                <c:pt idx="54">
                  <c:v>138.90688597038701</c:v>
                </c:pt>
                <c:pt idx="55">
                  <c:v>134.987742276918</c:v>
                </c:pt>
                <c:pt idx="56">
                  <c:v>136.91931086499</c:v>
                </c:pt>
                <c:pt idx="57">
                  <c:v>129.54659431064101</c:v>
                </c:pt>
                <c:pt idx="58">
                  <c:v>130.18911562084401</c:v>
                </c:pt>
                <c:pt idx="59">
                  <c:v>130.737307812739</c:v>
                </c:pt>
                <c:pt idx="60">
                  <c:v>126.342949530787</c:v>
                </c:pt>
                <c:pt idx="61">
                  <c:v>128.488762664229</c:v>
                </c:pt>
                <c:pt idx="62">
                  <c:v>130.385587021822</c:v>
                </c:pt>
                <c:pt idx="63">
                  <c:v>131.74208930602899</c:v>
                </c:pt>
                <c:pt idx="64">
                  <c:v>128.49769236628299</c:v>
                </c:pt>
                <c:pt idx="65">
                  <c:v>132.373480912697</c:v>
                </c:pt>
                <c:pt idx="66">
                  <c:v>134.973851125458</c:v>
                </c:pt>
                <c:pt idx="67">
                  <c:v>139.99652583690701</c:v>
                </c:pt>
                <c:pt idx="68">
                  <c:v>134.23194503935201</c:v>
                </c:pt>
                <c:pt idx="69">
                  <c:v>144.59807443548601</c:v>
                </c:pt>
                <c:pt idx="70">
                  <c:v>146.04654846981899</c:v>
                </c:pt>
                <c:pt idx="71">
                  <c:v>151.076452165814</c:v>
                </c:pt>
                <c:pt idx="72">
                  <c:v>153.35502646001899</c:v>
                </c:pt>
                <c:pt idx="73">
                  <c:v>158.02459943130299</c:v>
                </c:pt>
                <c:pt idx="74">
                  <c:v>162.71102225298401</c:v>
                </c:pt>
                <c:pt idx="75">
                  <c:v>165.76050796271801</c:v>
                </c:pt>
                <c:pt idx="76">
                  <c:v>169.116769606773</c:v>
                </c:pt>
                <c:pt idx="77">
                  <c:v>173.720084616061</c:v>
                </c:pt>
                <c:pt idx="78">
                  <c:v>177.772260228509</c:v>
                </c:pt>
                <c:pt idx="79">
                  <c:v>178.302720607559</c:v>
                </c:pt>
                <c:pt idx="80">
                  <c:v>181.97231425229</c:v>
                </c:pt>
                <c:pt idx="81">
                  <c:v>186.00609890602999</c:v>
                </c:pt>
                <c:pt idx="82">
                  <c:v>192.71847521118499</c:v>
                </c:pt>
                <c:pt idx="83">
                  <c:v>193.34841595581901</c:v>
                </c:pt>
                <c:pt idx="84">
                  <c:v>203.97436881452799</c:v>
                </c:pt>
                <c:pt idx="85">
                  <c:v>212.89648510394599</c:v>
                </c:pt>
                <c:pt idx="86">
                  <c:v>213.17514334306301</c:v>
                </c:pt>
                <c:pt idx="87">
                  <c:v>219.28128652774001</c:v>
                </c:pt>
                <c:pt idx="88">
                  <c:v>216.179087148756</c:v>
                </c:pt>
                <c:pt idx="89">
                  <c:v>223.30806010073701</c:v>
                </c:pt>
                <c:pt idx="90">
                  <c:v>224.83341038218001</c:v>
                </c:pt>
                <c:pt idx="91">
                  <c:v>228.99872082349901</c:v>
                </c:pt>
                <c:pt idx="92">
                  <c:v>231.82565555625001</c:v>
                </c:pt>
                <c:pt idx="93">
                  <c:v>234.53051310633199</c:v>
                </c:pt>
                <c:pt idx="94">
                  <c:v>238.620030345814</c:v>
                </c:pt>
                <c:pt idx="95">
                  <c:v>238.277938103032</c:v>
                </c:pt>
                <c:pt idx="96">
                  <c:v>245.71144433923601</c:v>
                </c:pt>
                <c:pt idx="97">
                  <c:v>241.34387463408299</c:v>
                </c:pt>
                <c:pt idx="98">
                  <c:v>246.20673725694701</c:v>
                </c:pt>
                <c:pt idx="99">
                  <c:v>258.929878276664</c:v>
                </c:pt>
                <c:pt idx="100">
                  <c:v>258.06367777946099</c:v>
                </c:pt>
                <c:pt idx="101">
                  <c:v>271.96890134978099</c:v>
                </c:pt>
                <c:pt idx="102">
                  <c:v>281.07190481870799</c:v>
                </c:pt>
                <c:pt idx="103">
                  <c:v>296.08007241886298</c:v>
                </c:pt>
                <c:pt idx="104">
                  <c:v>297.47391386707699</c:v>
                </c:pt>
                <c:pt idx="105">
                  <c:v>314.67781228818097</c:v>
                </c:pt>
                <c:pt idx="106">
                  <c:v>312.96129471027302</c:v>
                </c:pt>
                <c:pt idx="107">
                  <c:v>312.40353788831101</c:v>
                </c:pt>
                <c:pt idx="108">
                  <c:v>310.50820487251502</c:v>
                </c:pt>
                <c:pt idx="109">
                  <c:v>315.48906503813902</c:v>
                </c:pt>
                <c:pt idx="110">
                  <c:v>323.51108966904297</c:v>
                </c:pt>
                <c:pt idx="111">
                  <c:v>318.733205900413</c:v>
                </c:pt>
                <c:pt idx="112">
                  <c:v>324.86944986064401</c:v>
                </c:pt>
                <c:pt idx="113">
                  <c:v>323.65375175452198</c:v>
                </c:pt>
                <c:pt idx="114">
                  <c:v>329.74272696706601</c:v>
                </c:pt>
                <c:pt idx="115">
                  <c:v>325.63829879800198</c:v>
                </c:pt>
                <c:pt idx="116">
                  <c:v>337.87788374895302</c:v>
                </c:pt>
                <c:pt idx="117">
                  <c:v>329.42055041670199</c:v>
                </c:pt>
                <c:pt idx="118">
                  <c:v>334.15258357191698</c:v>
                </c:pt>
                <c:pt idx="119">
                  <c:v>327.96049692970502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D98-47C0-B16C-A03FF0116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2819976"/>
        <c:axId val="532820368"/>
      </c:scatterChart>
      <c:valAx>
        <c:axId val="532819976"/>
        <c:scaling>
          <c:orientation val="minMax"/>
          <c:max val="46081"/>
          <c:min val="3582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en-US"/>
          </a:p>
        </c:txPr>
        <c:crossAx val="532820368"/>
        <c:crosses val="autoZero"/>
        <c:crossBetween val="midCat"/>
        <c:majorUnit val="365"/>
      </c:valAx>
      <c:valAx>
        <c:axId val="532820368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>
                    <a:solidFill>
                      <a:schemeClr val="tx1">
                        <a:lumMod val="65000"/>
                        <a:lumOff val="35000"/>
                      </a:schemeClr>
                    </a:solidFill>
                  </a:defRPr>
                </a:pPr>
                <a:r>
                  <a:rPr lang="en-US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Index Value (2000 Dec = 100)</a:t>
                </a:r>
              </a:p>
            </c:rich>
          </c:tx>
          <c:overlay val="0"/>
        </c:title>
        <c:numFmt formatCode="_(* #,##0_);_(* \(#,##0\);_(* &quot;-&quot;??_);_(@_)" sourceLinked="1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en-US"/>
          </a:p>
        </c:txPr>
        <c:crossAx val="532819976"/>
        <c:crosses val="autoZero"/>
        <c:crossBetween val="midCat"/>
        <c:majorUnit val="25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"/>
          <c:y val="4.7809077341268179E-2"/>
          <c:w val="1"/>
          <c:h val="5.3828324935318923E-2"/>
        </c:manualLayout>
      </c:layout>
      <c:overlay val="0"/>
      <c:txPr>
        <a:bodyPr/>
        <a:lstStyle/>
        <a:p>
          <a:pPr>
            <a:defRPr b="1">
              <a:solidFill>
                <a:schemeClr val="tx1">
                  <a:lumMod val="65000"/>
                  <a:lumOff val="3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51971032522671"/>
          <c:y val="0.13494968209187755"/>
          <c:w val="0.85475360728130101"/>
          <c:h val="0.79910340084494791"/>
        </c:manualLayout>
      </c:layout>
      <c:scatterChart>
        <c:scatterStyle val="lineMarker"/>
        <c:varyColors val="0"/>
        <c:ser>
          <c:idx val="0"/>
          <c:order val="0"/>
          <c:tx>
            <c:strRef>
              <c:f>'National-NonDistress'!$R$5</c:f>
              <c:strCache>
                <c:ptCount val="1"/>
                <c:pt idx="0">
                  <c:v>U.S. Investment Grade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'National-NonDistress'!$P$6:$P$343</c:f>
              <c:numCache>
                <c:formatCode>[$-409]mmm\-yy;@</c:formatCode>
                <c:ptCount val="338"/>
                <c:pt idx="0">
                  <c:v>35826</c:v>
                </c:pt>
                <c:pt idx="1">
                  <c:v>35854</c:v>
                </c:pt>
                <c:pt idx="2">
                  <c:v>35885</c:v>
                </c:pt>
                <c:pt idx="3">
                  <c:v>35915</c:v>
                </c:pt>
                <c:pt idx="4">
                  <c:v>35946</c:v>
                </c:pt>
                <c:pt idx="5">
                  <c:v>35976</c:v>
                </c:pt>
                <c:pt idx="6">
                  <c:v>36007</c:v>
                </c:pt>
                <c:pt idx="7">
                  <c:v>36038</c:v>
                </c:pt>
                <c:pt idx="8">
                  <c:v>36068</c:v>
                </c:pt>
                <c:pt idx="9">
                  <c:v>36099</c:v>
                </c:pt>
                <c:pt idx="10">
                  <c:v>36129</c:v>
                </c:pt>
                <c:pt idx="11">
                  <c:v>36160</c:v>
                </c:pt>
                <c:pt idx="12">
                  <c:v>36191</c:v>
                </c:pt>
                <c:pt idx="13">
                  <c:v>36219</c:v>
                </c:pt>
                <c:pt idx="14">
                  <c:v>36250</c:v>
                </c:pt>
                <c:pt idx="15">
                  <c:v>36280</c:v>
                </c:pt>
                <c:pt idx="16">
                  <c:v>36311</c:v>
                </c:pt>
                <c:pt idx="17">
                  <c:v>36341</c:v>
                </c:pt>
                <c:pt idx="18">
                  <c:v>36372</c:v>
                </c:pt>
                <c:pt idx="19">
                  <c:v>36403</c:v>
                </c:pt>
                <c:pt idx="20">
                  <c:v>36433</c:v>
                </c:pt>
                <c:pt idx="21">
                  <c:v>36464</c:v>
                </c:pt>
                <c:pt idx="22">
                  <c:v>36494</c:v>
                </c:pt>
                <c:pt idx="23">
                  <c:v>36525</c:v>
                </c:pt>
                <c:pt idx="24">
                  <c:v>36556</c:v>
                </c:pt>
                <c:pt idx="25">
                  <c:v>36585</c:v>
                </c:pt>
                <c:pt idx="26">
                  <c:v>36616</c:v>
                </c:pt>
                <c:pt idx="27">
                  <c:v>36646</c:v>
                </c:pt>
                <c:pt idx="28">
                  <c:v>36677</c:v>
                </c:pt>
                <c:pt idx="29">
                  <c:v>36707</c:v>
                </c:pt>
                <c:pt idx="30">
                  <c:v>36738</c:v>
                </c:pt>
                <c:pt idx="31">
                  <c:v>36769</c:v>
                </c:pt>
                <c:pt idx="32">
                  <c:v>36799</c:v>
                </c:pt>
                <c:pt idx="33">
                  <c:v>36830</c:v>
                </c:pt>
                <c:pt idx="34">
                  <c:v>36860</c:v>
                </c:pt>
                <c:pt idx="35">
                  <c:v>36891</c:v>
                </c:pt>
                <c:pt idx="36">
                  <c:v>36922</c:v>
                </c:pt>
                <c:pt idx="37">
                  <c:v>36950</c:v>
                </c:pt>
                <c:pt idx="38">
                  <c:v>36981</c:v>
                </c:pt>
                <c:pt idx="39">
                  <c:v>37011</c:v>
                </c:pt>
                <c:pt idx="40">
                  <c:v>37042</c:v>
                </c:pt>
                <c:pt idx="41">
                  <c:v>37072</c:v>
                </c:pt>
                <c:pt idx="42">
                  <c:v>37103</c:v>
                </c:pt>
                <c:pt idx="43">
                  <c:v>37134</c:v>
                </c:pt>
                <c:pt idx="44">
                  <c:v>37164</c:v>
                </c:pt>
                <c:pt idx="45">
                  <c:v>37195</c:v>
                </c:pt>
                <c:pt idx="46">
                  <c:v>37225</c:v>
                </c:pt>
                <c:pt idx="47">
                  <c:v>37256</c:v>
                </c:pt>
                <c:pt idx="48">
                  <c:v>37287</c:v>
                </c:pt>
                <c:pt idx="49">
                  <c:v>37315</c:v>
                </c:pt>
                <c:pt idx="50">
                  <c:v>37346</c:v>
                </c:pt>
                <c:pt idx="51">
                  <c:v>37376</c:v>
                </c:pt>
                <c:pt idx="52">
                  <c:v>37407</c:v>
                </c:pt>
                <c:pt idx="53">
                  <c:v>37437</c:v>
                </c:pt>
                <c:pt idx="54">
                  <c:v>37468</c:v>
                </c:pt>
                <c:pt idx="55">
                  <c:v>37499</c:v>
                </c:pt>
                <c:pt idx="56">
                  <c:v>37529</c:v>
                </c:pt>
                <c:pt idx="57">
                  <c:v>37560</c:v>
                </c:pt>
                <c:pt idx="58">
                  <c:v>37590</c:v>
                </c:pt>
                <c:pt idx="59">
                  <c:v>37621</c:v>
                </c:pt>
                <c:pt idx="60">
                  <c:v>37652</c:v>
                </c:pt>
                <c:pt idx="61">
                  <c:v>37680</c:v>
                </c:pt>
                <c:pt idx="62">
                  <c:v>37711</c:v>
                </c:pt>
                <c:pt idx="63">
                  <c:v>37741</c:v>
                </c:pt>
                <c:pt idx="64">
                  <c:v>37772</c:v>
                </c:pt>
                <c:pt idx="65">
                  <c:v>37802</c:v>
                </c:pt>
                <c:pt idx="66">
                  <c:v>37833</c:v>
                </c:pt>
                <c:pt idx="67">
                  <c:v>37864</c:v>
                </c:pt>
                <c:pt idx="68">
                  <c:v>37894</c:v>
                </c:pt>
                <c:pt idx="69">
                  <c:v>37925</c:v>
                </c:pt>
                <c:pt idx="70">
                  <c:v>37955</c:v>
                </c:pt>
                <c:pt idx="71">
                  <c:v>37986</c:v>
                </c:pt>
                <c:pt idx="72">
                  <c:v>38017</c:v>
                </c:pt>
                <c:pt idx="73">
                  <c:v>38046</c:v>
                </c:pt>
                <c:pt idx="74">
                  <c:v>38077</c:v>
                </c:pt>
                <c:pt idx="75">
                  <c:v>38107</c:v>
                </c:pt>
                <c:pt idx="76">
                  <c:v>38138</c:v>
                </c:pt>
                <c:pt idx="77">
                  <c:v>38168</c:v>
                </c:pt>
                <c:pt idx="78">
                  <c:v>38199</c:v>
                </c:pt>
                <c:pt idx="79">
                  <c:v>38230</c:v>
                </c:pt>
                <c:pt idx="80">
                  <c:v>38260</c:v>
                </c:pt>
                <c:pt idx="81">
                  <c:v>38291</c:v>
                </c:pt>
                <c:pt idx="82">
                  <c:v>38321</c:v>
                </c:pt>
                <c:pt idx="83">
                  <c:v>38352</c:v>
                </c:pt>
                <c:pt idx="84">
                  <c:v>38383</c:v>
                </c:pt>
                <c:pt idx="85">
                  <c:v>38411</c:v>
                </c:pt>
                <c:pt idx="86">
                  <c:v>38442</c:v>
                </c:pt>
                <c:pt idx="87">
                  <c:v>38472</c:v>
                </c:pt>
                <c:pt idx="88">
                  <c:v>38503</c:v>
                </c:pt>
                <c:pt idx="89">
                  <c:v>38533</c:v>
                </c:pt>
                <c:pt idx="90">
                  <c:v>38564</c:v>
                </c:pt>
                <c:pt idx="91">
                  <c:v>38595</c:v>
                </c:pt>
                <c:pt idx="92">
                  <c:v>38625</c:v>
                </c:pt>
                <c:pt idx="93">
                  <c:v>38656</c:v>
                </c:pt>
                <c:pt idx="94">
                  <c:v>38686</c:v>
                </c:pt>
                <c:pt idx="95">
                  <c:v>38717</c:v>
                </c:pt>
                <c:pt idx="96">
                  <c:v>38748</c:v>
                </c:pt>
                <c:pt idx="97">
                  <c:v>38776</c:v>
                </c:pt>
                <c:pt idx="98">
                  <c:v>38807</c:v>
                </c:pt>
                <c:pt idx="99">
                  <c:v>38837</c:v>
                </c:pt>
                <c:pt idx="100">
                  <c:v>38868</c:v>
                </c:pt>
                <c:pt idx="101">
                  <c:v>38898</c:v>
                </c:pt>
                <c:pt idx="102">
                  <c:v>38929</c:v>
                </c:pt>
                <c:pt idx="103">
                  <c:v>38960</c:v>
                </c:pt>
                <c:pt idx="104">
                  <c:v>38990</c:v>
                </c:pt>
                <c:pt idx="105">
                  <c:v>39021</c:v>
                </c:pt>
                <c:pt idx="106">
                  <c:v>39051</c:v>
                </c:pt>
                <c:pt idx="107">
                  <c:v>39082</c:v>
                </c:pt>
                <c:pt idx="108">
                  <c:v>39113</c:v>
                </c:pt>
                <c:pt idx="109">
                  <c:v>39141</c:v>
                </c:pt>
                <c:pt idx="110">
                  <c:v>39172</c:v>
                </c:pt>
                <c:pt idx="111">
                  <c:v>39202</c:v>
                </c:pt>
                <c:pt idx="112">
                  <c:v>39233</c:v>
                </c:pt>
                <c:pt idx="113">
                  <c:v>39263</c:v>
                </c:pt>
                <c:pt idx="114">
                  <c:v>39294</c:v>
                </c:pt>
                <c:pt idx="115">
                  <c:v>39325</c:v>
                </c:pt>
                <c:pt idx="116">
                  <c:v>39355</c:v>
                </c:pt>
                <c:pt idx="117">
                  <c:v>39386</c:v>
                </c:pt>
                <c:pt idx="118">
                  <c:v>39416</c:v>
                </c:pt>
                <c:pt idx="119">
                  <c:v>39447</c:v>
                </c:pt>
                <c:pt idx="120">
                  <c:v>39478</c:v>
                </c:pt>
                <c:pt idx="121">
                  <c:v>39507</c:v>
                </c:pt>
                <c:pt idx="122">
                  <c:v>39538</c:v>
                </c:pt>
                <c:pt idx="123">
                  <c:v>39568</c:v>
                </c:pt>
                <c:pt idx="124">
                  <c:v>39599</c:v>
                </c:pt>
                <c:pt idx="125">
                  <c:v>39629</c:v>
                </c:pt>
                <c:pt idx="126">
                  <c:v>39660</c:v>
                </c:pt>
                <c:pt idx="127">
                  <c:v>39691</c:v>
                </c:pt>
                <c:pt idx="128">
                  <c:v>39721</c:v>
                </c:pt>
                <c:pt idx="129">
                  <c:v>39752</c:v>
                </c:pt>
                <c:pt idx="130">
                  <c:v>39782</c:v>
                </c:pt>
                <c:pt idx="131">
                  <c:v>39813</c:v>
                </c:pt>
                <c:pt idx="132">
                  <c:v>39844</c:v>
                </c:pt>
                <c:pt idx="133">
                  <c:v>39872</c:v>
                </c:pt>
                <c:pt idx="134">
                  <c:v>39903</c:v>
                </c:pt>
                <c:pt idx="135">
                  <c:v>39933</c:v>
                </c:pt>
                <c:pt idx="136">
                  <c:v>39964</c:v>
                </c:pt>
                <c:pt idx="137">
                  <c:v>39994</c:v>
                </c:pt>
                <c:pt idx="138">
                  <c:v>40025</c:v>
                </c:pt>
                <c:pt idx="139">
                  <c:v>40056</c:v>
                </c:pt>
                <c:pt idx="140">
                  <c:v>40086</c:v>
                </c:pt>
                <c:pt idx="141">
                  <c:v>40117</c:v>
                </c:pt>
                <c:pt idx="142">
                  <c:v>40147</c:v>
                </c:pt>
                <c:pt idx="143">
                  <c:v>40178</c:v>
                </c:pt>
                <c:pt idx="144">
                  <c:v>40209</c:v>
                </c:pt>
                <c:pt idx="145">
                  <c:v>40237</c:v>
                </c:pt>
                <c:pt idx="146">
                  <c:v>40268</c:v>
                </c:pt>
                <c:pt idx="147">
                  <c:v>40298</c:v>
                </c:pt>
                <c:pt idx="148">
                  <c:v>40329</c:v>
                </c:pt>
                <c:pt idx="149">
                  <c:v>40359</c:v>
                </c:pt>
                <c:pt idx="150">
                  <c:v>40390</c:v>
                </c:pt>
                <c:pt idx="151">
                  <c:v>40421</c:v>
                </c:pt>
                <c:pt idx="152">
                  <c:v>40451</c:v>
                </c:pt>
                <c:pt idx="153">
                  <c:v>40482</c:v>
                </c:pt>
                <c:pt idx="154">
                  <c:v>40512</c:v>
                </c:pt>
                <c:pt idx="155">
                  <c:v>40543</c:v>
                </c:pt>
                <c:pt idx="156">
                  <c:v>40574</c:v>
                </c:pt>
                <c:pt idx="157">
                  <c:v>40602</c:v>
                </c:pt>
                <c:pt idx="158">
                  <c:v>40633</c:v>
                </c:pt>
                <c:pt idx="159">
                  <c:v>40663</c:v>
                </c:pt>
                <c:pt idx="160">
                  <c:v>40694</c:v>
                </c:pt>
                <c:pt idx="161">
                  <c:v>40724</c:v>
                </c:pt>
                <c:pt idx="162">
                  <c:v>40755</c:v>
                </c:pt>
                <c:pt idx="163">
                  <c:v>40786</c:v>
                </c:pt>
                <c:pt idx="164">
                  <c:v>40816</c:v>
                </c:pt>
                <c:pt idx="165">
                  <c:v>40847</c:v>
                </c:pt>
                <c:pt idx="166">
                  <c:v>40877</c:v>
                </c:pt>
                <c:pt idx="167">
                  <c:v>40908</c:v>
                </c:pt>
                <c:pt idx="168">
                  <c:v>40939</c:v>
                </c:pt>
                <c:pt idx="169">
                  <c:v>40968</c:v>
                </c:pt>
                <c:pt idx="170">
                  <c:v>40999</c:v>
                </c:pt>
                <c:pt idx="171">
                  <c:v>41029</c:v>
                </c:pt>
                <c:pt idx="172">
                  <c:v>41060</c:v>
                </c:pt>
                <c:pt idx="173">
                  <c:v>41090</c:v>
                </c:pt>
                <c:pt idx="174">
                  <c:v>41121</c:v>
                </c:pt>
                <c:pt idx="175">
                  <c:v>41152</c:v>
                </c:pt>
                <c:pt idx="176">
                  <c:v>41182</c:v>
                </c:pt>
                <c:pt idx="177">
                  <c:v>41213</c:v>
                </c:pt>
                <c:pt idx="178">
                  <c:v>41243</c:v>
                </c:pt>
                <c:pt idx="179">
                  <c:v>41274</c:v>
                </c:pt>
                <c:pt idx="180">
                  <c:v>41305</c:v>
                </c:pt>
                <c:pt idx="181">
                  <c:v>41333</c:v>
                </c:pt>
                <c:pt idx="182">
                  <c:v>41364</c:v>
                </c:pt>
                <c:pt idx="183">
                  <c:v>41394</c:v>
                </c:pt>
                <c:pt idx="184">
                  <c:v>41425</c:v>
                </c:pt>
                <c:pt idx="185">
                  <c:v>41455</c:v>
                </c:pt>
                <c:pt idx="186">
                  <c:v>41486</c:v>
                </c:pt>
                <c:pt idx="187">
                  <c:v>41517</c:v>
                </c:pt>
                <c:pt idx="188">
                  <c:v>41547</c:v>
                </c:pt>
                <c:pt idx="189">
                  <c:v>41578</c:v>
                </c:pt>
                <c:pt idx="190">
                  <c:v>41608</c:v>
                </c:pt>
                <c:pt idx="191">
                  <c:v>41639</c:v>
                </c:pt>
                <c:pt idx="192">
                  <c:v>41670</c:v>
                </c:pt>
                <c:pt idx="193">
                  <c:v>41698</c:v>
                </c:pt>
                <c:pt idx="194">
                  <c:v>41729</c:v>
                </c:pt>
                <c:pt idx="195">
                  <c:v>41759</c:v>
                </c:pt>
                <c:pt idx="196">
                  <c:v>41790</c:v>
                </c:pt>
                <c:pt idx="197">
                  <c:v>41820</c:v>
                </c:pt>
                <c:pt idx="198">
                  <c:v>41851</c:v>
                </c:pt>
                <c:pt idx="199">
                  <c:v>41882</c:v>
                </c:pt>
                <c:pt idx="200">
                  <c:v>41912</c:v>
                </c:pt>
                <c:pt idx="201">
                  <c:v>41943</c:v>
                </c:pt>
                <c:pt idx="202">
                  <c:v>41973</c:v>
                </c:pt>
                <c:pt idx="203">
                  <c:v>42004</c:v>
                </c:pt>
                <c:pt idx="204">
                  <c:v>42035</c:v>
                </c:pt>
                <c:pt idx="205">
                  <c:v>42063</c:v>
                </c:pt>
                <c:pt idx="206">
                  <c:v>42094</c:v>
                </c:pt>
                <c:pt idx="207">
                  <c:v>42124</c:v>
                </c:pt>
                <c:pt idx="208">
                  <c:v>42155</c:v>
                </c:pt>
                <c:pt idx="209">
                  <c:v>42185</c:v>
                </c:pt>
                <c:pt idx="210">
                  <c:v>42216</c:v>
                </c:pt>
                <c:pt idx="211">
                  <c:v>42247</c:v>
                </c:pt>
                <c:pt idx="212">
                  <c:v>42277</c:v>
                </c:pt>
                <c:pt idx="213">
                  <c:v>42308</c:v>
                </c:pt>
                <c:pt idx="214">
                  <c:v>42338</c:v>
                </c:pt>
                <c:pt idx="215">
                  <c:v>42369</c:v>
                </c:pt>
                <c:pt idx="216">
                  <c:v>42400</c:v>
                </c:pt>
                <c:pt idx="217">
                  <c:v>42429</c:v>
                </c:pt>
                <c:pt idx="218">
                  <c:v>42460</c:v>
                </c:pt>
                <c:pt idx="219">
                  <c:v>42490</c:v>
                </c:pt>
                <c:pt idx="220">
                  <c:v>42521</c:v>
                </c:pt>
                <c:pt idx="221">
                  <c:v>42551</c:v>
                </c:pt>
                <c:pt idx="222">
                  <c:v>42582</c:v>
                </c:pt>
                <c:pt idx="223">
                  <c:v>42613</c:v>
                </c:pt>
                <c:pt idx="224">
                  <c:v>42643</c:v>
                </c:pt>
                <c:pt idx="225">
                  <c:v>42674</c:v>
                </c:pt>
                <c:pt idx="226">
                  <c:v>42704</c:v>
                </c:pt>
                <c:pt idx="227">
                  <c:v>42735</c:v>
                </c:pt>
                <c:pt idx="228">
                  <c:v>42766</c:v>
                </c:pt>
                <c:pt idx="229">
                  <c:v>42794</c:v>
                </c:pt>
                <c:pt idx="230">
                  <c:v>42825</c:v>
                </c:pt>
                <c:pt idx="231">
                  <c:v>42855</c:v>
                </c:pt>
                <c:pt idx="232">
                  <c:v>42886</c:v>
                </c:pt>
                <c:pt idx="233">
                  <c:v>42916</c:v>
                </c:pt>
                <c:pt idx="234">
                  <c:v>42947</c:v>
                </c:pt>
                <c:pt idx="235">
                  <c:v>42978</c:v>
                </c:pt>
                <c:pt idx="236">
                  <c:v>43008</c:v>
                </c:pt>
                <c:pt idx="237">
                  <c:v>43039</c:v>
                </c:pt>
                <c:pt idx="238">
                  <c:v>43069</c:v>
                </c:pt>
                <c:pt idx="239">
                  <c:v>43100</c:v>
                </c:pt>
                <c:pt idx="240">
                  <c:v>43131</c:v>
                </c:pt>
                <c:pt idx="241">
                  <c:v>43159</c:v>
                </c:pt>
                <c:pt idx="242">
                  <c:v>43190</c:v>
                </c:pt>
                <c:pt idx="243">
                  <c:v>43220</c:v>
                </c:pt>
                <c:pt idx="244">
                  <c:v>43251</c:v>
                </c:pt>
                <c:pt idx="245">
                  <c:v>43281</c:v>
                </c:pt>
                <c:pt idx="246">
                  <c:v>43312</c:v>
                </c:pt>
                <c:pt idx="247">
                  <c:v>43343</c:v>
                </c:pt>
                <c:pt idx="248">
                  <c:v>43373</c:v>
                </c:pt>
                <c:pt idx="249">
                  <c:v>43404</c:v>
                </c:pt>
                <c:pt idx="250">
                  <c:v>43434</c:v>
                </c:pt>
                <c:pt idx="251">
                  <c:v>43465</c:v>
                </c:pt>
                <c:pt idx="252">
                  <c:v>43496</c:v>
                </c:pt>
                <c:pt idx="253">
                  <c:v>43524</c:v>
                </c:pt>
                <c:pt idx="254">
                  <c:v>43555</c:v>
                </c:pt>
                <c:pt idx="255">
                  <c:v>43585</c:v>
                </c:pt>
                <c:pt idx="256">
                  <c:v>43616</c:v>
                </c:pt>
                <c:pt idx="257">
                  <c:v>43646</c:v>
                </c:pt>
                <c:pt idx="258">
                  <c:v>43677</c:v>
                </c:pt>
                <c:pt idx="259">
                  <c:v>43708</c:v>
                </c:pt>
                <c:pt idx="260">
                  <c:v>43738</c:v>
                </c:pt>
                <c:pt idx="261">
                  <c:v>43769</c:v>
                </c:pt>
                <c:pt idx="262">
                  <c:v>43799</c:v>
                </c:pt>
                <c:pt idx="263">
                  <c:v>43830</c:v>
                </c:pt>
                <c:pt idx="264">
                  <c:v>43861</c:v>
                </c:pt>
                <c:pt idx="265">
                  <c:v>43890</c:v>
                </c:pt>
                <c:pt idx="266">
                  <c:v>43921</c:v>
                </c:pt>
                <c:pt idx="267">
                  <c:v>43951</c:v>
                </c:pt>
                <c:pt idx="268">
                  <c:v>43982</c:v>
                </c:pt>
                <c:pt idx="269">
                  <c:v>44012</c:v>
                </c:pt>
                <c:pt idx="270">
                  <c:v>44043</c:v>
                </c:pt>
                <c:pt idx="271">
                  <c:v>44074</c:v>
                </c:pt>
                <c:pt idx="272">
                  <c:v>44104</c:v>
                </c:pt>
                <c:pt idx="273">
                  <c:v>44135</c:v>
                </c:pt>
                <c:pt idx="274">
                  <c:v>44165</c:v>
                </c:pt>
                <c:pt idx="275">
                  <c:v>44196</c:v>
                </c:pt>
                <c:pt idx="276">
                  <c:v>44227</c:v>
                </c:pt>
                <c:pt idx="277">
                  <c:v>44255</c:v>
                </c:pt>
                <c:pt idx="278">
                  <c:v>44286</c:v>
                </c:pt>
                <c:pt idx="279">
                  <c:v>44316</c:v>
                </c:pt>
                <c:pt idx="280">
                  <c:v>44347</c:v>
                </c:pt>
                <c:pt idx="281">
                  <c:v>44377</c:v>
                </c:pt>
                <c:pt idx="282">
                  <c:v>44408</c:v>
                </c:pt>
                <c:pt idx="283">
                  <c:v>44439</c:v>
                </c:pt>
                <c:pt idx="284">
                  <c:v>44469</c:v>
                </c:pt>
                <c:pt idx="285">
                  <c:v>44500</c:v>
                </c:pt>
                <c:pt idx="286">
                  <c:v>44530</c:v>
                </c:pt>
                <c:pt idx="287">
                  <c:v>44561</c:v>
                </c:pt>
                <c:pt idx="288">
                  <c:v>44592</c:v>
                </c:pt>
                <c:pt idx="289">
                  <c:v>44620</c:v>
                </c:pt>
                <c:pt idx="290">
                  <c:v>44651</c:v>
                </c:pt>
                <c:pt idx="291">
                  <c:v>44681</c:v>
                </c:pt>
                <c:pt idx="292">
                  <c:v>44712</c:v>
                </c:pt>
                <c:pt idx="293">
                  <c:v>44742</c:v>
                </c:pt>
                <c:pt idx="294">
                  <c:v>44773</c:v>
                </c:pt>
                <c:pt idx="295">
                  <c:v>44804</c:v>
                </c:pt>
                <c:pt idx="296">
                  <c:v>44834</c:v>
                </c:pt>
                <c:pt idx="297">
                  <c:v>44865</c:v>
                </c:pt>
                <c:pt idx="298">
                  <c:v>44895</c:v>
                </c:pt>
                <c:pt idx="299">
                  <c:v>44926</c:v>
                </c:pt>
                <c:pt idx="300">
                  <c:v>44957</c:v>
                </c:pt>
                <c:pt idx="301">
                  <c:v>44985</c:v>
                </c:pt>
                <c:pt idx="302">
                  <c:v>45016</c:v>
                </c:pt>
                <c:pt idx="303">
                  <c:v>45046</c:v>
                </c:pt>
                <c:pt idx="304">
                  <c:v>45077</c:v>
                </c:pt>
                <c:pt idx="305">
                  <c:v>45107</c:v>
                </c:pt>
                <c:pt idx="306">
                  <c:v>45138</c:v>
                </c:pt>
                <c:pt idx="307">
                  <c:v>45169</c:v>
                </c:pt>
                <c:pt idx="308">
                  <c:v>45199</c:v>
                </c:pt>
                <c:pt idx="309">
                  <c:v>45230</c:v>
                </c:pt>
                <c:pt idx="310">
                  <c:v>45260</c:v>
                </c:pt>
                <c:pt idx="311">
                  <c:v>45291</c:v>
                </c:pt>
                <c:pt idx="312">
                  <c:v>45322</c:v>
                </c:pt>
                <c:pt idx="313">
                  <c:v>45351</c:v>
                </c:pt>
                <c:pt idx="314">
                  <c:v>45382</c:v>
                </c:pt>
                <c:pt idx="315">
                  <c:v>45412</c:v>
                </c:pt>
                <c:pt idx="316">
                  <c:v>45443</c:v>
                </c:pt>
                <c:pt idx="317">
                  <c:v>45473</c:v>
                </c:pt>
                <c:pt idx="318">
                  <c:v>45504</c:v>
                </c:pt>
                <c:pt idx="319">
                  <c:v>45535</c:v>
                </c:pt>
                <c:pt idx="320">
                  <c:v>45565</c:v>
                </c:pt>
                <c:pt idx="321">
                  <c:v>45596</c:v>
                </c:pt>
                <c:pt idx="322">
                  <c:v>45626</c:v>
                </c:pt>
                <c:pt idx="323">
                  <c:v>45657</c:v>
                </c:pt>
                <c:pt idx="324">
                  <c:v>45688</c:v>
                </c:pt>
                <c:pt idx="325">
                  <c:v>45716</c:v>
                </c:pt>
                <c:pt idx="326">
                  <c:v>45747</c:v>
                </c:pt>
                <c:pt idx="327">
                  <c:v>45777</c:v>
                </c:pt>
                <c:pt idx="328">
                  <c:v>45808</c:v>
                </c:pt>
                <c:pt idx="329">
                  <c:v>45838</c:v>
                </c:pt>
                <c:pt idx="330">
                  <c:v>45869</c:v>
                </c:pt>
                <c:pt idx="331">
                  <c:v>45900</c:v>
                </c:pt>
                <c:pt idx="332">
                  <c:v>45930</c:v>
                </c:pt>
                <c:pt idx="333">
                  <c:v>45961</c:v>
                </c:pt>
                <c:pt idx="334">
                  <c:v>45991</c:v>
                </c:pt>
                <c:pt idx="335">
                  <c:v>46022</c:v>
                </c:pt>
                <c:pt idx="336">
                  <c:v>46053</c:v>
                </c:pt>
                <c:pt idx="337">
                  <c:v>46081</c:v>
                </c:pt>
              </c:numCache>
            </c:numRef>
          </c:xVal>
          <c:yVal>
            <c:numRef>
              <c:f>'National-NonDistress'!$R$6:$R$343</c:f>
              <c:numCache>
                <c:formatCode>#,##0_);[Red]\(#,##0\)</c:formatCode>
                <c:ptCount val="338"/>
                <c:pt idx="0">
                  <c:v>83.382115741994497</c:v>
                </c:pt>
                <c:pt idx="1">
                  <c:v>82.666427217997807</c:v>
                </c:pt>
                <c:pt idx="2">
                  <c:v>83.082172460753597</c:v>
                </c:pt>
                <c:pt idx="3">
                  <c:v>84.889155612373102</c:v>
                </c:pt>
                <c:pt idx="4">
                  <c:v>86.133103306053002</c:v>
                </c:pt>
                <c:pt idx="5">
                  <c:v>85.701444685865795</c:v>
                </c:pt>
                <c:pt idx="6">
                  <c:v>84.776116673811998</c:v>
                </c:pt>
                <c:pt idx="7">
                  <c:v>83.190507999989094</c:v>
                </c:pt>
                <c:pt idx="8">
                  <c:v>84.603041031414904</c:v>
                </c:pt>
                <c:pt idx="9">
                  <c:v>85.862536803009405</c:v>
                </c:pt>
                <c:pt idx="10">
                  <c:v>89.368807546548197</c:v>
                </c:pt>
                <c:pt idx="11">
                  <c:v>90.369623587959396</c:v>
                </c:pt>
                <c:pt idx="12">
                  <c:v>90.4487801985576</c:v>
                </c:pt>
                <c:pt idx="13">
                  <c:v>87.1553573785406</c:v>
                </c:pt>
                <c:pt idx="14">
                  <c:v>86.133651174189794</c:v>
                </c:pt>
                <c:pt idx="15">
                  <c:v>86.640268032572493</c:v>
                </c:pt>
                <c:pt idx="16">
                  <c:v>91.097783984413795</c:v>
                </c:pt>
                <c:pt idx="17">
                  <c:v>93.361627330946902</c:v>
                </c:pt>
                <c:pt idx="18">
                  <c:v>95.869195567671298</c:v>
                </c:pt>
                <c:pt idx="19">
                  <c:v>94.619393602254107</c:v>
                </c:pt>
                <c:pt idx="20">
                  <c:v>95.132284054550496</c:v>
                </c:pt>
                <c:pt idx="21">
                  <c:v>94.057454912632394</c:v>
                </c:pt>
                <c:pt idx="22">
                  <c:v>95.720852972147398</c:v>
                </c:pt>
                <c:pt idx="23">
                  <c:v>95.230206927837301</c:v>
                </c:pt>
                <c:pt idx="24">
                  <c:v>97.234376769933206</c:v>
                </c:pt>
                <c:pt idx="25">
                  <c:v>97.144528799532296</c:v>
                </c:pt>
                <c:pt idx="26">
                  <c:v>98.210461235628003</c:v>
                </c:pt>
                <c:pt idx="27">
                  <c:v>96.676914694366701</c:v>
                </c:pt>
                <c:pt idx="28">
                  <c:v>97.916195767271503</c:v>
                </c:pt>
                <c:pt idx="29">
                  <c:v>100.491878332122</c:v>
                </c:pt>
                <c:pt idx="30">
                  <c:v>104.66997509687199</c:v>
                </c:pt>
                <c:pt idx="31">
                  <c:v>105.724518116129</c:v>
                </c:pt>
                <c:pt idx="32">
                  <c:v>103.774650420762</c:v>
                </c:pt>
                <c:pt idx="33">
                  <c:v>101.323911496656</c:v>
                </c:pt>
                <c:pt idx="34">
                  <c:v>99.845050134806101</c:v>
                </c:pt>
                <c:pt idx="35">
                  <c:v>100</c:v>
                </c:pt>
                <c:pt idx="36">
                  <c:v>101.34526234538301</c:v>
                </c:pt>
                <c:pt idx="37">
                  <c:v>103.480872701816</c:v>
                </c:pt>
                <c:pt idx="38">
                  <c:v>104.42262409980199</c:v>
                </c:pt>
                <c:pt idx="39">
                  <c:v>103.331717384257</c:v>
                </c:pt>
                <c:pt idx="40">
                  <c:v>102.5131056452</c:v>
                </c:pt>
                <c:pt idx="41">
                  <c:v>102.657242516539</c:v>
                </c:pt>
                <c:pt idx="42">
                  <c:v>105.050576520257</c:v>
                </c:pt>
                <c:pt idx="43">
                  <c:v>106.950163585377</c:v>
                </c:pt>
                <c:pt idx="44">
                  <c:v>107.14106525394899</c:v>
                </c:pt>
                <c:pt idx="45">
                  <c:v>103.759733311413</c:v>
                </c:pt>
                <c:pt idx="46">
                  <c:v>102.25523317403599</c:v>
                </c:pt>
                <c:pt idx="47">
                  <c:v>101.481942654854</c:v>
                </c:pt>
                <c:pt idx="48">
                  <c:v>103.06422296905799</c:v>
                </c:pt>
                <c:pt idx="49">
                  <c:v>102.308429704552</c:v>
                </c:pt>
                <c:pt idx="50">
                  <c:v>101.59900637659899</c:v>
                </c:pt>
                <c:pt idx="51">
                  <c:v>100.76414073986</c:v>
                </c:pt>
                <c:pt idx="52">
                  <c:v>100.541754957111</c:v>
                </c:pt>
                <c:pt idx="53">
                  <c:v>100.94774106737501</c:v>
                </c:pt>
                <c:pt idx="54">
                  <c:v>101.69947143815</c:v>
                </c:pt>
                <c:pt idx="55">
                  <c:v>104.395636682152</c:v>
                </c:pt>
                <c:pt idx="56">
                  <c:v>106.501715535127</c:v>
                </c:pt>
                <c:pt idx="57">
                  <c:v>109.115954355219</c:v>
                </c:pt>
                <c:pt idx="58">
                  <c:v>109.13102399379299</c:v>
                </c:pt>
                <c:pt idx="59">
                  <c:v>108.66625532622901</c:v>
                </c:pt>
                <c:pt idx="60">
                  <c:v>107.444544240385</c:v>
                </c:pt>
                <c:pt idx="61">
                  <c:v>108.08318488070501</c:v>
                </c:pt>
                <c:pt idx="62">
                  <c:v>110.25319559248101</c:v>
                </c:pt>
                <c:pt idx="63">
                  <c:v>112.57084666647199</c:v>
                </c:pt>
                <c:pt idx="64">
                  <c:v>113.80346921488901</c:v>
                </c:pt>
                <c:pt idx="65">
                  <c:v>113.378362611992</c:v>
                </c:pt>
                <c:pt idx="66">
                  <c:v>112.71441926725301</c:v>
                </c:pt>
                <c:pt idx="67">
                  <c:v>111.942371918399</c:v>
                </c:pt>
                <c:pt idx="68">
                  <c:v>112.475003910827</c:v>
                </c:pt>
                <c:pt idx="69">
                  <c:v>113.700147509045</c:v>
                </c:pt>
                <c:pt idx="70">
                  <c:v>115.212442193654</c:v>
                </c:pt>
                <c:pt idx="71">
                  <c:v>115.93386959697401</c:v>
                </c:pt>
                <c:pt idx="72">
                  <c:v>116.72922819695999</c:v>
                </c:pt>
                <c:pt idx="73">
                  <c:v>118.691286087851</c:v>
                </c:pt>
                <c:pt idx="74">
                  <c:v>121.093216687298</c:v>
                </c:pt>
                <c:pt idx="75">
                  <c:v>123.027121314046</c:v>
                </c:pt>
                <c:pt idx="76">
                  <c:v>123.330921150794</c:v>
                </c:pt>
                <c:pt idx="77">
                  <c:v>124.084214009357</c:v>
                </c:pt>
                <c:pt idx="78">
                  <c:v>124.880906890658</c:v>
                </c:pt>
                <c:pt idx="79">
                  <c:v>127.133768206478</c:v>
                </c:pt>
                <c:pt idx="80">
                  <c:v>128.73554053138801</c:v>
                </c:pt>
                <c:pt idx="81">
                  <c:v>130.635173976592</c:v>
                </c:pt>
                <c:pt idx="82">
                  <c:v>130.44997399144401</c:v>
                </c:pt>
                <c:pt idx="83">
                  <c:v>130.838391238816</c:v>
                </c:pt>
                <c:pt idx="84">
                  <c:v>130.58353983185799</c:v>
                </c:pt>
                <c:pt idx="85">
                  <c:v>133.130868596109</c:v>
                </c:pt>
                <c:pt idx="86">
                  <c:v>134.80399856822399</c:v>
                </c:pt>
                <c:pt idx="87">
                  <c:v>136.859127863277</c:v>
                </c:pt>
                <c:pt idx="88">
                  <c:v>138.25873525428199</c:v>
                </c:pt>
                <c:pt idx="89">
                  <c:v>139.76989629152101</c:v>
                </c:pt>
                <c:pt idx="90">
                  <c:v>143.349710043795</c:v>
                </c:pt>
                <c:pt idx="91">
                  <c:v>146.75701656536299</c:v>
                </c:pt>
                <c:pt idx="92">
                  <c:v>150.522705851268</c:v>
                </c:pt>
                <c:pt idx="93">
                  <c:v>150.93313817005901</c:v>
                </c:pt>
                <c:pt idx="94">
                  <c:v>150.04103376776899</c:v>
                </c:pt>
                <c:pt idx="95">
                  <c:v>149.451353417381</c:v>
                </c:pt>
                <c:pt idx="96">
                  <c:v>150.11430628874399</c:v>
                </c:pt>
                <c:pt idx="97">
                  <c:v>152.33221686810401</c:v>
                </c:pt>
                <c:pt idx="98">
                  <c:v>153.016420247654</c:v>
                </c:pt>
                <c:pt idx="99">
                  <c:v>154.38414228966499</c:v>
                </c:pt>
                <c:pt idx="100">
                  <c:v>154.20640052839701</c:v>
                </c:pt>
                <c:pt idx="101">
                  <c:v>155.34342294497401</c:v>
                </c:pt>
                <c:pt idx="102">
                  <c:v>155.16095522245499</c:v>
                </c:pt>
                <c:pt idx="103">
                  <c:v>156.098009125137</c:v>
                </c:pt>
                <c:pt idx="104">
                  <c:v>155.21314491450599</c:v>
                </c:pt>
                <c:pt idx="105">
                  <c:v>156.15832897677001</c:v>
                </c:pt>
                <c:pt idx="106">
                  <c:v>157.16543190382899</c:v>
                </c:pt>
                <c:pt idx="107">
                  <c:v>161.00460770879801</c:v>
                </c:pt>
                <c:pt idx="108">
                  <c:v>163.40868407826099</c:v>
                </c:pt>
                <c:pt idx="109">
                  <c:v>165.91629653934899</c:v>
                </c:pt>
                <c:pt idx="110">
                  <c:v>165.391530468583</c:v>
                </c:pt>
                <c:pt idx="111">
                  <c:v>166.72218046882401</c:v>
                </c:pt>
                <c:pt idx="112">
                  <c:v>166.603273999268</c:v>
                </c:pt>
                <c:pt idx="113">
                  <c:v>168.87481709316299</c:v>
                </c:pt>
                <c:pt idx="114">
                  <c:v>168.75323096009399</c:v>
                </c:pt>
                <c:pt idx="115">
                  <c:v>168.93001069786399</c:v>
                </c:pt>
                <c:pt idx="116">
                  <c:v>164.88846757786001</c:v>
                </c:pt>
                <c:pt idx="117">
                  <c:v>160.40824304068099</c:v>
                </c:pt>
                <c:pt idx="118">
                  <c:v>154.874470310199</c:v>
                </c:pt>
                <c:pt idx="119">
                  <c:v>153.15741366119599</c:v>
                </c:pt>
                <c:pt idx="120">
                  <c:v>153.499905158068</c:v>
                </c:pt>
                <c:pt idx="121">
                  <c:v>157.79495911614799</c:v>
                </c:pt>
                <c:pt idx="122">
                  <c:v>159.682609968077</c:v>
                </c:pt>
                <c:pt idx="123">
                  <c:v>159.391512859805</c:v>
                </c:pt>
                <c:pt idx="124">
                  <c:v>155.09392805432299</c:v>
                </c:pt>
                <c:pt idx="125">
                  <c:v>152.812156908341</c:v>
                </c:pt>
                <c:pt idx="126">
                  <c:v>153.20494298295799</c:v>
                </c:pt>
                <c:pt idx="127">
                  <c:v>155.861348754213</c:v>
                </c:pt>
                <c:pt idx="128">
                  <c:v>153.50580472074699</c:v>
                </c:pt>
                <c:pt idx="129">
                  <c:v>145.08820980748601</c:v>
                </c:pt>
                <c:pt idx="130">
                  <c:v>134.05548007138</c:v>
                </c:pt>
                <c:pt idx="131">
                  <c:v>129.069401837285</c:v>
                </c:pt>
                <c:pt idx="132">
                  <c:v>126.51197629583901</c:v>
                </c:pt>
                <c:pt idx="133">
                  <c:v>125.400165915842</c:v>
                </c:pt>
                <c:pt idx="134">
                  <c:v>118.42632593016501</c:v>
                </c:pt>
                <c:pt idx="135">
                  <c:v>114.848495900334</c:v>
                </c:pt>
                <c:pt idx="136">
                  <c:v>110.03562910669299</c:v>
                </c:pt>
                <c:pt idx="137">
                  <c:v>110.28504790689</c:v>
                </c:pt>
                <c:pt idx="138">
                  <c:v>108.032786509657</c:v>
                </c:pt>
                <c:pt idx="139">
                  <c:v>107.21401997484701</c:v>
                </c:pt>
                <c:pt idx="140">
                  <c:v>104.739063357341</c:v>
                </c:pt>
                <c:pt idx="141">
                  <c:v>102.710326084953</c:v>
                </c:pt>
                <c:pt idx="142">
                  <c:v>101.28836745407099</c:v>
                </c:pt>
                <c:pt idx="143">
                  <c:v>100.636721767957</c:v>
                </c:pt>
                <c:pt idx="144">
                  <c:v>100.395057339269</c:v>
                </c:pt>
                <c:pt idx="145">
                  <c:v>100.88707457337</c:v>
                </c:pt>
                <c:pt idx="146">
                  <c:v>102.725007368468</c:v>
                </c:pt>
                <c:pt idx="147">
                  <c:v>106.327017224239</c:v>
                </c:pt>
                <c:pt idx="148">
                  <c:v>107.708671386296</c:v>
                </c:pt>
                <c:pt idx="149">
                  <c:v>107.016363425577</c:v>
                </c:pt>
                <c:pt idx="150">
                  <c:v>103.55585695331</c:v>
                </c:pt>
                <c:pt idx="151">
                  <c:v>102.534378058664</c:v>
                </c:pt>
                <c:pt idx="152">
                  <c:v>102.71533715650099</c:v>
                </c:pt>
                <c:pt idx="153">
                  <c:v>105.79010157096801</c:v>
                </c:pt>
                <c:pt idx="154">
                  <c:v>108.311871875609</c:v>
                </c:pt>
                <c:pt idx="155">
                  <c:v>110.971511347787</c:v>
                </c:pt>
                <c:pt idx="156">
                  <c:v>109.879653645774</c:v>
                </c:pt>
                <c:pt idx="157">
                  <c:v>105.488854988629</c:v>
                </c:pt>
                <c:pt idx="158">
                  <c:v>101.04641233510699</c:v>
                </c:pt>
                <c:pt idx="159">
                  <c:v>100.426630601715</c:v>
                </c:pt>
                <c:pt idx="160">
                  <c:v>102.795436361242</c:v>
                </c:pt>
                <c:pt idx="161">
                  <c:v>105.98470131085899</c:v>
                </c:pt>
                <c:pt idx="162">
                  <c:v>108.121649109142</c:v>
                </c:pt>
                <c:pt idx="163">
                  <c:v>109.82446791954401</c:v>
                </c:pt>
                <c:pt idx="164">
                  <c:v>110.804841378296</c:v>
                </c:pt>
                <c:pt idx="165">
                  <c:v>113.647572677921</c:v>
                </c:pt>
                <c:pt idx="166">
                  <c:v>114.185573840367</c:v>
                </c:pt>
                <c:pt idx="167">
                  <c:v>114.529696630987</c:v>
                </c:pt>
                <c:pt idx="168">
                  <c:v>110.89406933997201</c:v>
                </c:pt>
                <c:pt idx="169">
                  <c:v>108.64777362714101</c:v>
                </c:pt>
                <c:pt idx="170">
                  <c:v>107.64257719100399</c:v>
                </c:pt>
                <c:pt idx="171">
                  <c:v>109.775177954735</c:v>
                </c:pt>
                <c:pt idx="172">
                  <c:v>110.888972374274</c:v>
                </c:pt>
                <c:pt idx="173">
                  <c:v>112.448027114974</c:v>
                </c:pt>
                <c:pt idx="174">
                  <c:v>114.017337879761</c:v>
                </c:pt>
                <c:pt idx="175">
                  <c:v>116.696176956051</c:v>
                </c:pt>
                <c:pt idx="176">
                  <c:v>117.062286090528</c:v>
                </c:pt>
                <c:pt idx="177">
                  <c:v>117.50499135541</c:v>
                </c:pt>
                <c:pt idx="178">
                  <c:v>116.285414834684</c:v>
                </c:pt>
                <c:pt idx="179">
                  <c:v>116.826282604173</c:v>
                </c:pt>
                <c:pt idx="180">
                  <c:v>115.49376048011899</c:v>
                </c:pt>
                <c:pt idx="181">
                  <c:v>116.703813966314</c:v>
                </c:pt>
                <c:pt idx="182">
                  <c:v>117.644997872072</c:v>
                </c:pt>
                <c:pt idx="183">
                  <c:v>121.336123398127</c:v>
                </c:pt>
                <c:pt idx="184">
                  <c:v>122.409189013936</c:v>
                </c:pt>
                <c:pt idx="185">
                  <c:v>123.936356648296</c:v>
                </c:pt>
                <c:pt idx="186">
                  <c:v>123.812027700979</c:v>
                </c:pt>
                <c:pt idx="187">
                  <c:v>124.83103976365901</c:v>
                </c:pt>
                <c:pt idx="188">
                  <c:v>124.977592800415</c:v>
                </c:pt>
                <c:pt idx="189">
                  <c:v>125.29902480046501</c:v>
                </c:pt>
                <c:pt idx="190">
                  <c:v>126.028660887512</c:v>
                </c:pt>
                <c:pt idx="191">
                  <c:v>126.848368811423</c:v>
                </c:pt>
                <c:pt idx="192">
                  <c:v>129.215581739615</c:v>
                </c:pt>
                <c:pt idx="193">
                  <c:v>130.899877690121</c:v>
                </c:pt>
                <c:pt idx="194">
                  <c:v>132.74171434146501</c:v>
                </c:pt>
                <c:pt idx="195">
                  <c:v>133.581023875548</c:v>
                </c:pt>
                <c:pt idx="196">
                  <c:v>134.359857805384</c:v>
                </c:pt>
                <c:pt idx="197">
                  <c:v>135.573122433045</c:v>
                </c:pt>
                <c:pt idx="198">
                  <c:v>136.76327080506499</c:v>
                </c:pt>
                <c:pt idx="199">
                  <c:v>138.82633719911399</c:v>
                </c:pt>
                <c:pt idx="200">
                  <c:v>140.45547466878199</c:v>
                </c:pt>
                <c:pt idx="201">
                  <c:v>141.86193460780601</c:v>
                </c:pt>
                <c:pt idx="202">
                  <c:v>143.01137743665601</c:v>
                </c:pt>
                <c:pt idx="203">
                  <c:v>144.635759463662</c:v>
                </c:pt>
                <c:pt idx="204">
                  <c:v>147.283102470431</c:v>
                </c:pt>
                <c:pt idx="205">
                  <c:v>148.41679493794501</c:v>
                </c:pt>
                <c:pt idx="206">
                  <c:v>149.74160141775701</c:v>
                </c:pt>
                <c:pt idx="207">
                  <c:v>149.47631712878999</c:v>
                </c:pt>
                <c:pt idx="208">
                  <c:v>150.64420056593801</c:v>
                </c:pt>
                <c:pt idx="209">
                  <c:v>151.12945677229601</c:v>
                </c:pt>
                <c:pt idx="210">
                  <c:v>152.98481664053901</c:v>
                </c:pt>
                <c:pt idx="211">
                  <c:v>154.384722954865</c:v>
                </c:pt>
                <c:pt idx="212">
                  <c:v>154.405568395426</c:v>
                </c:pt>
                <c:pt idx="213">
                  <c:v>152.76182360988</c:v>
                </c:pt>
                <c:pt idx="214">
                  <c:v>152.38459975152099</c:v>
                </c:pt>
                <c:pt idx="215">
                  <c:v>154.190746690102</c:v>
                </c:pt>
                <c:pt idx="216">
                  <c:v>158.512988852814</c:v>
                </c:pt>
                <c:pt idx="217">
                  <c:v>160.09018248619699</c:v>
                </c:pt>
                <c:pt idx="218">
                  <c:v>159.07122024782799</c:v>
                </c:pt>
                <c:pt idx="219">
                  <c:v>156.756526683017</c:v>
                </c:pt>
                <c:pt idx="220">
                  <c:v>157.77352976427301</c:v>
                </c:pt>
                <c:pt idx="221">
                  <c:v>161.16117695196601</c:v>
                </c:pt>
                <c:pt idx="222">
                  <c:v>165.179544452557</c:v>
                </c:pt>
                <c:pt idx="223">
                  <c:v>167.05246927380699</c:v>
                </c:pt>
                <c:pt idx="224">
                  <c:v>167.82887167163901</c:v>
                </c:pt>
                <c:pt idx="225">
                  <c:v>167.00900639528501</c:v>
                </c:pt>
                <c:pt idx="226">
                  <c:v>166.16155533105001</c:v>
                </c:pt>
                <c:pt idx="227">
                  <c:v>164.31545109239499</c:v>
                </c:pt>
                <c:pt idx="228">
                  <c:v>165.22686111856501</c:v>
                </c:pt>
                <c:pt idx="229">
                  <c:v>167.905402499308</c:v>
                </c:pt>
                <c:pt idx="230">
                  <c:v>172.18802079578799</c:v>
                </c:pt>
                <c:pt idx="231">
                  <c:v>174.81227085247301</c:v>
                </c:pt>
                <c:pt idx="232">
                  <c:v>175.139790113608</c:v>
                </c:pt>
                <c:pt idx="233">
                  <c:v>175.17425478337401</c:v>
                </c:pt>
                <c:pt idx="234">
                  <c:v>174.057361624621</c:v>
                </c:pt>
                <c:pt idx="235">
                  <c:v>176.05470145416501</c:v>
                </c:pt>
                <c:pt idx="236">
                  <c:v>177.21410671632299</c:v>
                </c:pt>
                <c:pt idx="237">
                  <c:v>180.169316475084</c:v>
                </c:pt>
                <c:pt idx="238">
                  <c:v>179.12680183357901</c:v>
                </c:pt>
                <c:pt idx="239">
                  <c:v>179.622978985212</c:v>
                </c:pt>
                <c:pt idx="240">
                  <c:v>180.51989081544599</c:v>
                </c:pt>
                <c:pt idx="241">
                  <c:v>184.88188784978701</c:v>
                </c:pt>
                <c:pt idx="242">
                  <c:v>187.38833139465501</c:v>
                </c:pt>
                <c:pt idx="243">
                  <c:v>187.067132110286</c:v>
                </c:pt>
                <c:pt idx="244">
                  <c:v>185.333331831902</c:v>
                </c:pt>
                <c:pt idx="245">
                  <c:v>185.74370584096599</c:v>
                </c:pt>
                <c:pt idx="246">
                  <c:v>188.58098511445399</c:v>
                </c:pt>
                <c:pt idx="247">
                  <c:v>192.20983426101199</c:v>
                </c:pt>
                <c:pt idx="248">
                  <c:v>194.916841598953</c:v>
                </c:pt>
                <c:pt idx="249">
                  <c:v>195.083820113515</c:v>
                </c:pt>
                <c:pt idx="250">
                  <c:v>193.37927760743699</c:v>
                </c:pt>
                <c:pt idx="251">
                  <c:v>191.65137185037199</c:v>
                </c:pt>
                <c:pt idx="252">
                  <c:v>192.45034038965599</c:v>
                </c:pt>
                <c:pt idx="253">
                  <c:v>196.272631222673</c:v>
                </c:pt>
                <c:pt idx="254">
                  <c:v>200.94441399058999</c:v>
                </c:pt>
                <c:pt idx="255">
                  <c:v>202.32510488003601</c:v>
                </c:pt>
                <c:pt idx="256">
                  <c:v>202.55748270096501</c:v>
                </c:pt>
                <c:pt idx="257">
                  <c:v>203.40763081658699</c:v>
                </c:pt>
                <c:pt idx="258">
                  <c:v>203.44155364206901</c:v>
                </c:pt>
                <c:pt idx="259">
                  <c:v>201.800182791059</c:v>
                </c:pt>
                <c:pt idx="260">
                  <c:v>200.21339338054099</c:v>
                </c:pt>
                <c:pt idx="261">
                  <c:v>200.60972968819701</c:v>
                </c:pt>
                <c:pt idx="262">
                  <c:v>204.39220848123401</c:v>
                </c:pt>
                <c:pt idx="263">
                  <c:v>207.99637750199599</c:v>
                </c:pt>
                <c:pt idx="264">
                  <c:v>212.99586230842101</c:v>
                </c:pt>
                <c:pt idx="265">
                  <c:v>216.027414868579</c:v>
                </c:pt>
                <c:pt idx="266">
                  <c:v>216.41500034891399</c:v>
                </c:pt>
                <c:pt idx="267">
                  <c:v>210.753197916261</c:v>
                </c:pt>
                <c:pt idx="268">
                  <c:v>201.99145613679499</c:v>
                </c:pt>
                <c:pt idx="269">
                  <c:v>200.32134827756499</c:v>
                </c:pt>
                <c:pt idx="270">
                  <c:v>199.59389551866701</c:v>
                </c:pt>
                <c:pt idx="271">
                  <c:v>204.22278964645199</c:v>
                </c:pt>
                <c:pt idx="272">
                  <c:v>206.788626066039</c:v>
                </c:pt>
                <c:pt idx="273">
                  <c:v>213.66927419645799</c:v>
                </c:pt>
                <c:pt idx="274">
                  <c:v>219.15933927278201</c:v>
                </c:pt>
                <c:pt idx="275">
                  <c:v>225.02889733314399</c:v>
                </c:pt>
                <c:pt idx="276">
                  <c:v>224.99770032904701</c:v>
                </c:pt>
                <c:pt idx="277">
                  <c:v>223.468538253731</c:v>
                </c:pt>
                <c:pt idx="278">
                  <c:v>222.26101226175601</c:v>
                </c:pt>
                <c:pt idx="279">
                  <c:v>225.98242561226999</c:v>
                </c:pt>
                <c:pt idx="280">
                  <c:v>230.88341740161599</c:v>
                </c:pt>
                <c:pt idx="281">
                  <c:v>235.86349596443699</c:v>
                </c:pt>
                <c:pt idx="282">
                  <c:v>241.09095877761101</c:v>
                </c:pt>
                <c:pt idx="283">
                  <c:v>245.852185152955</c:v>
                </c:pt>
                <c:pt idx="284">
                  <c:v>251.48844104365699</c:v>
                </c:pt>
                <c:pt idx="285">
                  <c:v>258.558957462016</c:v>
                </c:pt>
                <c:pt idx="286">
                  <c:v>262.72504713603098</c:v>
                </c:pt>
                <c:pt idx="287">
                  <c:v>264.61074608567901</c:v>
                </c:pt>
                <c:pt idx="288">
                  <c:v>258.55668015490602</c:v>
                </c:pt>
                <c:pt idx="289">
                  <c:v>254.23197079341</c:v>
                </c:pt>
                <c:pt idx="290">
                  <c:v>257.007004403704</c:v>
                </c:pt>
                <c:pt idx="291">
                  <c:v>273.74685236518201</c:v>
                </c:pt>
                <c:pt idx="292">
                  <c:v>285.98457783426397</c:v>
                </c:pt>
                <c:pt idx="293">
                  <c:v>289.53172785876302</c:v>
                </c:pt>
                <c:pt idx="294">
                  <c:v>279.287799292204</c:v>
                </c:pt>
                <c:pt idx="295">
                  <c:v>274.829027553272</c:v>
                </c:pt>
                <c:pt idx="296">
                  <c:v>270.66761039276099</c:v>
                </c:pt>
                <c:pt idx="297">
                  <c:v>272.60375832701197</c:v>
                </c:pt>
                <c:pt idx="298">
                  <c:v>263.53536916856598</c:v>
                </c:pt>
                <c:pt idx="299">
                  <c:v>257.05799550255603</c:v>
                </c:pt>
                <c:pt idx="300">
                  <c:v>248.50753572220199</c:v>
                </c:pt>
                <c:pt idx="301">
                  <c:v>246.94742453567099</c:v>
                </c:pt>
                <c:pt idx="302">
                  <c:v>243.477518503851</c:v>
                </c:pt>
                <c:pt idx="303">
                  <c:v>242.630389546499</c:v>
                </c:pt>
                <c:pt idx="304">
                  <c:v>249.88286372082399</c:v>
                </c:pt>
                <c:pt idx="305">
                  <c:v>257.49902243218799</c:v>
                </c:pt>
                <c:pt idx="306">
                  <c:v>261.934786715857</c:v>
                </c:pt>
                <c:pt idx="307">
                  <c:v>251.82919925887799</c:v>
                </c:pt>
                <c:pt idx="308">
                  <c:v>242.54625562881299</c:v>
                </c:pt>
                <c:pt idx="309">
                  <c:v>230.858204163284</c:v>
                </c:pt>
                <c:pt idx="310">
                  <c:v>234.14245752359</c:v>
                </c:pt>
                <c:pt idx="311">
                  <c:v>233.14198948990801</c:v>
                </c:pt>
                <c:pt idx="312">
                  <c:v>241.32230814143799</c:v>
                </c:pt>
                <c:pt idx="313">
                  <c:v>235.60368390299399</c:v>
                </c:pt>
                <c:pt idx="314">
                  <c:v>242.01651605753301</c:v>
                </c:pt>
                <c:pt idx="315">
                  <c:v>238.24998382616801</c:v>
                </c:pt>
                <c:pt idx="316">
                  <c:v>243.664930118342</c:v>
                </c:pt>
                <c:pt idx="317">
                  <c:v>239.34233983655699</c:v>
                </c:pt>
                <c:pt idx="318">
                  <c:v>240.20806750885299</c:v>
                </c:pt>
                <c:pt idx="319">
                  <c:v>234.300936133254</c:v>
                </c:pt>
                <c:pt idx="320">
                  <c:v>237.388675308904</c:v>
                </c:pt>
                <c:pt idx="321">
                  <c:v>230.83032180774401</c:v>
                </c:pt>
                <c:pt idx="322">
                  <c:v>231.89945759733499</c:v>
                </c:pt>
                <c:pt idx="323">
                  <c:v>227.444359125403</c:v>
                </c:pt>
                <c:pt idx="324">
                  <c:v>239.03954384155901</c:v>
                </c:pt>
                <c:pt idx="325">
                  <c:v>240.97320413793801</c:v>
                </c:pt>
                <c:pt idx="326">
                  <c:v>243.46818975232799</c:v>
                </c:pt>
                <c:pt idx="327">
                  <c:v>225.68097282660599</c:v>
                </c:pt>
                <c:pt idx="328">
                  <c:v>224.49647164452</c:v>
                </c:pt>
                <c:pt idx="329">
                  <c:v>224.32839420685099</c:v>
                </c:pt>
                <c:pt idx="330">
                  <c:v>237.721305639001</c:v>
                </c:pt>
                <c:pt idx="331">
                  <c:v>242.49720089387301</c:v>
                </c:pt>
                <c:pt idx="332">
                  <c:v>243.268992363678</c:v>
                </c:pt>
                <c:pt idx="333">
                  <c:v>237.446954309993</c:v>
                </c:pt>
                <c:pt idx="334">
                  <c:v>230.64822322364901</c:v>
                </c:pt>
                <c:pt idx="335">
                  <c:v>228.780204245042</c:v>
                </c:pt>
                <c:pt idx="336">
                  <c:v>229.60948458793101</c:v>
                </c:pt>
                <c:pt idx="337">
                  <c:v>232.96342557724299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24E-473A-8A18-3C18293ED462}"/>
            </c:ext>
          </c:extLst>
        </c:ser>
        <c:ser>
          <c:idx val="2"/>
          <c:order val="1"/>
          <c:tx>
            <c:strRef>
              <c:f>'National-NonDistress'!$V$5</c:f>
              <c:strCache>
                <c:ptCount val="1"/>
                <c:pt idx="0">
                  <c:v>U.S. Investment Grade Non-Distress</c:v>
                </c:pt>
              </c:strCache>
            </c:strRef>
          </c:tx>
          <c:spPr>
            <a:ln w="28575">
              <a:solidFill>
                <a:srgbClr val="0070C0"/>
              </a:solidFill>
              <a:prstDash val="sysDash"/>
            </a:ln>
          </c:spPr>
          <c:marker>
            <c:symbol val="none"/>
          </c:marker>
          <c:xVal>
            <c:numRef>
              <c:f>'National-NonDistress'!$T$6:$T$125</c:f>
              <c:numCache>
                <c:formatCode>[$-409]mmm\-yy;@</c:formatCode>
                <c:ptCount val="120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  <c:pt idx="119">
                  <c:v>46022</c:v>
                </c:pt>
              </c:numCache>
            </c:numRef>
          </c:xVal>
          <c:yVal>
            <c:numRef>
              <c:f>'National-NonDistress'!$V$6:$V$125</c:f>
              <c:numCache>
                <c:formatCode>#,##0_);[Red]\(#,##0\)</c:formatCode>
                <c:ptCount val="120"/>
                <c:pt idx="0">
                  <c:v>63.778992030938497</c:v>
                </c:pt>
                <c:pt idx="1">
                  <c:v>63.2770129837971</c:v>
                </c:pt>
                <c:pt idx="2">
                  <c:v>70.370212839926097</c:v>
                </c:pt>
                <c:pt idx="3">
                  <c:v>71.698085204297499</c:v>
                </c:pt>
                <c:pt idx="4">
                  <c:v>71.563339332504299</c:v>
                </c:pt>
                <c:pt idx="5">
                  <c:v>73.721789154536793</c:v>
                </c:pt>
                <c:pt idx="6">
                  <c:v>79.733093291956394</c:v>
                </c:pt>
                <c:pt idx="7">
                  <c:v>83.577471884829393</c:v>
                </c:pt>
                <c:pt idx="8">
                  <c:v>82.839125062464305</c:v>
                </c:pt>
                <c:pt idx="9">
                  <c:v>85.719057211659802</c:v>
                </c:pt>
                <c:pt idx="10">
                  <c:v>84.146517474329102</c:v>
                </c:pt>
                <c:pt idx="11">
                  <c:v>90.912548051060696</c:v>
                </c:pt>
                <c:pt idx="12">
                  <c:v>85.620441937198706</c:v>
                </c:pt>
                <c:pt idx="13">
                  <c:v>92.674402033871701</c:v>
                </c:pt>
                <c:pt idx="14">
                  <c:v>94.940278787427204</c:v>
                </c:pt>
                <c:pt idx="15">
                  <c:v>94.473063957210897</c:v>
                </c:pt>
                <c:pt idx="16">
                  <c:v>96.7893411706644</c:v>
                </c:pt>
                <c:pt idx="17">
                  <c:v>100.228152826738</c:v>
                </c:pt>
                <c:pt idx="18">
                  <c:v>102.743937715204</c:v>
                </c:pt>
                <c:pt idx="19">
                  <c:v>100</c:v>
                </c:pt>
                <c:pt idx="20">
                  <c:v>103.98969009705201</c:v>
                </c:pt>
                <c:pt idx="21">
                  <c:v>101.576857541194</c:v>
                </c:pt>
                <c:pt idx="22">
                  <c:v>106.52588007202201</c:v>
                </c:pt>
                <c:pt idx="23">
                  <c:v>100.45393398878799</c:v>
                </c:pt>
                <c:pt idx="24">
                  <c:v>101.129407007331</c:v>
                </c:pt>
                <c:pt idx="25">
                  <c:v>100.276029573382</c:v>
                </c:pt>
                <c:pt idx="26">
                  <c:v>106.261081281076</c:v>
                </c:pt>
                <c:pt idx="27">
                  <c:v>107.68746925950001</c:v>
                </c:pt>
                <c:pt idx="28">
                  <c:v>110.53863237623899</c:v>
                </c:pt>
                <c:pt idx="29">
                  <c:v>113.02880271066699</c:v>
                </c:pt>
                <c:pt idx="30">
                  <c:v>112.68459857277399</c:v>
                </c:pt>
                <c:pt idx="31">
                  <c:v>115.735882382447</c:v>
                </c:pt>
                <c:pt idx="32">
                  <c:v>120.832967840675</c:v>
                </c:pt>
                <c:pt idx="33">
                  <c:v>124.019487365492</c:v>
                </c:pt>
                <c:pt idx="34">
                  <c:v>128.28537726826301</c:v>
                </c:pt>
                <c:pt idx="35">
                  <c:v>128.909985939834</c:v>
                </c:pt>
                <c:pt idx="36">
                  <c:v>134.48345072426801</c:v>
                </c:pt>
                <c:pt idx="37">
                  <c:v>138.39209456957701</c:v>
                </c:pt>
                <c:pt idx="38">
                  <c:v>148.78720142709</c:v>
                </c:pt>
                <c:pt idx="39">
                  <c:v>147.957859362373</c:v>
                </c:pt>
                <c:pt idx="40">
                  <c:v>150.44435116547001</c:v>
                </c:pt>
                <c:pt idx="41">
                  <c:v>153.22822313442401</c:v>
                </c:pt>
                <c:pt idx="42">
                  <c:v>156.215456825388</c:v>
                </c:pt>
                <c:pt idx="43">
                  <c:v>159.64755275383101</c:v>
                </c:pt>
                <c:pt idx="44">
                  <c:v>164.29533764641499</c:v>
                </c:pt>
                <c:pt idx="45">
                  <c:v>169.089394340826</c:v>
                </c:pt>
                <c:pt idx="46">
                  <c:v>166.06083630789701</c:v>
                </c:pt>
                <c:pt idx="47">
                  <c:v>157.49948207217301</c:v>
                </c:pt>
                <c:pt idx="48">
                  <c:v>160.98071631927399</c:v>
                </c:pt>
                <c:pt idx="49">
                  <c:v>158.12927592517801</c:v>
                </c:pt>
                <c:pt idx="50">
                  <c:v>163.640103068233</c:v>
                </c:pt>
                <c:pt idx="51">
                  <c:v>134.24708102801</c:v>
                </c:pt>
                <c:pt idx="52">
                  <c:v>118.840565265804</c:v>
                </c:pt>
                <c:pt idx="53">
                  <c:v>114.74652268382999</c:v>
                </c:pt>
                <c:pt idx="54">
                  <c:v>104.372171484601</c:v>
                </c:pt>
                <c:pt idx="55">
                  <c:v>107.54289517436</c:v>
                </c:pt>
                <c:pt idx="56">
                  <c:v>106.691555630018</c:v>
                </c:pt>
                <c:pt idx="57">
                  <c:v>114.971476490773</c:v>
                </c:pt>
                <c:pt idx="58">
                  <c:v>109.575256572116</c:v>
                </c:pt>
                <c:pt idx="59">
                  <c:v>122.88164043340301</c:v>
                </c:pt>
                <c:pt idx="60">
                  <c:v>109.127187627794</c:v>
                </c:pt>
                <c:pt idx="61">
                  <c:v>116.088284551805</c:v>
                </c:pt>
                <c:pt idx="62">
                  <c:v>119.498810095156</c:v>
                </c:pt>
                <c:pt idx="63">
                  <c:v>122.901352551624</c:v>
                </c:pt>
                <c:pt idx="64">
                  <c:v>116.215240128544</c:v>
                </c:pt>
                <c:pt idx="65">
                  <c:v>123.451949415214</c:v>
                </c:pt>
                <c:pt idx="66">
                  <c:v>126.037507893921</c:v>
                </c:pt>
                <c:pt idx="67">
                  <c:v>129.60372164285201</c:v>
                </c:pt>
                <c:pt idx="68">
                  <c:v>128.55030522879801</c:v>
                </c:pt>
                <c:pt idx="69">
                  <c:v>134.94904233818701</c:v>
                </c:pt>
                <c:pt idx="70">
                  <c:v>136.371229332502</c:v>
                </c:pt>
                <c:pt idx="71">
                  <c:v>140.97613694937101</c:v>
                </c:pt>
                <c:pt idx="72">
                  <c:v>144.54288304030601</c:v>
                </c:pt>
                <c:pt idx="73">
                  <c:v>148.91127753026001</c:v>
                </c:pt>
                <c:pt idx="74">
                  <c:v>152.42527839654699</c:v>
                </c:pt>
                <c:pt idx="75">
                  <c:v>157.02441081622601</c:v>
                </c:pt>
                <c:pt idx="76">
                  <c:v>161.855329384284</c:v>
                </c:pt>
                <c:pt idx="77">
                  <c:v>164.85591814572501</c:v>
                </c:pt>
                <c:pt idx="78">
                  <c:v>167.23951274101199</c:v>
                </c:pt>
                <c:pt idx="79">
                  <c:v>168.90139992440299</c:v>
                </c:pt>
                <c:pt idx="80">
                  <c:v>173.73110792434201</c:v>
                </c:pt>
                <c:pt idx="81">
                  <c:v>175.827071608674</c:v>
                </c:pt>
                <c:pt idx="82">
                  <c:v>183.512406534223</c:v>
                </c:pt>
                <c:pt idx="83">
                  <c:v>179.46470826803599</c:v>
                </c:pt>
                <c:pt idx="84">
                  <c:v>186.57434463150199</c:v>
                </c:pt>
                <c:pt idx="85">
                  <c:v>190.77231884659199</c:v>
                </c:pt>
                <c:pt idx="86">
                  <c:v>194.144358397204</c:v>
                </c:pt>
                <c:pt idx="87">
                  <c:v>195.61626084365</c:v>
                </c:pt>
                <c:pt idx="88">
                  <c:v>204.78087671544699</c:v>
                </c:pt>
                <c:pt idx="89">
                  <c:v>203.669371413704</c:v>
                </c:pt>
                <c:pt idx="90">
                  <c:v>212.90972142377601</c:v>
                </c:pt>
                <c:pt idx="91">
                  <c:v>209.29778933661501</c:v>
                </c:pt>
                <c:pt idx="92">
                  <c:v>220.64259536626901</c:v>
                </c:pt>
                <c:pt idx="93">
                  <c:v>222.50972108366099</c:v>
                </c:pt>
                <c:pt idx="94">
                  <c:v>219.040381206197</c:v>
                </c:pt>
                <c:pt idx="95">
                  <c:v>226.61449121720599</c:v>
                </c:pt>
                <c:pt idx="96">
                  <c:v>237.15944245753499</c:v>
                </c:pt>
                <c:pt idx="97">
                  <c:v>220.55883661362</c:v>
                </c:pt>
                <c:pt idx="98">
                  <c:v>228.63320085838299</c:v>
                </c:pt>
                <c:pt idx="99">
                  <c:v>248.66795439360899</c:v>
                </c:pt>
                <c:pt idx="100">
                  <c:v>244.93328923522299</c:v>
                </c:pt>
                <c:pt idx="101">
                  <c:v>258.28695074293501</c:v>
                </c:pt>
                <c:pt idx="102">
                  <c:v>276.042283044893</c:v>
                </c:pt>
                <c:pt idx="103">
                  <c:v>290.06344735175401</c:v>
                </c:pt>
                <c:pt idx="104">
                  <c:v>284.48485685437998</c:v>
                </c:pt>
                <c:pt idx="105">
                  <c:v>319.03393599559502</c:v>
                </c:pt>
                <c:pt idx="106">
                  <c:v>301.03069269840802</c:v>
                </c:pt>
                <c:pt idx="107">
                  <c:v>291.107618340876</c:v>
                </c:pt>
                <c:pt idx="108">
                  <c:v>271.62225962295003</c:v>
                </c:pt>
                <c:pt idx="109">
                  <c:v>289.31327094978701</c:v>
                </c:pt>
                <c:pt idx="110">
                  <c:v>274.96312353350498</c:v>
                </c:pt>
                <c:pt idx="111">
                  <c:v>264.30748120051601</c:v>
                </c:pt>
                <c:pt idx="112">
                  <c:v>274.99743681849401</c:v>
                </c:pt>
                <c:pt idx="113">
                  <c:v>283.73870165679102</c:v>
                </c:pt>
                <c:pt idx="114">
                  <c:v>268.66177749486502</c:v>
                </c:pt>
                <c:pt idx="115">
                  <c:v>257.65714987609402</c:v>
                </c:pt>
                <c:pt idx="116">
                  <c:v>285.492468658056</c:v>
                </c:pt>
                <c:pt idx="117">
                  <c:v>257.10350466039102</c:v>
                </c:pt>
                <c:pt idx="118">
                  <c:v>278.39455915621897</c:v>
                </c:pt>
                <c:pt idx="119">
                  <c:v>264.43441824987599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24E-473A-8A18-3C18293ED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2820760"/>
        <c:axId val="532821152"/>
      </c:scatterChart>
      <c:valAx>
        <c:axId val="532820760"/>
        <c:scaling>
          <c:orientation val="minMax"/>
          <c:max val="46081"/>
          <c:min val="3582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en-US"/>
          </a:p>
        </c:txPr>
        <c:crossAx val="532821152"/>
        <c:crosses val="autoZero"/>
        <c:crossBetween val="midCat"/>
        <c:majorUnit val="365"/>
      </c:valAx>
      <c:valAx>
        <c:axId val="532821152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>
                    <a:solidFill>
                      <a:schemeClr val="tx1">
                        <a:lumMod val="65000"/>
                        <a:lumOff val="35000"/>
                      </a:schemeClr>
                    </a:solidFill>
                  </a:defRPr>
                </a:pPr>
                <a:r>
                  <a:rPr lang="en-US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Index Value (2000 Dec = 100)</a:t>
                </a:r>
              </a:p>
            </c:rich>
          </c:tx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en-US"/>
          </a:p>
        </c:txPr>
        <c:crossAx val="532820760"/>
        <c:crosses val="autoZero"/>
        <c:crossBetween val="midCat"/>
        <c:majorUnit val="25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"/>
          <c:y val="4.7809077341268179E-2"/>
          <c:w val="1"/>
          <c:h val="5.3828324935318923E-2"/>
        </c:manualLayout>
      </c:layout>
      <c:overlay val="0"/>
      <c:txPr>
        <a:bodyPr/>
        <a:lstStyle/>
        <a:p>
          <a:pPr>
            <a:defRPr b="1">
              <a:solidFill>
                <a:schemeClr val="tx1">
                  <a:lumMod val="65000"/>
                  <a:lumOff val="3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691224913443296E-2"/>
          <c:y val="0.13494968209187755"/>
          <c:w val="0.90460357760539534"/>
          <c:h val="0.79910340084494791"/>
        </c:manualLayout>
      </c:layout>
      <c:scatterChart>
        <c:scatterStyle val="lineMarker"/>
        <c:varyColors val="0"/>
        <c:ser>
          <c:idx val="2"/>
          <c:order val="0"/>
          <c:tx>
            <c:strRef>
              <c:f>'U.S. EW - By Segment'!$M$5</c:f>
              <c:strCache>
                <c:ptCount val="1"/>
                <c:pt idx="0">
                  <c:v>U.S. Investment Grade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'U.S. EW - By Segment'!$K$6:$K$343</c:f>
              <c:numCache>
                <c:formatCode>[$-409]mmm\-yy;@</c:formatCode>
                <c:ptCount val="338"/>
                <c:pt idx="0">
                  <c:v>35826</c:v>
                </c:pt>
                <c:pt idx="1">
                  <c:v>35854</c:v>
                </c:pt>
                <c:pt idx="2">
                  <c:v>35885</c:v>
                </c:pt>
                <c:pt idx="3">
                  <c:v>35915</c:v>
                </c:pt>
                <c:pt idx="4">
                  <c:v>35946</c:v>
                </c:pt>
                <c:pt idx="5">
                  <c:v>35976</c:v>
                </c:pt>
                <c:pt idx="6">
                  <c:v>36007</c:v>
                </c:pt>
                <c:pt idx="7">
                  <c:v>36038</c:v>
                </c:pt>
                <c:pt idx="8">
                  <c:v>36068</c:v>
                </c:pt>
                <c:pt idx="9">
                  <c:v>36099</c:v>
                </c:pt>
                <c:pt idx="10">
                  <c:v>36129</c:v>
                </c:pt>
                <c:pt idx="11">
                  <c:v>36160</c:v>
                </c:pt>
                <c:pt idx="12">
                  <c:v>36191</c:v>
                </c:pt>
                <c:pt idx="13">
                  <c:v>36219</c:v>
                </c:pt>
                <c:pt idx="14">
                  <c:v>36250</c:v>
                </c:pt>
                <c:pt idx="15">
                  <c:v>36280</c:v>
                </c:pt>
                <c:pt idx="16">
                  <c:v>36311</c:v>
                </c:pt>
                <c:pt idx="17">
                  <c:v>36341</c:v>
                </c:pt>
                <c:pt idx="18">
                  <c:v>36372</c:v>
                </c:pt>
                <c:pt idx="19">
                  <c:v>36403</c:v>
                </c:pt>
                <c:pt idx="20">
                  <c:v>36433</c:v>
                </c:pt>
                <c:pt idx="21">
                  <c:v>36464</c:v>
                </c:pt>
                <c:pt idx="22">
                  <c:v>36494</c:v>
                </c:pt>
                <c:pt idx="23">
                  <c:v>36525</c:v>
                </c:pt>
                <c:pt idx="24">
                  <c:v>36556</c:v>
                </c:pt>
                <c:pt idx="25">
                  <c:v>36585</c:v>
                </c:pt>
                <c:pt idx="26">
                  <c:v>36616</c:v>
                </c:pt>
                <c:pt idx="27">
                  <c:v>36646</c:v>
                </c:pt>
                <c:pt idx="28">
                  <c:v>36677</c:v>
                </c:pt>
                <c:pt idx="29">
                  <c:v>36707</c:v>
                </c:pt>
                <c:pt idx="30">
                  <c:v>36738</c:v>
                </c:pt>
                <c:pt idx="31">
                  <c:v>36769</c:v>
                </c:pt>
                <c:pt idx="32">
                  <c:v>36799</c:v>
                </c:pt>
                <c:pt idx="33">
                  <c:v>36830</c:v>
                </c:pt>
                <c:pt idx="34">
                  <c:v>36860</c:v>
                </c:pt>
                <c:pt idx="35">
                  <c:v>36891</c:v>
                </c:pt>
                <c:pt idx="36">
                  <c:v>36922</c:v>
                </c:pt>
                <c:pt idx="37">
                  <c:v>36950</c:v>
                </c:pt>
                <c:pt idx="38">
                  <c:v>36981</c:v>
                </c:pt>
                <c:pt idx="39">
                  <c:v>37011</c:v>
                </c:pt>
                <c:pt idx="40">
                  <c:v>37042</c:v>
                </c:pt>
                <c:pt idx="41">
                  <c:v>37072</c:v>
                </c:pt>
                <c:pt idx="42">
                  <c:v>37103</c:v>
                </c:pt>
                <c:pt idx="43">
                  <c:v>37134</c:v>
                </c:pt>
                <c:pt idx="44">
                  <c:v>37164</c:v>
                </c:pt>
                <c:pt idx="45">
                  <c:v>37195</c:v>
                </c:pt>
                <c:pt idx="46">
                  <c:v>37225</c:v>
                </c:pt>
                <c:pt idx="47">
                  <c:v>37256</c:v>
                </c:pt>
                <c:pt idx="48">
                  <c:v>37287</c:v>
                </c:pt>
                <c:pt idx="49">
                  <c:v>37315</c:v>
                </c:pt>
                <c:pt idx="50">
                  <c:v>37346</c:v>
                </c:pt>
                <c:pt idx="51">
                  <c:v>37376</c:v>
                </c:pt>
                <c:pt idx="52">
                  <c:v>37407</c:v>
                </c:pt>
                <c:pt idx="53">
                  <c:v>37437</c:v>
                </c:pt>
                <c:pt idx="54">
                  <c:v>37468</c:v>
                </c:pt>
                <c:pt idx="55">
                  <c:v>37499</c:v>
                </c:pt>
                <c:pt idx="56">
                  <c:v>37529</c:v>
                </c:pt>
                <c:pt idx="57">
                  <c:v>37560</c:v>
                </c:pt>
                <c:pt idx="58">
                  <c:v>37590</c:v>
                </c:pt>
                <c:pt idx="59">
                  <c:v>37621</c:v>
                </c:pt>
                <c:pt idx="60">
                  <c:v>37652</c:v>
                </c:pt>
                <c:pt idx="61">
                  <c:v>37680</c:v>
                </c:pt>
                <c:pt idx="62">
                  <c:v>37711</c:v>
                </c:pt>
                <c:pt idx="63">
                  <c:v>37741</c:v>
                </c:pt>
                <c:pt idx="64">
                  <c:v>37772</c:v>
                </c:pt>
                <c:pt idx="65">
                  <c:v>37802</c:v>
                </c:pt>
                <c:pt idx="66">
                  <c:v>37833</c:v>
                </c:pt>
                <c:pt idx="67">
                  <c:v>37864</c:v>
                </c:pt>
                <c:pt idx="68">
                  <c:v>37894</c:v>
                </c:pt>
                <c:pt idx="69">
                  <c:v>37925</c:v>
                </c:pt>
                <c:pt idx="70">
                  <c:v>37955</c:v>
                </c:pt>
                <c:pt idx="71">
                  <c:v>37986</c:v>
                </c:pt>
                <c:pt idx="72">
                  <c:v>38017</c:v>
                </c:pt>
                <c:pt idx="73">
                  <c:v>38046</c:v>
                </c:pt>
                <c:pt idx="74">
                  <c:v>38077</c:v>
                </c:pt>
                <c:pt idx="75">
                  <c:v>38107</c:v>
                </c:pt>
                <c:pt idx="76">
                  <c:v>38138</c:v>
                </c:pt>
                <c:pt idx="77">
                  <c:v>38168</c:v>
                </c:pt>
                <c:pt idx="78">
                  <c:v>38199</c:v>
                </c:pt>
                <c:pt idx="79">
                  <c:v>38230</c:v>
                </c:pt>
                <c:pt idx="80">
                  <c:v>38260</c:v>
                </c:pt>
                <c:pt idx="81">
                  <c:v>38291</c:v>
                </c:pt>
                <c:pt idx="82">
                  <c:v>38321</c:v>
                </c:pt>
                <c:pt idx="83">
                  <c:v>38352</c:v>
                </c:pt>
                <c:pt idx="84">
                  <c:v>38383</c:v>
                </c:pt>
                <c:pt idx="85">
                  <c:v>38411</c:v>
                </c:pt>
                <c:pt idx="86">
                  <c:v>38442</c:v>
                </c:pt>
                <c:pt idx="87">
                  <c:v>38472</c:v>
                </c:pt>
                <c:pt idx="88">
                  <c:v>38503</c:v>
                </c:pt>
                <c:pt idx="89">
                  <c:v>38533</c:v>
                </c:pt>
                <c:pt idx="90">
                  <c:v>38564</c:v>
                </c:pt>
                <c:pt idx="91">
                  <c:v>38595</c:v>
                </c:pt>
                <c:pt idx="92">
                  <c:v>38625</c:v>
                </c:pt>
                <c:pt idx="93">
                  <c:v>38656</c:v>
                </c:pt>
                <c:pt idx="94">
                  <c:v>38686</c:v>
                </c:pt>
                <c:pt idx="95">
                  <c:v>38717</c:v>
                </c:pt>
                <c:pt idx="96">
                  <c:v>38748</c:v>
                </c:pt>
                <c:pt idx="97">
                  <c:v>38776</c:v>
                </c:pt>
                <c:pt idx="98">
                  <c:v>38807</c:v>
                </c:pt>
                <c:pt idx="99">
                  <c:v>38837</c:v>
                </c:pt>
                <c:pt idx="100">
                  <c:v>38868</c:v>
                </c:pt>
                <c:pt idx="101">
                  <c:v>38898</c:v>
                </c:pt>
                <c:pt idx="102">
                  <c:v>38929</c:v>
                </c:pt>
                <c:pt idx="103">
                  <c:v>38960</c:v>
                </c:pt>
                <c:pt idx="104">
                  <c:v>38990</c:v>
                </c:pt>
                <c:pt idx="105">
                  <c:v>39021</c:v>
                </c:pt>
                <c:pt idx="106">
                  <c:v>39051</c:v>
                </c:pt>
                <c:pt idx="107">
                  <c:v>39082</c:v>
                </c:pt>
                <c:pt idx="108">
                  <c:v>39113</c:v>
                </c:pt>
                <c:pt idx="109">
                  <c:v>39141</c:v>
                </c:pt>
                <c:pt idx="110">
                  <c:v>39172</c:v>
                </c:pt>
                <c:pt idx="111">
                  <c:v>39202</c:v>
                </c:pt>
                <c:pt idx="112">
                  <c:v>39233</c:v>
                </c:pt>
                <c:pt idx="113">
                  <c:v>39263</c:v>
                </c:pt>
                <c:pt idx="114">
                  <c:v>39294</c:v>
                </c:pt>
                <c:pt idx="115">
                  <c:v>39325</c:v>
                </c:pt>
                <c:pt idx="116">
                  <c:v>39355</c:v>
                </c:pt>
                <c:pt idx="117">
                  <c:v>39386</c:v>
                </c:pt>
                <c:pt idx="118">
                  <c:v>39416</c:v>
                </c:pt>
                <c:pt idx="119">
                  <c:v>39447</c:v>
                </c:pt>
                <c:pt idx="120">
                  <c:v>39478</c:v>
                </c:pt>
                <c:pt idx="121">
                  <c:v>39507</c:v>
                </c:pt>
                <c:pt idx="122">
                  <c:v>39538</c:v>
                </c:pt>
                <c:pt idx="123">
                  <c:v>39568</c:v>
                </c:pt>
                <c:pt idx="124">
                  <c:v>39599</c:v>
                </c:pt>
                <c:pt idx="125">
                  <c:v>39629</c:v>
                </c:pt>
                <c:pt idx="126">
                  <c:v>39660</c:v>
                </c:pt>
                <c:pt idx="127">
                  <c:v>39691</c:v>
                </c:pt>
                <c:pt idx="128">
                  <c:v>39721</c:v>
                </c:pt>
                <c:pt idx="129">
                  <c:v>39752</c:v>
                </c:pt>
                <c:pt idx="130">
                  <c:v>39782</c:v>
                </c:pt>
                <c:pt idx="131">
                  <c:v>39813</c:v>
                </c:pt>
                <c:pt idx="132">
                  <c:v>39844</c:v>
                </c:pt>
                <c:pt idx="133">
                  <c:v>39872</c:v>
                </c:pt>
                <c:pt idx="134">
                  <c:v>39903</c:v>
                </c:pt>
                <c:pt idx="135">
                  <c:v>39933</c:v>
                </c:pt>
                <c:pt idx="136">
                  <c:v>39964</c:v>
                </c:pt>
                <c:pt idx="137">
                  <c:v>39994</c:v>
                </c:pt>
                <c:pt idx="138">
                  <c:v>40025</c:v>
                </c:pt>
                <c:pt idx="139">
                  <c:v>40056</c:v>
                </c:pt>
                <c:pt idx="140">
                  <c:v>40086</c:v>
                </c:pt>
                <c:pt idx="141">
                  <c:v>40117</c:v>
                </c:pt>
                <c:pt idx="142">
                  <c:v>40147</c:v>
                </c:pt>
                <c:pt idx="143">
                  <c:v>40178</c:v>
                </c:pt>
                <c:pt idx="144">
                  <c:v>40209</c:v>
                </c:pt>
                <c:pt idx="145">
                  <c:v>40237</c:v>
                </c:pt>
                <c:pt idx="146">
                  <c:v>40268</c:v>
                </c:pt>
                <c:pt idx="147">
                  <c:v>40298</c:v>
                </c:pt>
                <c:pt idx="148">
                  <c:v>40329</c:v>
                </c:pt>
                <c:pt idx="149">
                  <c:v>40359</c:v>
                </c:pt>
                <c:pt idx="150">
                  <c:v>40390</c:v>
                </c:pt>
                <c:pt idx="151">
                  <c:v>40421</c:v>
                </c:pt>
                <c:pt idx="152">
                  <c:v>40451</c:v>
                </c:pt>
                <c:pt idx="153">
                  <c:v>40482</c:v>
                </c:pt>
                <c:pt idx="154">
                  <c:v>40512</c:v>
                </c:pt>
                <c:pt idx="155">
                  <c:v>40543</c:v>
                </c:pt>
                <c:pt idx="156">
                  <c:v>40574</c:v>
                </c:pt>
                <c:pt idx="157">
                  <c:v>40602</c:v>
                </c:pt>
                <c:pt idx="158">
                  <c:v>40633</c:v>
                </c:pt>
                <c:pt idx="159">
                  <c:v>40663</c:v>
                </c:pt>
                <c:pt idx="160">
                  <c:v>40694</c:v>
                </c:pt>
                <c:pt idx="161">
                  <c:v>40724</c:v>
                </c:pt>
                <c:pt idx="162">
                  <c:v>40755</c:v>
                </c:pt>
                <c:pt idx="163">
                  <c:v>40786</c:v>
                </c:pt>
                <c:pt idx="164">
                  <c:v>40816</c:v>
                </c:pt>
                <c:pt idx="165">
                  <c:v>40847</c:v>
                </c:pt>
                <c:pt idx="166">
                  <c:v>40877</c:v>
                </c:pt>
                <c:pt idx="167">
                  <c:v>40908</c:v>
                </c:pt>
                <c:pt idx="168">
                  <c:v>40939</c:v>
                </c:pt>
                <c:pt idx="169">
                  <c:v>40968</c:v>
                </c:pt>
                <c:pt idx="170">
                  <c:v>40999</c:v>
                </c:pt>
                <c:pt idx="171">
                  <c:v>41029</c:v>
                </c:pt>
                <c:pt idx="172">
                  <c:v>41060</c:v>
                </c:pt>
                <c:pt idx="173">
                  <c:v>41090</c:v>
                </c:pt>
                <c:pt idx="174">
                  <c:v>41121</c:v>
                </c:pt>
                <c:pt idx="175">
                  <c:v>41152</c:v>
                </c:pt>
                <c:pt idx="176">
                  <c:v>41182</c:v>
                </c:pt>
                <c:pt idx="177">
                  <c:v>41213</c:v>
                </c:pt>
                <c:pt idx="178">
                  <c:v>41243</c:v>
                </c:pt>
                <c:pt idx="179">
                  <c:v>41274</c:v>
                </c:pt>
                <c:pt idx="180">
                  <c:v>41305</c:v>
                </c:pt>
                <c:pt idx="181">
                  <c:v>41333</c:v>
                </c:pt>
                <c:pt idx="182">
                  <c:v>41364</c:v>
                </c:pt>
                <c:pt idx="183">
                  <c:v>41394</c:v>
                </c:pt>
                <c:pt idx="184">
                  <c:v>41425</c:v>
                </c:pt>
                <c:pt idx="185">
                  <c:v>41455</c:v>
                </c:pt>
                <c:pt idx="186">
                  <c:v>41486</c:v>
                </c:pt>
                <c:pt idx="187">
                  <c:v>41517</c:v>
                </c:pt>
                <c:pt idx="188">
                  <c:v>41547</c:v>
                </c:pt>
                <c:pt idx="189">
                  <c:v>41578</c:v>
                </c:pt>
                <c:pt idx="190">
                  <c:v>41608</c:v>
                </c:pt>
                <c:pt idx="191">
                  <c:v>41639</c:v>
                </c:pt>
                <c:pt idx="192">
                  <c:v>41670</c:v>
                </c:pt>
                <c:pt idx="193">
                  <c:v>41698</c:v>
                </c:pt>
                <c:pt idx="194">
                  <c:v>41729</c:v>
                </c:pt>
                <c:pt idx="195">
                  <c:v>41759</c:v>
                </c:pt>
                <c:pt idx="196">
                  <c:v>41790</c:v>
                </c:pt>
                <c:pt idx="197">
                  <c:v>41820</c:v>
                </c:pt>
                <c:pt idx="198">
                  <c:v>41851</c:v>
                </c:pt>
                <c:pt idx="199">
                  <c:v>41882</c:v>
                </c:pt>
                <c:pt idx="200">
                  <c:v>41912</c:v>
                </c:pt>
                <c:pt idx="201">
                  <c:v>41943</c:v>
                </c:pt>
                <c:pt idx="202">
                  <c:v>41973</c:v>
                </c:pt>
                <c:pt idx="203">
                  <c:v>42004</c:v>
                </c:pt>
                <c:pt idx="204">
                  <c:v>42035</c:v>
                </c:pt>
                <c:pt idx="205">
                  <c:v>42063</c:v>
                </c:pt>
                <c:pt idx="206">
                  <c:v>42094</c:v>
                </c:pt>
                <c:pt idx="207">
                  <c:v>42124</c:v>
                </c:pt>
                <c:pt idx="208">
                  <c:v>42155</c:v>
                </c:pt>
                <c:pt idx="209">
                  <c:v>42185</c:v>
                </c:pt>
                <c:pt idx="210">
                  <c:v>42216</c:v>
                </c:pt>
                <c:pt idx="211">
                  <c:v>42247</c:v>
                </c:pt>
                <c:pt idx="212">
                  <c:v>42277</c:v>
                </c:pt>
                <c:pt idx="213">
                  <c:v>42308</c:v>
                </c:pt>
                <c:pt idx="214">
                  <c:v>42338</c:v>
                </c:pt>
                <c:pt idx="215">
                  <c:v>42369</c:v>
                </c:pt>
                <c:pt idx="216">
                  <c:v>42400</c:v>
                </c:pt>
                <c:pt idx="217">
                  <c:v>42429</c:v>
                </c:pt>
                <c:pt idx="218">
                  <c:v>42460</c:v>
                </c:pt>
                <c:pt idx="219">
                  <c:v>42490</c:v>
                </c:pt>
                <c:pt idx="220">
                  <c:v>42521</c:v>
                </c:pt>
                <c:pt idx="221">
                  <c:v>42551</c:v>
                </c:pt>
                <c:pt idx="222">
                  <c:v>42582</c:v>
                </c:pt>
                <c:pt idx="223">
                  <c:v>42613</c:v>
                </c:pt>
                <c:pt idx="224">
                  <c:v>42643</c:v>
                </c:pt>
                <c:pt idx="225">
                  <c:v>42674</c:v>
                </c:pt>
                <c:pt idx="226">
                  <c:v>42704</c:v>
                </c:pt>
                <c:pt idx="227">
                  <c:v>42735</c:v>
                </c:pt>
                <c:pt idx="228">
                  <c:v>42766</c:v>
                </c:pt>
                <c:pt idx="229">
                  <c:v>42794</c:v>
                </c:pt>
                <c:pt idx="230">
                  <c:v>42825</c:v>
                </c:pt>
                <c:pt idx="231">
                  <c:v>42855</c:v>
                </c:pt>
                <c:pt idx="232">
                  <c:v>42886</c:v>
                </c:pt>
                <c:pt idx="233">
                  <c:v>42916</c:v>
                </c:pt>
                <c:pt idx="234">
                  <c:v>42947</c:v>
                </c:pt>
                <c:pt idx="235">
                  <c:v>42978</c:v>
                </c:pt>
                <c:pt idx="236">
                  <c:v>43008</c:v>
                </c:pt>
                <c:pt idx="237">
                  <c:v>43039</c:v>
                </c:pt>
                <c:pt idx="238">
                  <c:v>43069</c:v>
                </c:pt>
                <c:pt idx="239">
                  <c:v>43100</c:v>
                </c:pt>
                <c:pt idx="240">
                  <c:v>43131</c:v>
                </c:pt>
                <c:pt idx="241">
                  <c:v>43159</c:v>
                </c:pt>
                <c:pt idx="242">
                  <c:v>43190</c:v>
                </c:pt>
                <c:pt idx="243">
                  <c:v>43220</c:v>
                </c:pt>
                <c:pt idx="244">
                  <c:v>43251</c:v>
                </c:pt>
                <c:pt idx="245">
                  <c:v>43281</c:v>
                </c:pt>
                <c:pt idx="246">
                  <c:v>43312</c:v>
                </c:pt>
                <c:pt idx="247">
                  <c:v>43343</c:v>
                </c:pt>
                <c:pt idx="248">
                  <c:v>43373</c:v>
                </c:pt>
                <c:pt idx="249">
                  <c:v>43404</c:v>
                </c:pt>
                <c:pt idx="250">
                  <c:v>43434</c:v>
                </c:pt>
                <c:pt idx="251">
                  <c:v>43465</c:v>
                </c:pt>
                <c:pt idx="252">
                  <c:v>43496</c:v>
                </c:pt>
                <c:pt idx="253">
                  <c:v>43524</c:v>
                </c:pt>
                <c:pt idx="254">
                  <c:v>43555</c:v>
                </c:pt>
                <c:pt idx="255">
                  <c:v>43585</c:v>
                </c:pt>
                <c:pt idx="256">
                  <c:v>43616</c:v>
                </c:pt>
                <c:pt idx="257">
                  <c:v>43646</c:v>
                </c:pt>
                <c:pt idx="258">
                  <c:v>43677</c:v>
                </c:pt>
                <c:pt idx="259">
                  <c:v>43708</c:v>
                </c:pt>
                <c:pt idx="260">
                  <c:v>43738</c:v>
                </c:pt>
                <c:pt idx="261">
                  <c:v>43769</c:v>
                </c:pt>
                <c:pt idx="262">
                  <c:v>43799</c:v>
                </c:pt>
                <c:pt idx="263">
                  <c:v>43830</c:v>
                </c:pt>
                <c:pt idx="264">
                  <c:v>43861</c:v>
                </c:pt>
                <c:pt idx="265">
                  <c:v>43890</c:v>
                </c:pt>
                <c:pt idx="266">
                  <c:v>43921</c:v>
                </c:pt>
                <c:pt idx="267">
                  <c:v>43951</c:v>
                </c:pt>
                <c:pt idx="268">
                  <c:v>43982</c:v>
                </c:pt>
                <c:pt idx="269">
                  <c:v>44012</c:v>
                </c:pt>
                <c:pt idx="270">
                  <c:v>44043</c:v>
                </c:pt>
                <c:pt idx="271">
                  <c:v>44074</c:v>
                </c:pt>
                <c:pt idx="272">
                  <c:v>44104</c:v>
                </c:pt>
                <c:pt idx="273">
                  <c:v>44135</c:v>
                </c:pt>
                <c:pt idx="274">
                  <c:v>44165</c:v>
                </c:pt>
                <c:pt idx="275">
                  <c:v>44196</c:v>
                </c:pt>
                <c:pt idx="276">
                  <c:v>44227</c:v>
                </c:pt>
                <c:pt idx="277">
                  <c:v>44255</c:v>
                </c:pt>
                <c:pt idx="278">
                  <c:v>44286</c:v>
                </c:pt>
                <c:pt idx="279">
                  <c:v>44316</c:v>
                </c:pt>
                <c:pt idx="280">
                  <c:v>44347</c:v>
                </c:pt>
                <c:pt idx="281">
                  <c:v>44377</c:v>
                </c:pt>
                <c:pt idx="282">
                  <c:v>44408</c:v>
                </c:pt>
                <c:pt idx="283">
                  <c:v>44439</c:v>
                </c:pt>
                <c:pt idx="284">
                  <c:v>44469</c:v>
                </c:pt>
                <c:pt idx="285">
                  <c:v>44500</c:v>
                </c:pt>
                <c:pt idx="286">
                  <c:v>44530</c:v>
                </c:pt>
                <c:pt idx="287">
                  <c:v>44561</c:v>
                </c:pt>
                <c:pt idx="288">
                  <c:v>44592</c:v>
                </c:pt>
                <c:pt idx="289">
                  <c:v>44620</c:v>
                </c:pt>
                <c:pt idx="290">
                  <c:v>44651</c:v>
                </c:pt>
                <c:pt idx="291">
                  <c:v>44681</c:v>
                </c:pt>
                <c:pt idx="292">
                  <c:v>44712</c:v>
                </c:pt>
                <c:pt idx="293">
                  <c:v>44742</c:v>
                </c:pt>
                <c:pt idx="294">
                  <c:v>44773</c:v>
                </c:pt>
                <c:pt idx="295">
                  <c:v>44804</c:v>
                </c:pt>
                <c:pt idx="296">
                  <c:v>44834</c:v>
                </c:pt>
                <c:pt idx="297">
                  <c:v>44865</c:v>
                </c:pt>
                <c:pt idx="298">
                  <c:v>44895</c:v>
                </c:pt>
                <c:pt idx="299">
                  <c:v>44926</c:v>
                </c:pt>
                <c:pt idx="300">
                  <c:v>44957</c:v>
                </c:pt>
                <c:pt idx="301">
                  <c:v>44985</c:v>
                </c:pt>
                <c:pt idx="302">
                  <c:v>45016</c:v>
                </c:pt>
                <c:pt idx="303">
                  <c:v>45046</c:v>
                </c:pt>
                <c:pt idx="304">
                  <c:v>45077</c:v>
                </c:pt>
                <c:pt idx="305">
                  <c:v>45107</c:v>
                </c:pt>
                <c:pt idx="306">
                  <c:v>45138</c:v>
                </c:pt>
                <c:pt idx="307">
                  <c:v>45169</c:v>
                </c:pt>
                <c:pt idx="308">
                  <c:v>45199</c:v>
                </c:pt>
                <c:pt idx="309">
                  <c:v>45230</c:v>
                </c:pt>
                <c:pt idx="310">
                  <c:v>45260</c:v>
                </c:pt>
                <c:pt idx="311">
                  <c:v>45291</c:v>
                </c:pt>
                <c:pt idx="312">
                  <c:v>45322</c:v>
                </c:pt>
                <c:pt idx="313">
                  <c:v>45351</c:v>
                </c:pt>
                <c:pt idx="314">
                  <c:v>45382</c:v>
                </c:pt>
                <c:pt idx="315">
                  <c:v>45412</c:v>
                </c:pt>
                <c:pt idx="316">
                  <c:v>45443</c:v>
                </c:pt>
                <c:pt idx="317">
                  <c:v>45473</c:v>
                </c:pt>
                <c:pt idx="318">
                  <c:v>45504</c:v>
                </c:pt>
                <c:pt idx="319">
                  <c:v>45535</c:v>
                </c:pt>
                <c:pt idx="320">
                  <c:v>45565</c:v>
                </c:pt>
                <c:pt idx="321">
                  <c:v>45596</c:v>
                </c:pt>
                <c:pt idx="322">
                  <c:v>45626</c:v>
                </c:pt>
                <c:pt idx="323">
                  <c:v>45657</c:v>
                </c:pt>
                <c:pt idx="324">
                  <c:v>45688</c:v>
                </c:pt>
                <c:pt idx="325">
                  <c:v>45716</c:v>
                </c:pt>
                <c:pt idx="326">
                  <c:v>45747</c:v>
                </c:pt>
                <c:pt idx="327">
                  <c:v>45777</c:v>
                </c:pt>
                <c:pt idx="328">
                  <c:v>45808</c:v>
                </c:pt>
                <c:pt idx="329">
                  <c:v>45838</c:v>
                </c:pt>
                <c:pt idx="330">
                  <c:v>45869</c:v>
                </c:pt>
                <c:pt idx="331">
                  <c:v>45900</c:v>
                </c:pt>
                <c:pt idx="332">
                  <c:v>45930</c:v>
                </c:pt>
                <c:pt idx="333">
                  <c:v>45961</c:v>
                </c:pt>
                <c:pt idx="334">
                  <c:v>45991</c:v>
                </c:pt>
                <c:pt idx="335">
                  <c:v>46022</c:v>
                </c:pt>
                <c:pt idx="336">
                  <c:v>46053</c:v>
                </c:pt>
                <c:pt idx="337">
                  <c:v>46081</c:v>
                </c:pt>
              </c:numCache>
            </c:numRef>
          </c:xVal>
          <c:yVal>
            <c:numRef>
              <c:f>'U.S. EW - By Segment'!$M$6:$M$343</c:f>
              <c:numCache>
                <c:formatCode>#,##0_);[Red]\(#,##0\)</c:formatCode>
                <c:ptCount val="338"/>
                <c:pt idx="0">
                  <c:v>83.382115741994497</c:v>
                </c:pt>
                <c:pt idx="1">
                  <c:v>82.666427217997807</c:v>
                </c:pt>
                <c:pt idx="2">
                  <c:v>83.082172460753597</c:v>
                </c:pt>
                <c:pt idx="3">
                  <c:v>84.889155612373102</c:v>
                </c:pt>
                <c:pt idx="4">
                  <c:v>86.133103306053002</c:v>
                </c:pt>
                <c:pt idx="5">
                  <c:v>85.701444685865795</c:v>
                </c:pt>
                <c:pt idx="6">
                  <c:v>84.776116673811998</c:v>
                </c:pt>
                <c:pt idx="7">
                  <c:v>83.190507999989094</c:v>
                </c:pt>
                <c:pt idx="8">
                  <c:v>84.603041031414904</c:v>
                </c:pt>
                <c:pt idx="9">
                  <c:v>85.862536803009405</c:v>
                </c:pt>
                <c:pt idx="10">
                  <c:v>89.368807546548197</c:v>
                </c:pt>
                <c:pt idx="11">
                  <c:v>90.369623587959396</c:v>
                </c:pt>
                <c:pt idx="12">
                  <c:v>90.4487801985576</c:v>
                </c:pt>
                <c:pt idx="13">
                  <c:v>87.1553573785406</c:v>
                </c:pt>
                <c:pt idx="14">
                  <c:v>86.133651174189794</c:v>
                </c:pt>
                <c:pt idx="15">
                  <c:v>86.640268032572493</c:v>
                </c:pt>
                <c:pt idx="16">
                  <c:v>91.097783984413795</c:v>
                </c:pt>
                <c:pt idx="17">
                  <c:v>93.361627330946902</c:v>
                </c:pt>
                <c:pt idx="18">
                  <c:v>95.869195567671298</c:v>
                </c:pt>
                <c:pt idx="19">
                  <c:v>94.619393602254107</c:v>
                </c:pt>
                <c:pt idx="20">
                  <c:v>95.132284054550496</c:v>
                </c:pt>
                <c:pt idx="21">
                  <c:v>94.057454912632394</c:v>
                </c:pt>
                <c:pt idx="22">
                  <c:v>95.720852972147398</c:v>
                </c:pt>
                <c:pt idx="23">
                  <c:v>95.230206927837301</c:v>
                </c:pt>
                <c:pt idx="24">
                  <c:v>97.234376769933206</c:v>
                </c:pt>
                <c:pt idx="25">
                  <c:v>97.144528799532296</c:v>
                </c:pt>
                <c:pt idx="26">
                  <c:v>98.210461235628003</c:v>
                </c:pt>
                <c:pt idx="27">
                  <c:v>96.676914694366701</c:v>
                </c:pt>
                <c:pt idx="28">
                  <c:v>97.916195767271503</c:v>
                </c:pt>
                <c:pt idx="29">
                  <c:v>100.491878332122</c:v>
                </c:pt>
                <c:pt idx="30">
                  <c:v>104.66997509687199</c:v>
                </c:pt>
                <c:pt idx="31">
                  <c:v>105.724518116129</c:v>
                </c:pt>
                <c:pt idx="32">
                  <c:v>103.774650420762</c:v>
                </c:pt>
                <c:pt idx="33">
                  <c:v>101.323911496656</c:v>
                </c:pt>
                <c:pt idx="34">
                  <c:v>99.845050134806101</c:v>
                </c:pt>
                <c:pt idx="35">
                  <c:v>100</c:v>
                </c:pt>
                <c:pt idx="36">
                  <c:v>101.34526234538301</c:v>
                </c:pt>
                <c:pt idx="37">
                  <c:v>103.480872701816</c:v>
                </c:pt>
                <c:pt idx="38">
                  <c:v>104.42262409980199</c:v>
                </c:pt>
                <c:pt idx="39">
                  <c:v>103.331717384257</c:v>
                </c:pt>
                <c:pt idx="40">
                  <c:v>102.5131056452</c:v>
                </c:pt>
                <c:pt idx="41">
                  <c:v>102.657242516539</c:v>
                </c:pt>
                <c:pt idx="42">
                  <c:v>105.050576520257</c:v>
                </c:pt>
                <c:pt idx="43">
                  <c:v>106.950163585377</c:v>
                </c:pt>
                <c:pt idx="44">
                  <c:v>107.14106525394899</c:v>
                </c:pt>
                <c:pt idx="45">
                  <c:v>103.759733311413</c:v>
                </c:pt>
                <c:pt idx="46">
                  <c:v>102.25523317403599</c:v>
                </c:pt>
                <c:pt idx="47">
                  <c:v>101.481942654854</c:v>
                </c:pt>
                <c:pt idx="48">
                  <c:v>103.06422296905799</c:v>
                </c:pt>
                <c:pt idx="49">
                  <c:v>102.308429704552</c:v>
                </c:pt>
                <c:pt idx="50">
                  <c:v>101.59900637659899</c:v>
                </c:pt>
                <c:pt idx="51">
                  <c:v>100.76414073986</c:v>
                </c:pt>
                <c:pt idx="52">
                  <c:v>100.541754957111</c:v>
                </c:pt>
                <c:pt idx="53">
                  <c:v>100.94774106737501</c:v>
                </c:pt>
                <c:pt idx="54">
                  <c:v>101.69947143815</c:v>
                </c:pt>
                <c:pt idx="55">
                  <c:v>104.395636682152</c:v>
                </c:pt>
                <c:pt idx="56">
                  <c:v>106.501715535127</c:v>
                </c:pt>
                <c:pt idx="57">
                  <c:v>109.115954355219</c:v>
                </c:pt>
                <c:pt idx="58">
                  <c:v>109.13102399379299</c:v>
                </c:pt>
                <c:pt idx="59">
                  <c:v>108.66625532622901</c:v>
                </c:pt>
                <c:pt idx="60">
                  <c:v>107.444544240385</c:v>
                </c:pt>
                <c:pt idx="61">
                  <c:v>108.08318488070501</c:v>
                </c:pt>
                <c:pt idx="62">
                  <c:v>110.25319559248101</c:v>
                </c:pt>
                <c:pt idx="63">
                  <c:v>112.57084666647199</c:v>
                </c:pt>
                <c:pt idx="64">
                  <c:v>113.80346921488901</c:v>
                </c:pt>
                <c:pt idx="65">
                  <c:v>113.378362611992</c:v>
                </c:pt>
                <c:pt idx="66">
                  <c:v>112.71441926725301</c:v>
                </c:pt>
                <c:pt idx="67">
                  <c:v>111.942371918399</c:v>
                </c:pt>
                <c:pt idx="68">
                  <c:v>112.475003910827</c:v>
                </c:pt>
                <c:pt idx="69">
                  <c:v>113.700147509045</c:v>
                </c:pt>
                <c:pt idx="70">
                  <c:v>115.212442193654</c:v>
                </c:pt>
                <c:pt idx="71">
                  <c:v>115.93386959697401</c:v>
                </c:pt>
                <c:pt idx="72">
                  <c:v>116.72922819695999</c:v>
                </c:pt>
                <c:pt idx="73">
                  <c:v>118.691286087851</c:v>
                </c:pt>
                <c:pt idx="74">
                  <c:v>121.093216687298</c:v>
                </c:pt>
                <c:pt idx="75">
                  <c:v>123.027121314046</c:v>
                </c:pt>
                <c:pt idx="76">
                  <c:v>123.330921150794</c:v>
                </c:pt>
                <c:pt idx="77">
                  <c:v>124.084214009357</c:v>
                </c:pt>
                <c:pt idx="78">
                  <c:v>124.880906890658</c:v>
                </c:pt>
                <c:pt idx="79">
                  <c:v>127.133768206478</c:v>
                </c:pt>
                <c:pt idx="80">
                  <c:v>128.73554053138801</c:v>
                </c:pt>
                <c:pt idx="81">
                  <c:v>130.635173976592</c:v>
                </c:pt>
                <c:pt idx="82">
                  <c:v>130.44997399144401</c:v>
                </c:pt>
                <c:pt idx="83">
                  <c:v>130.838391238816</c:v>
                </c:pt>
                <c:pt idx="84">
                  <c:v>130.58353983185799</c:v>
                </c:pt>
                <c:pt idx="85">
                  <c:v>133.130868596109</c:v>
                </c:pt>
                <c:pt idx="86">
                  <c:v>134.80399856822399</c:v>
                </c:pt>
                <c:pt idx="87">
                  <c:v>136.859127863277</c:v>
                </c:pt>
                <c:pt idx="88">
                  <c:v>138.25873525428199</c:v>
                </c:pt>
                <c:pt idx="89">
                  <c:v>139.76989629152101</c:v>
                </c:pt>
                <c:pt idx="90">
                  <c:v>143.349710043795</c:v>
                </c:pt>
                <c:pt idx="91">
                  <c:v>146.75701656536299</c:v>
                </c:pt>
                <c:pt idx="92">
                  <c:v>150.522705851268</c:v>
                </c:pt>
                <c:pt idx="93">
                  <c:v>150.93313817005901</c:v>
                </c:pt>
                <c:pt idx="94">
                  <c:v>150.04103376776899</c:v>
                </c:pt>
                <c:pt idx="95">
                  <c:v>149.451353417381</c:v>
                </c:pt>
                <c:pt idx="96">
                  <c:v>150.11430628874399</c:v>
                </c:pt>
                <c:pt idx="97">
                  <c:v>152.33221686810401</c:v>
                </c:pt>
                <c:pt idx="98">
                  <c:v>153.016420247654</c:v>
                </c:pt>
                <c:pt idx="99">
                  <c:v>154.38414228966499</c:v>
                </c:pt>
                <c:pt idx="100">
                  <c:v>154.20640052839701</c:v>
                </c:pt>
                <c:pt idx="101">
                  <c:v>155.34342294497401</c:v>
                </c:pt>
                <c:pt idx="102">
                  <c:v>155.16095522245499</c:v>
                </c:pt>
                <c:pt idx="103">
                  <c:v>156.098009125137</c:v>
                </c:pt>
                <c:pt idx="104">
                  <c:v>155.21314491450599</c:v>
                </c:pt>
                <c:pt idx="105">
                  <c:v>156.15832897677001</c:v>
                </c:pt>
                <c:pt idx="106">
                  <c:v>157.16543190382899</c:v>
                </c:pt>
                <c:pt idx="107">
                  <c:v>161.00460770879801</c:v>
                </c:pt>
                <c:pt idx="108">
                  <c:v>163.40868407826099</c:v>
                </c:pt>
                <c:pt idx="109">
                  <c:v>165.91629653934899</c:v>
                </c:pt>
                <c:pt idx="110">
                  <c:v>165.391530468583</c:v>
                </c:pt>
                <c:pt idx="111">
                  <c:v>166.72218046882401</c:v>
                </c:pt>
                <c:pt idx="112">
                  <c:v>166.603273999268</c:v>
                </c:pt>
                <c:pt idx="113">
                  <c:v>168.87481709316299</c:v>
                </c:pt>
                <c:pt idx="114">
                  <c:v>168.75323096009399</c:v>
                </c:pt>
                <c:pt idx="115">
                  <c:v>168.93001069786399</c:v>
                </c:pt>
                <c:pt idx="116">
                  <c:v>164.88846757786001</c:v>
                </c:pt>
                <c:pt idx="117">
                  <c:v>160.40824304068099</c:v>
                </c:pt>
                <c:pt idx="118">
                  <c:v>154.874470310199</c:v>
                </c:pt>
                <c:pt idx="119">
                  <c:v>153.15741366119599</c:v>
                </c:pt>
                <c:pt idx="120">
                  <c:v>153.499905158068</c:v>
                </c:pt>
                <c:pt idx="121">
                  <c:v>157.79495911614799</c:v>
                </c:pt>
                <c:pt idx="122">
                  <c:v>159.682609968077</c:v>
                </c:pt>
                <c:pt idx="123">
                  <c:v>159.391512859805</c:v>
                </c:pt>
                <c:pt idx="124">
                  <c:v>155.09392805432299</c:v>
                </c:pt>
                <c:pt idx="125">
                  <c:v>152.812156908341</c:v>
                </c:pt>
                <c:pt idx="126">
                  <c:v>153.20494298295799</c:v>
                </c:pt>
                <c:pt idx="127">
                  <c:v>155.861348754213</c:v>
                </c:pt>
                <c:pt idx="128">
                  <c:v>153.50580472074699</c:v>
                </c:pt>
                <c:pt idx="129">
                  <c:v>145.08820980748601</c:v>
                </c:pt>
                <c:pt idx="130">
                  <c:v>134.05548007138</c:v>
                </c:pt>
                <c:pt idx="131">
                  <c:v>129.069401837285</c:v>
                </c:pt>
                <c:pt idx="132">
                  <c:v>126.51197629583901</c:v>
                </c:pt>
                <c:pt idx="133">
                  <c:v>125.400165915842</c:v>
                </c:pt>
                <c:pt idx="134">
                  <c:v>118.42632593016501</c:v>
                </c:pt>
                <c:pt idx="135">
                  <c:v>114.848495900334</c:v>
                </c:pt>
                <c:pt idx="136">
                  <c:v>110.03562910669299</c:v>
                </c:pt>
                <c:pt idx="137">
                  <c:v>110.28504790689</c:v>
                </c:pt>
                <c:pt idx="138">
                  <c:v>108.032786509657</c:v>
                </c:pt>
                <c:pt idx="139">
                  <c:v>107.21401997484701</c:v>
                </c:pt>
                <c:pt idx="140">
                  <c:v>104.739063357341</c:v>
                </c:pt>
                <c:pt idx="141">
                  <c:v>102.710326084953</c:v>
                </c:pt>
                <c:pt idx="142">
                  <c:v>101.28836745407099</c:v>
                </c:pt>
                <c:pt idx="143">
                  <c:v>100.636721767957</c:v>
                </c:pt>
                <c:pt idx="144">
                  <c:v>100.395057339269</c:v>
                </c:pt>
                <c:pt idx="145">
                  <c:v>100.88707457337</c:v>
                </c:pt>
                <c:pt idx="146">
                  <c:v>102.725007368468</c:v>
                </c:pt>
                <c:pt idx="147">
                  <c:v>106.327017224239</c:v>
                </c:pt>
                <c:pt idx="148">
                  <c:v>107.708671386296</c:v>
                </c:pt>
                <c:pt idx="149">
                  <c:v>107.016363425577</c:v>
                </c:pt>
                <c:pt idx="150">
                  <c:v>103.55585695331</c:v>
                </c:pt>
                <c:pt idx="151">
                  <c:v>102.534378058664</c:v>
                </c:pt>
                <c:pt idx="152">
                  <c:v>102.71533715650099</c:v>
                </c:pt>
                <c:pt idx="153">
                  <c:v>105.79010157096801</c:v>
                </c:pt>
                <c:pt idx="154">
                  <c:v>108.311871875609</c:v>
                </c:pt>
                <c:pt idx="155">
                  <c:v>110.971511347787</c:v>
                </c:pt>
                <c:pt idx="156">
                  <c:v>109.879653645774</c:v>
                </c:pt>
                <c:pt idx="157">
                  <c:v>105.488854988629</c:v>
                </c:pt>
                <c:pt idx="158">
                  <c:v>101.04641233510699</c:v>
                </c:pt>
                <c:pt idx="159">
                  <c:v>100.426630601715</c:v>
                </c:pt>
                <c:pt idx="160">
                  <c:v>102.795436361242</c:v>
                </c:pt>
                <c:pt idx="161">
                  <c:v>105.98470131085899</c:v>
                </c:pt>
                <c:pt idx="162">
                  <c:v>108.121649109142</c:v>
                </c:pt>
                <c:pt idx="163">
                  <c:v>109.82446791954401</c:v>
                </c:pt>
                <c:pt idx="164">
                  <c:v>110.804841378296</c:v>
                </c:pt>
                <c:pt idx="165">
                  <c:v>113.647572677921</c:v>
                </c:pt>
                <c:pt idx="166">
                  <c:v>114.185573840367</c:v>
                </c:pt>
                <c:pt idx="167">
                  <c:v>114.529696630987</c:v>
                </c:pt>
                <c:pt idx="168">
                  <c:v>110.89406933997201</c:v>
                </c:pt>
                <c:pt idx="169">
                  <c:v>108.64777362714101</c:v>
                </c:pt>
                <c:pt idx="170">
                  <c:v>107.64257719100399</c:v>
                </c:pt>
                <c:pt idx="171">
                  <c:v>109.775177954735</c:v>
                </c:pt>
                <c:pt idx="172">
                  <c:v>110.888972374274</c:v>
                </c:pt>
                <c:pt idx="173">
                  <c:v>112.448027114974</c:v>
                </c:pt>
                <c:pt idx="174">
                  <c:v>114.017337879761</c:v>
                </c:pt>
                <c:pt idx="175">
                  <c:v>116.696176956051</c:v>
                </c:pt>
                <c:pt idx="176">
                  <c:v>117.062286090528</c:v>
                </c:pt>
                <c:pt idx="177">
                  <c:v>117.50499135541</c:v>
                </c:pt>
                <c:pt idx="178">
                  <c:v>116.285414834684</c:v>
                </c:pt>
                <c:pt idx="179">
                  <c:v>116.826282604173</c:v>
                </c:pt>
                <c:pt idx="180">
                  <c:v>115.49376048011899</c:v>
                </c:pt>
                <c:pt idx="181">
                  <c:v>116.703813966314</c:v>
                </c:pt>
                <c:pt idx="182">
                  <c:v>117.644997872072</c:v>
                </c:pt>
                <c:pt idx="183">
                  <c:v>121.336123398127</c:v>
                </c:pt>
                <c:pt idx="184">
                  <c:v>122.409189013936</c:v>
                </c:pt>
                <c:pt idx="185">
                  <c:v>123.936356648296</c:v>
                </c:pt>
                <c:pt idx="186">
                  <c:v>123.812027700979</c:v>
                </c:pt>
                <c:pt idx="187">
                  <c:v>124.83103976365901</c:v>
                </c:pt>
                <c:pt idx="188">
                  <c:v>124.977592800415</c:v>
                </c:pt>
                <c:pt idx="189">
                  <c:v>125.29902480046501</c:v>
                </c:pt>
                <c:pt idx="190">
                  <c:v>126.028660887512</c:v>
                </c:pt>
                <c:pt idx="191">
                  <c:v>126.848368811423</c:v>
                </c:pt>
                <c:pt idx="192">
                  <c:v>129.215581739615</c:v>
                </c:pt>
                <c:pt idx="193">
                  <c:v>130.899877690121</c:v>
                </c:pt>
                <c:pt idx="194">
                  <c:v>132.74171434146501</c:v>
                </c:pt>
                <c:pt idx="195">
                  <c:v>133.581023875548</c:v>
                </c:pt>
                <c:pt idx="196">
                  <c:v>134.359857805384</c:v>
                </c:pt>
                <c:pt idx="197">
                  <c:v>135.573122433045</c:v>
                </c:pt>
                <c:pt idx="198">
                  <c:v>136.76327080506499</c:v>
                </c:pt>
                <c:pt idx="199">
                  <c:v>138.82633719911399</c:v>
                </c:pt>
                <c:pt idx="200">
                  <c:v>140.45547466878199</c:v>
                </c:pt>
                <c:pt idx="201">
                  <c:v>141.86193460780601</c:v>
                </c:pt>
                <c:pt idx="202">
                  <c:v>143.01137743665601</c:v>
                </c:pt>
                <c:pt idx="203">
                  <c:v>144.635759463662</c:v>
                </c:pt>
                <c:pt idx="204">
                  <c:v>147.283102470431</c:v>
                </c:pt>
                <c:pt idx="205">
                  <c:v>148.41679493794501</c:v>
                </c:pt>
                <c:pt idx="206">
                  <c:v>149.74160141775701</c:v>
                </c:pt>
                <c:pt idx="207">
                  <c:v>149.47631712878999</c:v>
                </c:pt>
                <c:pt idx="208">
                  <c:v>150.64420056593801</c:v>
                </c:pt>
                <c:pt idx="209">
                  <c:v>151.12945677229601</c:v>
                </c:pt>
                <c:pt idx="210">
                  <c:v>152.98481664053901</c:v>
                </c:pt>
                <c:pt idx="211">
                  <c:v>154.384722954865</c:v>
                </c:pt>
                <c:pt idx="212">
                  <c:v>154.405568395426</c:v>
                </c:pt>
                <c:pt idx="213">
                  <c:v>152.76182360988</c:v>
                </c:pt>
                <c:pt idx="214">
                  <c:v>152.38459975152099</c:v>
                </c:pt>
                <c:pt idx="215">
                  <c:v>154.190746690102</c:v>
                </c:pt>
                <c:pt idx="216">
                  <c:v>158.512988852814</c:v>
                </c:pt>
                <c:pt idx="217">
                  <c:v>160.09018248619699</c:v>
                </c:pt>
                <c:pt idx="218">
                  <c:v>159.07122024782799</c:v>
                </c:pt>
                <c:pt idx="219">
                  <c:v>156.756526683017</c:v>
                </c:pt>
                <c:pt idx="220">
                  <c:v>157.77352976427301</c:v>
                </c:pt>
                <c:pt idx="221">
                  <c:v>161.16117695196601</c:v>
                </c:pt>
                <c:pt idx="222">
                  <c:v>165.179544452557</c:v>
                </c:pt>
                <c:pt idx="223">
                  <c:v>167.05246927380699</c:v>
                </c:pt>
                <c:pt idx="224">
                  <c:v>167.82887167163901</c:v>
                </c:pt>
                <c:pt idx="225">
                  <c:v>167.00900639528501</c:v>
                </c:pt>
                <c:pt idx="226">
                  <c:v>166.16155533105001</c:v>
                </c:pt>
                <c:pt idx="227">
                  <c:v>164.31545109239499</c:v>
                </c:pt>
                <c:pt idx="228">
                  <c:v>165.22686111856501</c:v>
                </c:pt>
                <c:pt idx="229">
                  <c:v>167.905402499308</c:v>
                </c:pt>
                <c:pt idx="230">
                  <c:v>172.18802079578799</c:v>
                </c:pt>
                <c:pt idx="231">
                  <c:v>174.81227085247301</c:v>
                </c:pt>
                <c:pt idx="232">
                  <c:v>175.139790113608</c:v>
                </c:pt>
                <c:pt idx="233">
                  <c:v>175.17425478337401</c:v>
                </c:pt>
                <c:pt idx="234">
                  <c:v>174.057361624621</c:v>
                </c:pt>
                <c:pt idx="235">
                  <c:v>176.05470145416501</c:v>
                </c:pt>
                <c:pt idx="236">
                  <c:v>177.21410671632299</c:v>
                </c:pt>
                <c:pt idx="237">
                  <c:v>180.169316475084</c:v>
                </c:pt>
                <c:pt idx="238">
                  <c:v>179.12680183357901</c:v>
                </c:pt>
                <c:pt idx="239">
                  <c:v>179.622978985212</c:v>
                </c:pt>
                <c:pt idx="240">
                  <c:v>180.51989081544599</c:v>
                </c:pt>
                <c:pt idx="241">
                  <c:v>184.88188784978701</c:v>
                </c:pt>
                <c:pt idx="242">
                  <c:v>187.38833139465501</c:v>
                </c:pt>
                <c:pt idx="243">
                  <c:v>187.067132110286</c:v>
                </c:pt>
                <c:pt idx="244">
                  <c:v>185.333331831902</c:v>
                </c:pt>
                <c:pt idx="245">
                  <c:v>185.74370584096599</c:v>
                </c:pt>
                <c:pt idx="246">
                  <c:v>188.58098511445399</c:v>
                </c:pt>
                <c:pt idx="247">
                  <c:v>192.20983426101199</c:v>
                </c:pt>
                <c:pt idx="248">
                  <c:v>194.916841598953</c:v>
                </c:pt>
                <c:pt idx="249">
                  <c:v>195.083820113515</c:v>
                </c:pt>
                <c:pt idx="250">
                  <c:v>193.37927760743699</c:v>
                </c:pt>
                <c:pt idx="251">
                  <c:v>191.65137185037199</c:v>
                </c:pt>
                <c:pt idx="252">
                  <c:v>192.45034038965599</c:v>
                </c:pt>
                <c:pt idx="253">
                  <c:v>196.272631222673</c:v>
                </c:pt>
                <c:pt idx="254">
                  <c:v>200.94441399058999</c:v>
                </c:pt>
                <c:pt idx="255">
                  <c:v>202.32510488003601</c:v>
                </c:pt>
                <c:pt idx="256">
                  <c:v>202.55748270096501</c:v>
                </c:pt>
                <c:pt idx="257">
                  <c:v>203.40763081658699</c:v>
                </c:pt>
                <c:pt idx="258">
                  <c:v>203.44155364206901</c:v>
                </c:pt>
                <c:pt idx="259">
                  <c:v>201.800182791059</c:v>
                </c:pt>
                <c:pt idx="260">
                  <c:v>200.21339338054099</c:v>
                </c:pt>
                <c:pt idx="261">
                  <c:v>200.60972968819701</c:v>
                </c:pt>
                <c:pt idx="262">
                  <c:v>204.39220848123401</c:v>
                </c:pt>
                <c:pt idx="263">
                  <c:v>207.99637750199599</c:v>
                </c:pt>
                <c:pt idx="264">
                  <c:v>212.99586230842101</c:v>
                </c:pt>
                <c:pt idx="265">
                  <c:v>216.027414868579</c:v>
                </c:pt>
                <c:pt idx="266">
                  <c:v>216.41500034891399</c:v>
                </c:pt>
                <c:pt idx="267">
                  <c:v>210.753197916261</c:v>
                </c:pt>
                <c:pt idx="268">
                  <c:v>201.99145613679499</c:v>
                </c:pt>
                <c:pt idx="269">
                  <c:v>200.32134827756499</c:v>
                </c:pt>
                <c:pt idx="270">
                  <c:v>199.59389551866701</c:v>
                </c:pt>
                <c:pt idx="271">
                  <c:v>204.22278964645199</c:v>
                </c:pt>
                <c:pt idx="272">
                  <c:v>206.788626066039</c:v>
                </c:pt>
                <c:pt idx="273">
                  <c:v>213.66927419645799</c:v>
                </c:pt>
                <c:pt idx="274">
                  <c:v>219.15933927278201</c:v>
                </c:pt>
                <c:pt idx="275">
                  <c:v>225.02889733314399</c:v>
                </c:pt>
                <c:pt idx="276">
                  <c:v>224.99770032904701</c:v>
                </c:pt>
                <c:pt idx="277">
                  <c:v>223.468538253731</c:v>
                </c:pt>
                <c:pt idx="278">
                  <c:v>222.26101226175601</c:v>
                </c:pt>
                <c:pt idx="279">
                  <c:v>225.98242561226999</c:v>
                </c:pt>
                <c:pt idx="280">
                  <c:v>230.88341740161599</c:v>
                </c:pt>
                <c:pt idx="281">
                  <c:v>235.86349596443699</c:v>
                </c:pt>
                <c:pt idx="282">
                  <c:v>241.09095877761101</c:v>
                </c:pt>
                <c:pt idx="283">
                  <c:v>245.852185152955</c:v>
                </c:pt>
                <c:pt idx="284">
                  <c:v>251.48844104365699</c:v>
                </c:pt>
                <c:pt idx="285">
                  <c:v>258.558957462016</c:v>
                </c:pt>
                <c:pt idx="286">
                  <c:v>262.72504713603098</c:v>
                </c:pt>
                <c:pt idx="287">
                  <c:v>264.61074608567901</c:v>
                </c:pt>
                <c:pt idx="288">
                  <c:v>258.55668015490602</c:v>
                </c:pt>
                <c:pt idx="289">
                  <c:v>254.23197079341</c:v>
                </c:pt>
                <c:pt idx="290">
                  <c:v>257.007004403704</c:v>
                </c:pt>
                <c:pt idx="291">
                  <c:v>273.74685236518201</c:v>
                </c:pt>
                <c:pt idx="292">
                  <c:v>285.98457783426397</c:v>
                </c:pt>
                <c:pt idx="293">
                  <c:v>289.53172785876302</c:v>
                </c:pt>
                <c:pt idx="294">
                  <c:v>279.287799292204</c:v>
                </c:pt>
                <c:pt idx="295">
                  <c:v>274.829027553272</c:v>
                </c:pt>
                <c:pt idx="296">
                  <c:v>270.66761039276099</c:v>
                </c:pt>
                <c:pt idx="297">
                  <c:v>272.60375832701197</c:v>
                </c:pt>
                <c:pt idx="298">
                  <c:v>263.53536916856598</c:v>
                </c:pt>
                <c:pt idx="299">
                  <c:v>257.05799550255603</c:v>
                </c:pt>
                <c:pt idx="300">
                  <c:v>248.50753572220199</c:v>
                </c:pt>
                <c:pt idx="301">
                  <c:v>246.94742453567099</c:v>
                </c:pt>
                <c:pt idx="302">
                  <c:v>243.477518503851</c:v>
                </c:pt>
                <c:pt idx="303">
                  <c:v>242.630389546499</c:v>
                </c:pt>
                <c:pt idx="304">
                  <c:v>249.88286372082399</c:v>
                </c:pt>
                <c:pt idx="305">
                  <c:v>257.49902243218799</c:v>
                </c:pt>
                <c:pt idx="306">
                  <c:v>261.934786715857</c:v>
                </c:pt>
                <c:pt idx="307">
                  <c:v>251.82919925887799</c:v>
                </c:pt>
                <c:pt idx="308">
                  <c:v>242.54625562881299</c:v>
                </c:pt>
                <c:pt idx="309">
                  <c:v>230.858204163284</c:v>
                </c:pt>
                <c:pt idx="310">
                  <c:v>234.14245752359</c:v>
                </c:pt>
                <c:pt idx="311">
                  <c:v>233.14198948990801</c:v>
                </c:pt>
                <c:pt idx="312">
                  <c:v>241.32230814143799</c:v>
                </c:pt>
                <c:pt idx="313">
                  <c:v>235.60368390299399</c:v>
                </c:pt>
                <c:pt idx="314">
                  <c:v>242.01651605753301</c:v>
                </c:pt>
                <c:pt idx="315">
                  <c:v>238.24998382616801</c:v>
                </c:pt>
                <c:pt idx="316">
                  <c:v>243.664930118342</c:v>
                </c:pt>
                <c:pt idx="317">
                  <c:v>239.34233983655699</c:v>
                </c:pt>
                <c:pt idx="318">
                  <c:v>240.20806750885299</c:v>
                </c:pt>
                <c:pt idx="319">
                  <c:v>234.300936133254</c:v>
                </c:pt>
                <c:pt idx="320">
                  <c:v>237.388675308904</c:v>
                </c:pt>
                <c:pt idx="321">
                  <c:v>230.83032180774401</c:v>
                </c:pt>
                <c:pt idx="322">
                  <c:v>231.89945759733499</c:v>
                </c:pt>
                <c:pt idx="323">
                  <c:v>227.444359125403</c:v>
                </c:pt>
                <c:pt idx="324">
                  <c:v>239.03954384155901</c:v>
                </c:pt>
                <c:pt idx="325">
                  <c:v>240.97320413793801</c:v>
                </c:pt>
                <c:pt idx="326">
                  <c:v>243.46818975232799</c:v>
                </c:pt>
                <c:pt idx="327">
                  <c:v>225.68097282660599</c:v>
                </c:pt>
                <c:pt idx="328">
                  <c:v>224.49647164452</c:v>
                </c:pt>
                <c:pt idx="329">
                  <c:v>224.32839420685099</c:v>
                </c:pt>
                <c:pt idx="330">
                  <c:v>237.721305639001</c:v>
                </c:pt>
                <c:pt idx="331">
                  <c:v>242.49720089387301</c:v>
                </c:pt>
                <c:pt idx="332">
                  <c:v>243.268992363678</c:v>
                </c:pt>
                <c:pt idx="333">
                  <c:v>237.446954309993</c:v>
                </c:pt>
                <c:pt idx="334">
                  <c:v>230.64822322364901</c:v>
                </c:pt>
                <c:pt idx="335">
                  <c:v>228.780204245042</c:v>
                </c:pt>
                <c:pt idx="336">
                  <c:v>229.60948458793101</c:v>
                </c:pt>
                <c:pt idx="337">
                  <c:v>232.96342557724299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8D7-4BC8-8E5C-9962EB028325}"/>
            </c:ext>
          </c:extLst>
        </c:ser>
        <c:ser>
          <c:idx val="4"/>
          <c:order val="1"/>
          <c:tx>
            <c:strRef>
              <c:f>'U.S. EW - By Segment'!$Q$5</c:f>
              <c:strCache>
                <c:ptCount val="1"/>
                <c:pt idx="0">
                  <c:v>U.S. General Commercial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'U.S. EW - By Segment'!$K$6:$K$343</c:f>
              <c:numCache>
                <c:formatCode>[$-409]mmm\-yy;@</c:formatCode>
                <c:ptCount val="338"/>
                <c:pt idx="0">
                  <c:v>35826</c:v>
                </c:pt>
                <c:pt idx="1">
                  <c:v>35854</c:v>
                </c:pt>
                <c:pt idx="2">
                  <c:v>35885</c:v>
                </c:pt>
                <c:pt idx="3">
                  <c:v>35915</c:v>
                </c:pt>
                <c:pt idx="4">
                  <c:v>35946</c:v>
                </c:pt>
                <c:pt idx="5">
                  <c:v>35976</c:v>
                </c:pt>
                <c:pt idx="6">
                  <c:v>36007</c:v>
                </c:pt>
                <c:pt idx="7">
                  <c:v>36038</c:v>
                </c:pt>
                <c:pt idx="8">
                  <c:v>36068</c:v>
                </c:pt>
                <c:pt idx="9">
                  <c:v>36099</c:v>
                </c:pt>
                <c:pt idx="10">
                  <c:v>36129</c:v>
                </c:pt>
                <c:pt idx="11">
                  <c:v>36160</c:v>
                </c:pt>
                <c:pt idx="12">
                  <c:v>36191</c:v>
                </c:pt>
                <c:pt idx="13">
                  <c:v>36219</c:v>
                </c:pt>
                <c:pt idx="14">
                  <c:v>36250</c:v>
                </c:pt>
                <c:pt idx="15">
                  <c:v>36280</c:v>
                </c:pt>
                <c:pt idx="16">
                  <c:v>36311</c:v>
                </c:pt>
                <c:pt idx="17">
                  <c:v>36341</c:v>
                </c:pt>
                <c:pt idx="18">
                  <c:v>36372</c:v>
                </c:pt>
                <c:pt idx="19">
                  <c:v>36403</c:v>
                </c:pt>
                <c:pt idx="20">
                  <c:v>36433</c:v>
                </c:pt>
                <c:pt idx="21">
                  <c:v>36464</c:v>
                </c:pt>
                <c:pt idx="22">
                  <c:v>36494</c:v>
                </c:pt>
                <c:pt idx="23">
                  <c:v>36525</c:v>
                </c:pt>
                <c:pt idx="24">
                  <c:v>36556</c:v>
                </c:pt>
                <c:pt idx="25">
                  <c:v>36585</c:v>
                </c:pt>
                <c:pt idx="26">
                  <c:v>36616</c:v>
                </c:pt>
                <c:pt idx="27">
                  <c:v>36646</c:v>
                </c:pt>
                <c:pt idx="28">
                  <c:v>36677</c:v>
                </c:pt>
                <c:pt idx="29">
                  <c:v>36707</c:v>
                </c:pt>
                <c:pt idx="30">
                  <c:v>36738</c:v>
                </c:pt>
                <c:pt idx="31">
                  <c:v>36769</c:v>
                </c:pt>
                <c:pt idx="32">
                  <c:v>36799</c:v>
                </c:pt>
                <c:pt idx="33">
                  <c:v>36830</c:v>
                </c:pt>
                <c:pt idx="34">
                  <c:v>36860</c:v>
                </c:pt>
                <c:pt idx="35">
                  <c:v>36891</c:v>
                </c:pt>
                <c:pt idx="36">
                  <c:v>36922</c:v>
                </c:pt>
                <c:pt idx="37">
                  <c:v>36950</c:v>
                </c:pt>
                <c:pt idx="38">
                  <c:v>36981</c:v>
                </c:pt>
                <c:pt idx="39">
                  <c:v>37011</c:v>
                </c:pt>
                <c:pt idx="40">
                  <c:v>37042</c:v>
                </c:pt>
                <c:pt idx="41">
                  <c:v>37072</c:v>
                </c:pt>
                <c:pt idx="42">
                  <c:v>37103</c:v>
                </c:pt>
                <c:pt idx="43">
                  <c:v>37134</c:v>
                </c:pt>
                <c:pt idx="44">
                  <c:v>37164</c:v>
                </c:pt>
                <c:pt idx="45">
                  <c:v>37195</c:v>
                </c:pt>
                <c:pt idx="46">
                  <c:v>37225</c:v>
                </c:pt>
                <c:pt idx="47">
                  <c:v>37256</c:v>
                </c:pt>
                <c:pt idx="48">
                  <c:v>37287</c:v>
                </c:pt>
                <c:pt idx="49">
                  <c:v>37315</c:v>
                </c:pt>
                <c:pt idx="50">
                  <c:v>37346</c:v>
                </c:pt>
                <c:pt idx="51">
                  <c:v>37376</c:v>
                </c:pt>
                <c:pt idx="52">
                  <c:v>37407</c:v>
                </c:pt>
                <c:pt idx="53">
                  <c:v>37437</c:v>
                </c:pt>
                <c:pt idx="54">
                  <c:v>37468</c:v>
                </c:pt>
                <c:pt idx="55">
                  <c:v>37499</c:v>
                </c:pt>
                <c:pt idx="56">
                  <c:v>37529</c:v>
                </c:pt>
                <c:pt idx="57">
                  <c:v>37560</c:v>
                </c:pt>
                <c:pt idx="58">
                  <c:v>37590</c:v>
                </c:pt>
                <c:pt idx="59">
                  <c:v>37621</c:v>
                </c:pt>
                <c:pt idx="60">
                  <c:v>37652</c:v>
                </c:pt>
                <c:pt idx="61">
                  <c:v>37680</c:v>
                </c:pt>
                <c:pt idx="62">
                  <c:v>37711</c:v>
                </c:pt>
                <c:pt idx="63">
                  <c:v>37741</c:v>
                </c:pt>
                <c:pt idx="64">
                  <c:v>37772</c:v>
                </c:pt>
                <c:pt idx="65">
                  <c:v>37802</c:v>
                </c:pt>
                <c:pt idx="66">
                  <c:v>37833</c:v>
                </c:pt>
                <c:pt idx="67">
                  <c:v>37864</c:v>
                </c:pt>
                <c:pt idx="68">
                  <c:v>37894</c:v>
                </c:pt>
                <c:pt idx="69">
                  <c:v>37925</c:v>
                </c:pt>
                <c:pt idx="70">
                  <c:v>37955</c:v>
                </c:pt>
                <c:pt idx="71">
                  <c:v>37986</c:v>
                </c:pt>
                <c:pt idx="72">
                  <c:v>38017</c:v>
                </c:pt>
                <c:pt idx="73">
                  <c:v>38046</c:v>
                </c:pt>
                <c:pt idx="74">
                  <c:v>38077</c:v>
                </c:pt>
                <c:pt idx="75">
                  <c:v>38107</c:v>
                </c:pt>
                <c:pt idx="76">
                  <c:v>38138</c:v>
                </c:pt>
                <c:pt idx="77">
                  <c:v>38168</c:v>
                </c:pt>
                <c:pt idx="78">
                  <c:v>38199</c:v>
                </c:pt>
                <c:pt idx="79">
                  <c:v>38230</c:v>
                </c:pt>
                <c:pt idx="80">
                  <c:v>38260</c:v>
                </c:pt>
                <c:pt idx="81">
                  <c:v>38291</c:v>
                </c:pt>
                <c:pt idx="82">
                  <c:v>38321</c:v>
                </c:pt>
                <c:pt idx="83">
                  <c:v>38352</c:v>
                </c:pt>
                <c:pt idx="84">
                  <c:v>38383</c:v>
                </c:pt>
                <c:pt idx="85">
                  <c:v>38411</c:v>
                </c:pt>
                <c:pt idx="86">
                  <c:v>38442</c:v>
                </c:pt>
                <c:pt idx="87">
                  <c:v>38472</c:v>
                </c:pt>
                <c:pt idx="88">
                  <c:v>38503</c:v>
                </c:pt>
                <c:pt idx="89">
                  <c:v>38533</c:v>
                </c:pt>
                <c:pt idx="90">
                  <c:v>38564</c:v>
                </c:pt>
                <c:pt idx="91">
                  <c:v>38595</c:v>
                </c:pt>
                <c:pt idx="92">
                  <c:v>38625</c:v>
                </c:pt>
                <c:pt idx="93">
                  <c:v>38656</c:v>
                </c:pt>
                <c:pt idx="94">
                  <c:v>38686</c:v>
                </c:pt>
                <c:pt idx="95">
                  <c:v>38717</c:v>
                </c:pt>
                <c:pt idx="96">
                  <c:v>38748</c:v>
                </c:pt>
                <c:pt idx="97">
                  <c:v>38776</c:v>
                </c:pt>
                <c:pt idx="98">
                  <c:v>38807</c:v>
                </c:pt>
                <c:pt idx="99">
                  <c:v>38837</c:v>
                </c:pt>
                <c:pt idx="100">
                  <c:v>38868</c:v>
                </c:pt>
                <c:pt idx="101">
                  <c:v>38898</c:v>
                </c:pt>
                <c:pt idx="102">
                  <c:v>38929</c:v>
                </c:pt>
                <c:pt idx="103">
                  <c:v>38960</c:v>
                </c:pt>
                <c:pt idx="104">
                  <c:v>38990</c:v>
                </c:pt>
                <c:pt idx="105">
                  <c:v>39021</c:v>
                </c:pt>
                <c:pt idx="106">
                  <c:v>39051</c:v>
                </c:pt>
                <c:pt idx="107">
                  <c:v>39082</c:v>
                </c:pt>
                <c:pt idx="108">
                  <c:v>39113</c:v>
                </c:pt>
                <c:pt idx="109">
                  <c:v>39141</c:v>
                </c:pt>
                <c:pt idx="110">
                  <c:v>39172</c:v>
                </c:pt>
                <c:pt idx="111">
                  <c:v>39202</c:v>
                </c:pt>
                <c:pt idx="112">
                  <c:v>39233</c:v>
                </c:pt>
                <c:pt idx="113">
                  <c:v>39263</c:v>
                </c:pt>
                <c:pt idx="114">
                  <c:v>39294</c:v>
                </c:pt>
                <c:pt idx="115">
                  <c:v>39325</c:v>
                </c:pt>
                <c:pt idx="116">
                  <c:v>39355</c:v>
                </c:pt>
                <c:pt idx="117">
                  <c:v>39386</c:v>
                </c:pt>
                <c:pt idx="118">
                  <c:v>39416</c:v>
                </c:pt>
                <c:pt idx="119">
                  <c:v>39447</c:v>
                </c:pt>
                <c:pt idx="120">
                  <c:v>39478</c:v>
                </c:pt>
                <c:pt idx="121">
                  <c:v>39507</c:v>
                </c:pt>
                <c:pt idx="122">
                  <c:v>39538</c:v>
                </c:pt>
                <c:pt idx="123">
                  <c:v>39568</c:v>
                </c:pt>
                <c:pt idx="124">
                  <c:v>39599</c:v>
                </c:pt>
                <c:pt idx="125">
                  <c:v>39629</c:v>
                </c:pt>
                <c:pt idx="126">
                  <c:v>39660</c:v>
                </c:pt>
                <c:pt idx="127">
                  <c:v>39691</c:v>
                </c:pt>
                <c:pt idx="128">
                  <c:v>39721</c:v>
                </c:pt>
                <c:pt idx="129">
                  <c:v>39752</c:v>
                </c:pt>
                <c:pt idx="130">
                  <c:v>39782</c:v>
                </c:pt>
                <c:pt idx="131">
                  <c:v>39813</c:v>
                </c:pt>
                <c:pt idx="132">
                  <c:v>39844</c:v>
                </c:pt>
                <c:pt idx="133">
                  <c:v>39872</c:v>
                </c:pt>
                <c:pt idx="134">
                  <c:v>39903</c:v>
                </c:pt>
                <c:pt idx="135">
                  <c:v>39933</c:v>
                </c:pt>
                <c:pt idx="136">
                  <c:v>39964</c:v>
                </c:pt>
                <c:pt idx="137">
                  <c:v>39994</c:v>
                </c:pt>
                <c:pt idx="138">
                  <c:v>40025</c:v>
                </c:pt>
                <c:pt idx="139">
                  <c:v>40056</c:v>
                </c:pt>
                <c:pt idx="140">
                  <c:v>40086</c:v>
                </c:pt>
                <c:pt idx="141">
                  <c:v>40117</c:v>
                </c:pt>
                <c:pt idx="142">
                  <c:v>40147</c:v>
                </c:pt>
                <c:pt idx="143">
                  <c:v>40178</c:v>
                </c:pt>
                <c:pt idx="144">
                  <c:v>40209</c:v>
                </c:pt>
                <c:pt idx="145">
                  <c:v>40237</c:v>
                </c:pt>
                <c:pt idx="146">
                  <c:v>40268</c:v>
                </c:pt>
                <c:pt idx="147">
                  <c:v>40298</c:v>
                </c:pt>
                <c:pt idx="148">
                  <c:v>40329</c:v>
                </c:pt>
                <c:pt idx="149">
                  <c:v>40359</c:v>
                </c:pt>
                <c:pt idx="150">
                  <c:v>40390</c:v>
                </c:pt>
                <c:pt idx="151">
                  <c:v>40421</c:v>
                </c:pt>
                <c:pt idx="152">
                  <c:v>40451</c:v>
                </c:pt>
                <c:pt idx="153">
                  <c:v>40482</c:v>
                </c:pt>
                <c:pt idx="154">
                  <c:v>40512</c:v>
                </c:pt>
                <c:pt idx="155">
                  <c:v>40543</c:v>
                </c:pt>
                <c:pt idx="156">
                  <c:v>40574</c:v>
                </c:pt>
                <c:pt idx="157">
                  <c:v>40602</c:v>
                </c:pt>
                <c:pt idx="158">
                  <c:v>40633</c:v>
                </c:pt>
                <c:pt idx="159">
                  <c:v>40663</c:v>
                </c:pt>
                <c:pt idx="160">
                  <c:v>40694</c:v>
                </c:pt>
                <c:pt idx="161">
                  <c:v>40724</c:v>
                </c:pt>
                <c:pt idx="162">
                  <c:v>40755</c:v>
                </c:pt>
                <c:pt idx="163">
                  <c:v>40786</c:v>
                </c:pt>
                <c:pt idx="164">
                  <c:v>40816</c:v>
                </c:pt>
                <c:pt idx="165">
                  <c:v>40847</c:v>
                </c:pt>
                <c:pt idx="166">
                  <c:v>40877</c:v>
                </c:pt>
                <c:pt idx="167">
                  <c:v>40908</c:v>
                </c:pt>
                <c:pt idx="168">
                  <c:v>40939</c:v>
                </c:pt>
                <c:pt idx="169">
                  <c:v>40968</c:v>
                </c:pt>
                <c:pt idx="170">
                  <c:v>40999</c:v>
                </c:pt>
                <c:pt idx="171">
                  <c:v>41029</c:v>
                </c:pt>
                <c:pt idx="172">
                  <c:v>41060</c:v>
                </c:pt>
                <c:pt idx="173">
                  <c:v>41090</c:v>
                </c:pt>
                <c:pt idx="174">
                  <c:v>41121</c:v>
                </c:pt>
                <c:pt idx="175">
                  <c:v>41152</c:v>
                </c:pt>
                <c:pt idx="176">
                  <c:v>41182</c:v>
                </c:pt>
                <c:pt idx="177">
                  <c:v>41213</c:v>
                </c:pt>
                <c:pt idx="178">
                  <c:v>41243</c:v>
                </c:pt>
                <c:pt idx="179">
                  <c:v>41274</c:v>
                </c:pt>
                <c:pt idx="180">
                  <c:v>41305</c:v>
                </c:pt>
                <c:pt idx="181">
                  <c:v>41333</c:v>
                </c:pt>
                <c:pt idx="182">
                  <c:v>41364</c:v>
                </c:pt>
                <c:pt idx="183">
                  <c:v>41394</c:v>
                </c:pt>
                <c:pt idx="184">
                  <c:v>41425</c:v>
                </c:pt>
                <c:pt idx="185">
                  <c:v>41455</c:v>
                </c:pt>
                <c:pt idx="186">
                  <c:v>41486</c:v>
                </c:pt>
                <c:pt idx="187">
                  <c:v>41517</c:v>
                </c:pt>
                <c:pt idx="188">
                  <c:v>41547</c:v>
                </c:pt>
                <c:pt idx="189">
                  <c:v>41578</c:v>
                </c:pt>
                <c:pt idx="190">
                  <c:v>41608</c:v>
                </c:pt>
                <c:pt idx="191">
                  <c:v>41639</c:v>
                </c:pt>
                <c:pt idx="192">
                  <c:v>41670</c:v>
                </c:pt>
                <c:pt idx="193">
                  <c:v>41698</c:v>
                </c:pt>
                <c:pt idx="194">
                  <c:v>41729</c:v>
                </c:pt>
                <c:pt idx="195">
                  <c:v>41759</c:v>
                </c:pt>
                <c:pt idx="196">
                  <c:v>41790</c:v>
                </c:pt>
                <c:pt idx="197">
                  <c:v>41820</c:v>
                </c:pt>
                <c:pt idx="198">
                  <c:v>41851</c:v>
                </c:pt>
                <c:pt idx="199">
                  <c:v>41882</c:v>
                </c:pt>
                <c:pt idx="200">
                  <c:v>41912</c:v>
                </c:pt>
                <c:pt idx="201">
                  <c:v>41943</c:v>
                </c:pt>
                <c:pt idx="202">
                  <c:v>41973</c:v>
                </c:pt>
                <c:pt idx="203">
                  <c:v>42004</c:v>
                </c:pt>
                <c:pt idx="204">
                  <c:v>42035</c:v>
                </c:pt>
                <c:pt idx="205">
                  <c:v>42063</c:v>
                </c:pt>
                <c:pt idx="206">
                  <c:v>42094</c:v>
                </c:pt>
                <c:pt idx="207">
                  <c:v>42124</c:v>
                </c:pt>
                <c:pt idx="208">
                  <c:v>42155</c:v>
                </c:pt>
                <c:pt idx="209">
                  <c:v>42185</c:v>
                </c:pt>
                <c:pt idx="210">
                  <c:v>42216</c:v>
                </c:pt>
                <c:pt idx="211">
                  <c:v>42247</c:v>
                </c:pt>
                <c:pt idx="212">
                  <c:v>42277</c:v>
                </c:pt>
                <c:pt idx="213">
                  <c:v>42308</c:v>
                </c:pt>
                <c:pt idx="214">
                  <c:v>42338</c:v>
                </c:pt>
                <c:pt idx="215">
                  <c:v>42369</c:v>
                </c:pt>
                <c:pt idx="216">
                  <c:v>42400</c:v>
                </c:pt>
                <c:pt idx="217">
                  <c:v>42429</c:v>
                </c:pt>
                <c:pt idx="218">
                  <c:v>42460</c:v>
                </c:pt>
                <c:pt idx="219">
                  <c:v>42490</c:v>
                </c:pt>
                <c:pt idx="220">
                  <c:v>42521</c:v>
                </c:pt>
                <c:pt idx="221">
                  <c:v>42551</c:v>
                </c:pt>
                <c:pt idx="222">
                  <c:v>42582</c:v>
                </c:pt>
                <c:pt idx="223">
                  <c:v>42613</c:v>
                </c:pt>
                <c:pt idx="224">
                  <c:v>42643</c:v>
                </c:pt>
                <c:pt idx="225">
                  <c:v>42674</c:v>
                </c:pt>
                <c:pt idx="226">
                  <c:v>42704</c:v>
                </c:pt>
                <c:pt idx="227">
                  <c:v>42735</c:v>
                </c:pt>
                <c:pt idx="228">
                  <c:v>42766</c:v>
                </c:pt>
                <c:pt idx="229">
                  <c:v>42794</c:v>
                </c:pt>
                <c:pt idx="230">
                  <c:v>42825</c:v>
                </c:pt>
                <c:pt idx="231">
                  <c:v>42855</c:v>
                </c:pt>
                <c:pt idx="232">
                  <c:v>42886</c:v>
                </c:pt>
                <c:pt idx="233">
                  <c:v>42916</c:v>
                </c:pt>
                <c:pt idx="234">
                  <c:v>42947</c:v>
                </c:pt>
                <c:pt idx="235">
                  <c:v>42978</c:v>
                </c:pt>
                <c:pt idx="236">
                  <c:v>43008</c:v>
                </c:pt>
                <c:pt idx="237">
                  <c:v>43039</c:v>
                </c:pt>
                <c:pt idx="238">
                  <c:v>43069</c:v>
                </c:pt>
                <c:pt idx="239">
                  <c:v>43100</c:v>
                </c:pt>
                <c:pt idx="240">
                  <c:v>43131</c:v>
                </c:pt>
                <c:pt idx="241">
                  <c:v>43159</c:v>
                </c:pt>
                <c:pt idx="242">
                  <c:v>43190</c:v>
                </c:pt>
                <c:pt idx="243">
                  <c:v>43220</c:v>
                </c:pt>
                <c:pt idx="244">
                  <c:v>43251</c:v>
                </c:pt>
                <c:pt idx="245">
                  <c:v>43281</c:v>
                </c:pt>
                <c:pt idx="246">
                  <c:v>43312</c:v>
                </c:pt>
                <c:pt idx="247">
                  <c:v>43343</c:v>
                </c:pt>
                <c:pt idx="248">
                  <c:v>43373</c:v>
                </c:pt>
                <c:pt idx="249">
                  <c:v>43404</c:v>
                </c:pt>
                <c:pt idx="250">
                  <c:v>43434</c:v>
                </c:pt>
                <c:pt idx="251">
                  <c:v>43465</c:v>
                </c:pt>
                <c:pt idx="252">
                  <c:v>43496</c:v>
                </c:pt>
                <c:pt idx="253">
                  <c:v>43524</c:v>
                </c:pt>
                <c:pt idx="254">
                  <c:v>43555</c:v>
                </c:pt>
                <c:pt idx="255">
                  <c:v>43585</c:v>
                </c:pt>
                <c:pt idx="256">
                  <c:v>43616</c:v>
                </c:pt>
                <c:pt idx="257">
                  <c:v>43646</c:v>
                </c:pt>
                <c:pt idx="258">
                  <c:v>43677</c:v>
                </c:pt>
                <c:pt idx="259">
                  <c:v>43708</c:v>
                </c:pt>
                <c:pt idx="260">
                  <c:v>43738</c:v>
                </c:pt>
                <c:pt idx="261">
                  <c:v>43769</c:v>
                </c:pt>
                <c:pt idx="262">
                  <c:v>43799</c:v>
                </c:pt>
                <c:pt idx="263">
                  <c:v>43830</c:v>
                </c:pt>
                <c:pt idx="264">
                  <c:v>43861</c:v>
                </c:pt>
                <c:pt idx="265">
                  <c:v>43890</c:v>
                </c:pt>
                <c:pt idx="266">
                  <c:v>43921</c:v>
                </c:pt>
                <c:pt idx="267">
                  <c:v>43951</c:v>
                </c:pt>
                <c:pt idx="268">
                  <c:v>43982</c:v>
                </c:pt>
                <c:pt idx="269">
                  <c:v>44012</c:v>
                </c:pt>
                <c:pt idx="270">
                  <c:v>44043</c:v>
                </c:pt>
                <c:pt idx="271">
                  <c:v>44074</c:v>
                </c:pt>
                <c:pt idx="272">
                  <c:v>44104</c:v>
                </c:pt>
                <c:pt idx="273">
                  <c:v>44135</c:v>
                </c:pt>
                <c:pt idx="274">
                  <c:v>44165</c:v>
                </c:pt>
                <c:pt idx="275">
                  <c:v>44196</c:v>
                </c:pt>
                <c:pt idx="276">
                  <c:v>44227</c:v>
                </c:pt>
                <c:pt idx="277">
                  <c:v>44255</c:v>
                </c:pt>
                <c:pt idx="278">
                  <c:v>44286</c:v>
                </c:pt>
                <c:pt idx="279">
                  <c:v>44316</c:v>
                </c:pt>
                <c:pt idx="280">
                  <c:v>44347</c:v>
                </c:pt>
                <c:pt idx="281">
                  <c:v>44377</c:v>
                </c:pt>
                <c:pt idx="282">
                  <c:v>44408</c:v>
                </c:pt>
                <c:pt idx="283">
                  <c:v>44439</c:v>
                </c:pt>
                <c:pt idx="284">
                  <c:v>44469</c:v>
                </c:pt>
                <c:pt idx="285">
                  <c:v>44500</c:v>
                </c:pt>
                <c:pt idx="286">
                  <c:v>44530</c:v>
                </c:pt>
                <c:pt idx="287">
                  <c:v>44561</c:v>
                </c:pt>
                <c:pt idx="288">
                  <c:v>44592</c:v>
                </c:pt>
                <c:pt idx="289">
                  <c:v>44620</c:v>
                </c:pt>
                <c:pt idx="290">
                  <c:v>44651</c:v>
                </c:pt>
                <c:pt idx="291">
                  <c:v>44681</c:v>
                </c:pt>
                <c:pt idx="292">
                  <c:v>44712</c:v>
                </c:pt>
                <c:pt idx="293">
                  <c:v>44742</c:v>
                </c:pt>
                <c:pt idx="294">
                  <c:v>44773</c:v>
                </c:pt>
                <c:pt idx="295">
                  <c:v>44804</c:v>
                </c:pt>
                <c:pt idx="296">
                  <c:v>44834</c:v>
                </c:pt>
                <c:pt idx="297">
                  <c:v>44865</c:v>
                </c:pt>
                <c:pt idx="298">
                  <c:v>44895</c:v>
                </c:pt>
                <c:pt idx="299">
                  <c:v>44926</c:v>
                </c:pt>
                <c:pt idx="300">
                  <c:v>44957</c:v>
                </c:pt>
                <c:pt idx="301">
                  <c:v>44985</c:v>
                </c:pt>
                <c:pt idx="302">
                  <c:v>45016</c:v>
                </c:pt>
                <c:pt idx="303">
                  <c:v>45046</c:v>
                </c:pt>
                <c:pt idx="304">
                  <c:v>45077</c:v>
                </c:pt>
                <c:pt idx="305">
                  <c:v>45107</c:v>
                </c:pt>
                <c:pt idx="306">
                  <c:v>45138</c:v>
                </c:pt>
                <c:pt idx="307">
                  <c:v>45169</c:v>
                </c:pt>
                <c:pt idx="308">
                  <c:v>45199</c:v>
                </c:pt>
                <c:pt idx="309">
                  <c:v>45230</c:v>
                </c:pt>
                <c:pt idx="310">
                  <c:v>45260</c:v>
                </c:pt>
                <c:pt idx="311">
                  <c:v>45291</c:v>
                </c:pt>
                <c:pt idx="312">
                  <c:v>45322</c:v>
                </c:pt>
                <c:pt idx="313">
                  <c:v>45351</c:v>
                </c:pt>
                <c:pt idx="314">
                  <c:v>45382</c:v>
                </c:pt>
                <c:pt idx="315">
                  <c:v>45412</c:v>
                </c:pt>
                <c:pt idx="316">
                  <c:v>45443</c:v>
                </c:pt>
                <c:pt idx="317">
                  <c:v>45473</c:v>
                </c:pt>
                <c:pt idx="318">
                  <c:v>45504</c:v>
                </c:pt>
                <c:pt idx="319">
                  <c:v>45535</c:v>
                </c:pt>
                <c:pt idx="320">
                  <c:v>45565</c:v>
                </c:pt>
                <c:pt idx="321">
                  <c:v>45596</c:v>
                </c:pt>
                <c:pt idx="322">
                  <c:v>45626</c:v>
                </c:pt>
                <c:pt idx="323">
                  <c:v>45657</c:v>
                </c:pt>
                <c:pt idx="324">
                  <c:v>45688</c:v>
                </c:pt>
                <c:pt idx="325">
                  <c:v>45716</c:v>
                </c:pt>
                <c:pt idx="326">
                  <c:v>45747</c:v>
                </c:pt>
                <c:pt idx="327">
                  <c:v>45777</c:v>
                </c:pt>
                <c:pt idx="328">
                  <c:v>45808</c:v>
                </c:pt>
                <c:pt idx="329">
                  <c:v>45838</c:v>
                </c:pt>
                <c:pt idx="330">
                  <c:v>45869</c:v>
                </c:pt>
                <c:pt idx="331">
                  <c:v>45900</c:v>
                </c:pt>
                <c:pt idx="332">
                  <c:v>45930</c:v>
                </c:pt>
                <c:pt idx="333">
                  <c:v>45961</c:v>
                </c:pt>
                <c:pt idx="334">
                  <c:v>45991</c:v>
                </c:pt>
                <c:pt idx="335">
                  <c:v>46022</c:v>
                </c:pt>
                <c:pt idx="336">
                  <c:v>46053</c:v>
                </c:pt>
                <c:pt idx="337">
                  <c:v>46081</c:v>
                </c:pt>
              </c:numCache>
            </c:numRef>
          </c:xVal>
          <c:yVal>
            <c:numRef>
              <c:f>'U.S. EW - By Segment'!$Q$6:$Q$343</c:f>
              <c:numCache>
                <c:formatCode>#,##0_);[Red]\(#,##0\)</c:formatCode>
                <c:ptCount val="338"/>
                <c:pt idx="0">
                  <c:v>76.226198361325601</c:v>
                </c:pt>
                <c:pt idx="1">
                  <c:v>76.496089159161798</c:v>
                </c:pt>
                <c:pt idx="2">
                  <c:v>76.384795982499895</c:v>
                </c:pt>
                <c:pt idx="3">
                  <c:v>77.120999937138905</c:v>
                </c:pt>
                <c:pt idx="4">
                  <c:v>77.9974855758948</c:v>
                </c:pt>
                <c:pt idx="5">
                  <c:v>79.425919312884901</c:v>
                </c:pt>
                <c:pt idx="6">
                  <c:v>79.403689844028193</c:v>
                </c:pt>
                <c:pt idx="7">
                  <c:v>79.1138487465456</c:v>
                </c:pt>
                <c:pt idx="8">
                  <c:v>78.576123631602599</c:v>
                </c:pt>
                <c:pt idx="9">
                  <c:v>79.640400325916602</c:v>
                </c:pt>
                <c:pt idx="10">
                  <c:v>81.012658195494197</c:v>
                </c:pt>
                <c:pt idx="11">
                  <c:v>82.321928183744603</c:v>
                </c:pt>
                <c:pt idx="12">
                  <c:v>82.511751839995497</c:v>
                </c:pt>
                <c:pt idx="13">
                  <c:v>82.773421217538498</c:v>
                </c:pt>
                <c:pt idx="14">
                  <c:v>83.335078841144906</c:v>
                </c:pt>
                <c:pt idx="15">
                  <c:v>84.6849757662456</c:v>
                </c:pt>
                <c:pt idx="16">
                  <c:v>85.579699641429201</c:v>
                </c:pt>
                <c:pt idx="17">
                  <c:v>86.410000555225807</c:v>
                </c:pt>
                <c:pt idx="18">
                  <c:v>86.511401094313101</c:v>
                </c:pt>
                <c:pt idx="19">
                  <c:v>87.086894012956293</c:v>
                </c:pt>
                <c:pt idx="20">
                  <c:v>87.519711975908393</c:v>
                </c:pt>
                <c:pt idx="21">
                  <c:v>88.465273990820293</c:v>
                </c:pt>
                <c:pt idx="22">
                  <c:v>89.371835133486002</c:v>
                </c:pt>
                <c:pt idx="23">
                  <c:v>90.207924230418996</c:v>
                </c:pt>
                <c:pt idx="24">
                  <c:v>91.155242416247802</c:v>
                </c:pt>
                <c:pt idx="25">
                  <c:v>91.6740549221647</c:v>
                </c:pt>
                <c:pt idx="26">
                  <c:v>92.233864708708296</c:v>
                </c:pt>
                <c:pt idx="27">
                  <c:v>93.277611407287097</c:v>
                </c:pt>
                <c:pt idx="28">
                  <c:v>95.193419255734497</c:v>
                </c:pt>
                <c:pt idx="29">
                  <c:v>97.0450393836731</c:v>
                </c:pt>
                <c:pt idx="30">
                  <c:v>96.962691244721796</c:v>
                </c:pt>
                <c:pt idx="31">
                  <c:v>96.038032276886099</c:v>
                </c:pt>
                <c:pt idx="32">
                  <c:v>95.6047534657353</c:v>
                </c:pt>
                <c:pt idx="33">
                  <c:v>97.165400251250404</c:v>
                </c:pt>
                <c:pt idx="34">
                  <c:v>98.949627101419694</c:v>
                </c:pt>
                <c:pt idx="35">
                  <c:v>100</c:v>
                </c:pt>
                <c:pt idx="36">
                  <c:v>100.13369639921901</c:v>
                </c:pt>
                <c:pt idx="37">
                  <c:v>100.007988174394</c:v>
                </c:pt>
                <c:pt idx="38">
                  <c:v>99.863727540078202</c:v>
                </c:pt>
                <c:pt idx="39">
                  <c:v>99.990666643818898</c:v>
                </c:pt>
                <c:pt idx="40">
                  <c:v>100.479206325587</c:v>
                </c:pt>
                <c:pt idx="41">
                  <c:v>102.011254425369</c:v>
                </c:pt>
                <c:pt idx="42">
                  <c:v>103.719765490998</c:v>
                </c:pt>
                <c:pt idx="43">
                  <c:v>105.69324079790999</c:v>
                </c:pt>
                <c:pt idx="44">
                  <c:v>106.796401112274</c:v>
                </c:pt>
                <c:pt idx="45">
                  <c:v>106.654331635741</c:v>
                </c:pt>
                <c:pt idx="46">
                  <c:v>105.66410458818901</c:v>
                </c:pt>
                <c:pt idx="47">
                  <c:v>104.344317449391</c:v>
                </c:pt>
                <c:pt idx="48">
                  <c:v>104.72013480852701</c:v>
                </c:pt>
                <c:pt idx="49">
                  <c:v>106.234151212786</c:v>
                </c:pt>
                <c:pt idx="50">
                  <c:v>108.534404915994</c:v>
                </c:pt>
                <c:pt idx="51">
                  <c:v>109.730282216635</c:v>
                </c:pt>
                <c:pt idx="52">
                  <c:v>110.515292672236</c:v>
                </c:pt>
                <c:pt idx="53">
                  <c:v>110.96876620116601</c:v>
                </c:pt>
                <c:pt idx="54">
                  <c:v>111.89851339184101</c:v>
                </c:pt>
                <c:pt idx="55">
                  <c:v>112.834819834332</c:v>
                </c:pt>
                <c:pt idx="56">
                  <c:v>114.20217266554501</c:v>
                </c:pt>
                <c:pt idx="57">
                  <c:v>115.97438636208901</c:v>
                </c:pt>
                <c:pt idx="58">
                  <c:v>118.089380700847</c:v>
                </c:pt>
                <c:pt idx="59">
                  <c:v>119.459377625128</c:v>
                </c:pt>
                <c:pt idx="60">
                  <c:v>119.495642493787</c:v>
                </c:pt>
                <c:pt idx="61">
                  <c:v>119.235531791236</c:v>
                </c:pt>
                <c:pt idx="62">
                  <c:v>119.791810454607</c:v>
                </c:pt>
                <c:pt idx="63">
                  <c:v>121.384041757475</c:v>
                </c:pt>
                <c:pt idx="64">
                  <c:v>122.985190017462</c:v>
                </c:pt>
                <c:pt idx="65">
                  <c:v>124.146273860059</c:v>
                </c:pt>
                <c:pt idx="66">
                  <c:v>125.543004223705</c:v>
                </c:pt>
                <c:pt idx="67">
                  <c:v>127.30219819371101</c:v>
                </c:pt>
                <c:pt idx="68">
                  <c:v>129.192259343459</c:v>
                </c:pt>
                <c:pt idx="69">
                  <c:v>130.17839710796</c:v>
                </c:pt>
                <c:pt idx="70">
                  <c:v>130.46116977048899</c:v>
                </c:pt>
                <c:pt idx="71">
                  <c:v>130.989404959708</c:v>
                </c:pt>
                <c:pt idx="72">
                  <c:v>132.296864656922</c:v>
                </c:pt>
                <c:pt idx="73">
                  <c:v>134.82378979183099</c:v>
                </c:pt>
                <c:pt idx="74">
                  <c:v>137.300768533162</c:v>
                </c:pt>
                <c:pt idx="75">
                  <c:v>139.889400703566</c:v>
                </c:pt>
                <c:pt idx="76">
                  <c:v>141.68674577346201</c:v>
                </c:pt>
                <c:pt idx="77">
                  <c:v>144.02243724474101</c:v>
                </c:pt>
                <c:pt idx="78">
                  <c:v>146.27669015636801</c:v>
                </c:pt>
                <c:pt idx="79">
                  <c:v>148.67357883573601</c:v>
                </c:pt>
                <c:pt idx="80">
                  <c:v>149.50196509191699</c:v>
                </c:pt>
                <c:pt idx="81">
                  <c:v>148.844566622597</c:v>
                </c:pt>
                <c:pt idx="82">
                  <c:v>148.69922923547099</c:v>
                </c:pt>
                <c:pt idx="83">
                  <c:v>150.12668231891701</c:v>
                </c:pt>
                <c:pt idx="84">
                  <c:v>153.95184323840999</c:v>
                </c:pt>
                <c:pt idx="85">
                  <c:v>157.84364630641301</c:v>
                </c:pt>
                <c:pt idx="86">
                  <c:v>161.54876781000701</c:v>
                </c:pt>
                <c:pt idx="87">
                  <c:v>163.818195027141</c:v>
                </c:pt>
                <c:pt idx="88">
                  <c:v>165.93110812285701</c:v>
                </c:pt>
                <c:pt idx="89">
                  <c:v>167.64831142149899</c:v>
                </c:pt>
                <c:pt idx="90">
                  <c:v>169.19061776976801</c:v>
                </c:pt>
                <c:pt idx="91">
                  <c:v>171.08727478811801</c:v>
                </c:pt>
                <c:pt idx="92">
                  <c:v>172.01863578784</c:v>
                </c:pt>
                <c:pt idx="93">
                  <c:v>173.19083302091499</c:v>
                </c:pt>
                <c:pt idx="94">
                  <c:v>173.32384639234499</c:v>
                </c:pt>
                <c:pt idx="95">
                  <c:v>175.466886793724</c:v>
                </c:pt>
                <c:pt idx="96">
                  <c:v>177.36154417898101</c:v>
                </c:pt>
                <c:pt idx="97">
                  <c:v>180.10891548065001</c:v>
                </c:pt>
                <c:pt idx="98">
                  <c:v>180.57038410028599</c:v>
                </c:pt>
                <c:pt idx="99">
                  <c:v>181.68675424423</c:v>
                </c:pt>
                <c:pt idx="100">
                  <c:v>182.39977042267199</c:v>
                </c:pt>
                <c:pt idx="101">
                  <c:v>184.12519550366099</c:v>
                </c:pt>
                <c:pt idx="102">
                  <c:v>184.00896356134001</c:v>
                </c:pt>
                <c:pt idx="103">
                  <c:v>183.075101900791</c:v>
                </c:pt>
                <c:pt idx="104">
                  <c:v>180.91649545641801</c:v>
                </c:pt>
                <c:pt idx="105">
                  <c:v>179.00316999527399</c:v>
                </c:pt>
                <c:pt idx="106">
                  <c:v>178.93607289988401</c:v>
                </c:pt>
                <c:pt idx="107">
                  <c:v>179.71073494396401</c:v>
                </c:pt>
                <c:pt idx="108">
                  <c:v>182.552745014528</c:v>
                </c:pt>
                <c:pt idx="109">
                  <c:v>184.841583768595</c:v>
                </c:pt>
                <c:pt idx="110">
                  <c:v>187.18757840306</c:v>
                </c:pt>
                <c:pt idx="111">
                  <c:v>188.75488084803601</c:v>
                </c:pt>
                <c:pt idx="112">
                  <c:v>189.030757949644</c:v>
                </c:pt>
                <c:pt idx="113">
                  <c:v>189.68223515554499</c:v>
                </c:pt>
                <c:pt idx="114">
                  <c:v>189.46222298443399</c:v>
                </c:pt>
                <c:pt idx="115">
                  <c:v>190.46882100409101</c:v>
                </c:pt>
                <c:pt idx="116">
                  <c:v>188.99860707364701</c:v>
                </c:pt>
                <c:pt idx="117">
                  <c:v>186.379575505199</c:v>
                </c:pt>
                <c:pt idx="118">
                  <c:v>184.219260084289</c:v>
                </c:pt>
                <c:pt idx="119">
                  <c:v>183.975672782168</c:v>
                </c:pt>
                <c:pt idx="120">
                  <c:v>185.463129151532</c:v>
                </c:pt>
                <c:pt idx="121">
                  <c:v>184.266393555907</c:v>
                </c:pt>
                <c:pt idx="122">
                  <c:v>181.59581154244901</c:v>
                </c:pt>
                <c:pt idx="123">
                  <c:v>178.21266963465399</c:v>
                </c:pt>
                <c:pt idx="124">
                  <c:v>177.33025818248601</c:v>
                </c:pt>
                <c:pt idx="125">
                  <c:v>177.090589414683</c:v>
                </c:pt>
                <c:pt idx="126">
                  <c:v>176.64081485445899</c:v>
                </c:pt>
                <c:pt idx="127">
                  <c:v>174.90716443337701</c:v>
                </c:pt>
                <c:pt idx="128">
                  <c:v>170.92655121440799</c:v>
                </c:pt>
                <c:pt idx="129">
                  <c:v>167.14601733334101</c:v>
                </c:pt>
                <c:pt idx="130">
                  <c:v>161.979280848614</c:v>
                </c:pt>
                <c:pt idx="131">
                  <c:v>159.52209057300399</c:v>
                </c:pt>
                <c:pt idx="132">
                  <c:v>155.93014565980201</c:v>
                </c:pt>
                <c:pt idx="133">
                  <c:v>153.53244221948</c:v>
                </c:pt>
                <c:pt idx="134">
                  <c:v>149.12141844897599</c:v>
                </c:pt>
                <c:pt idx="135">
                  <c:v>145.75646579097099</c:v>
                </c:pt>
                <c:pt idx="136">
                  <c:v>143.79714261187701</c:v>
                </c:pt>
                <c:pt idx="137">
                  <c:v>144.11979351147201</c:v>
                </c:pt>
                <c:pt idx="138">
                  <c:v>145.34043477900099</c:v>
                </c:pt>
                <c:pt idx="139">
                  <c:v>145.10283978971401</c:v>
                </c:pt>
                <c:pt idx="140">
                  <c:v>141.75711678598699</c:v>
                </c:pt>
                <c:pt idx="141">
                  <c:v>136.819220559489</c:v>
                </c:pt>
                <c:pt idx="142">
                  <c:v>134.540552438459</c:v>
                </c:pt>
                <c:pt idx="143">
                  <c:v>134.835784970774</c:v>
                </c:pt>
                <c:pt idx="144">
                  <c:v>137.14653504139901</c:v>
                </c:pt>
                <c:pt idx="145">
                  <c:v>138.426520913991</c:v>
                </c:pt>
                <c:pt idx="146">
                  <c:v>137.38482549640699</c:v>
                </c:pt>
                <c:pt idx="147">
                  <c:v>133.830614384504</c:v>
                </c:pt>
                <c:pt idx="148">
                  <c:v>129.46820032914201</c:v>
                </c:pt>
                <c:pt idx="149">
                  <c:v>127.06142870089199</c:v>
                </c:pt>
                <c:pt idx="150">
                  <c:v>127.55090917728</c:v>
                </c:pt>
                <c:pt idx="151">
                  <c:v>128.851477819492</c:v>
                </c:pt>
                <c:pt idx="152">
                  <c:v>128.582295834349</c:v>
                </c:pt>
                <c:pt idx="153">
                  <c:v>126.722477409699</c:v>
                </c:pt>
                <c:pt idx="154">
                  <c:v>125.312685703442</c:v>
                </c:pt>
                <c:pt idx="155">
                  <c:v>125.19442497175299</c:v>
                </c:pt>
                <c:pt idx="156">
                  <c:v>124.54293827229399</c:v>
                </c:pt>
                <c:pt idx="157">
                  <c:v>123.794669550969</c:v>
                </c:pt>
                <c:pt idx="158">
                  <c:v>123.367473971465</c:v>
                </c:pt>
                <c:pt idx="159">
                  <c:v>124.228638988817</c:v>
                </c:pt>
                <c:pt idx="160">
                  <c:v>124.57000726566601</c:v>
                </c:pt>
                <c:pt idx="161">
                  <c:v>123.618499533407</c:v>
                </c:pt>
                <c:pt idx="162">
                  <c:v>122.67162987793201</c:v>
                </c:pt>
                <c:pt idx="163">
                  <c:v>123.107139887484</c:v>
                </c:pt>
                <c:pt idx="164">
                  <c:v>124.640228708485</c:v>
                </c:pt>
                <c:pt idx="165">
                  <c:v>125.5744184303</c:v>
                </c:pt>
                <c:pt idx="166">
                  <c:v>125.70743040609</c:v>
                </c:pt>
                <c:pt idx="167">
                  <c:v>124.99446355258701</c:v>
                </c:pt>
                <c:pt idx="168">
                  <c:v>123.96970838607299</c:v>
                </c:pt>
                <c:pt idx="169">
                  <c:v>122.307114615168</c:v>
                </c:pt>
                <c:pt idx="170">
                  <c:v>122.650421011373</c:v>
                </c:pt>
                <c:pt idx="171">
                  <c:v>123.238361875398</c:v>
                </c:pt>
                <c:pt idx="172">
                  <c:v>124.845966173864</c:v>
                </c:pt>
                <c:pt idx="173">
                  <c:v>125.1256626464</c:v>
                </c:pt>
                <c:pt idx="174">
                  <c:v>126.015145396355</c:v>
                </c:pt>
                <c:pt idx="175">
                  <c:v>127.03333792404401</c:v>
                </c:pt>
                <c:pt idx="176">
                  <c:v>128.55585197622901</c:v>
                </c:pt>
                <c:pt idx="177">
                  <c:v>130.70724715104899</c:v>
                </c:pt>
                <c:pt idx="178">
                  <c:v>132.00456864137001</c:v>
                </c:pt>
                <c:pt idx="179">
                  <c:v>132.564268791286</c:v>
                </c:pt>
                <c:pt idx="180">
                  <c:v>130.83247484235201</c:v>
                </c:pt>
                <c:pt idx="181">
                  <c:v>128.80970660063801</c:v>
                </c:pt>
                <c:pt idx="182">
                  <c:v>128.28092602872201</c:v>
                </c:pt>
                <c:pt idx="183">
                  <c:v>130.25467719776299</c:v>
                </c:pt>
                <c:pt idx="184">
                  <c:v>133.244398567887</c:v>
                </c:pt>
                <c:pt idx="185">
                  <c:v>135.993764250883</c:v>
                </c:pt>
                <c:pt idx="186">
                  <c:v>137.445505027764</c:v>
                </c:pt>
                <c:pt idx="187">
                  <c:v>138.34613695085</c:v>
                </c:pt>
                <c:pt idx="188">
                  <c:v>139.03297919512701</c:v>
                </c:pt>
                <c:pt idx="189">
                  <c:v>139.70889665750099</c:v>
                </c:pt>
                <c:pt idx="190">
                  <c:v>140.549083470402</c:v>
                </c:pt>
                <c:pt idx="191">
                  <c:v>142.01003648486699</c:v>
                </c:pt>
                <c:pt idx="192">
                  <c:v>143.98561972416101</c:v>
                </c:pt>
                <c:pt idx="193">
                  <c:v>144.644522750579</c:v>
                </c:pt>
                <c:pt idx="194">
                  <c:v>144.67315301471899</c:v>
                </c:pt>
                <c:pt idx="195">
                  <c:v>144.86093352044401</c:v>
                </c:pt>
                <c:pt idx="196">
                  <c:v>147.04481505219999</c:v>
                </c:pt>
                <c:pt idx="197">
                  <c:v>149.63092432634099</c:v>
                </c:pt>
                <c:pt idx="198">
                  <c:v>152.46327608197601</c:v>
                </c:pt>
                <c:pt idx="199">
                  <c:v>153.920993111288</c:v>
                </c:pt>
                <c:pt idx="200">
                  <c:v>154.98263101270601</c:v>
                </c:pt>
                <c:pt idx="201">
                  <c:v>155.38246716633401</c:v>
                </c:pt>
                <c:pt idx="202">
                  <c:v>156.210736099895</c:v>
                </c:pt>
                <c:pt idx="203">
                  <c:v>156.95414044472</c:v>
                </c:pt>
                <c:pt idx="204">
                  <c:v>158.20088845931301</c:v>
                </c:pt>
                <c:pt idx="205">
                  <c:v>158.932436612923</c:v>
                </c:pt>
                <c:pt idx="206">
                  <c:v>159.81940115461799</c:v>
                </c:pt>
                <c:pt idx="207">
                  <c:v>161.004054733636</c:v>
                </c:pt>
                <c:pt idx="208">
                  <c:v>163.28491166914901</c:v>
                </c:pt>
                <c:pt idx="209">
                  <c:v>165.70719100861501</c:v>
                </c:pt>
                <c:pt idx="210">
                  <c:v>167.88738686893899</c:v>
                </c:pt>
                <c:pt idx="211">
                  <c:v>168.96170674791099</c:v>
                </c:pt>
                <c:pt idx="212">
                  <c:v>169.14122284991001</c:v>
                </c:pt>
                <c:pt idx="213">
                  <c:v>168.336140628762</c:v>
                </c:pt>
                <c:pt idx="214">
                  <c:v>168.595592976647</c:v>
                </c:pt>
                <c:pt idx="215">
                  <c:v>169.64660860778</c:v>
                </c:pt>
                <c:pt idx="216">
                  <c:v>172.36334288031699</c:v>
                </c:pt>
                <c:pt idx="217">
                  <c:v>173.344795463971</c:v>
                </c:pt>
                <c:pt idx="218">
                  <c:v>173.75799626176101</c:v>
                </c:pt>
                <c:pt idx="219">
                  <c:v>173.059157275969</c:v>
                </c:pt>
                <c:pt idx="220">
                  <c:v>174.82355359891099</c:v>
                </c:pt>
                <c:pt idx="221">
                  <c:v>177.17303089772199</c:v>
                </c:pt>
                <c:pt idx="222">
                  <c:v>181.30801418976699</c:v>
                </c:pt>
                <c:pt idx="223">
                  <c:v>183.48986943142799</c:v>
                </c:pt>
                <c:pt idx="224">
                  <c:v>184.80679970630499</c:v>
                </c:pt>
                <c:pt idx="225">
                  <c:v>183.855600458249</c:v>
                </c:pt>
                <c:pt idx="226">
                  <c:v>183.613091583505</c:v>
                </c:pt>
                <c:pt idx="227">
                  <c:v>185.507809189771</c:v>
                </c:pt>
                <c:pt idx="228">
                  <c:v>189.894021098709</c:v>
                </c:pt>
                <c:pt idx="229">
                  <c:v>195.405094356983</c:v>
                </c:pt>
                <c:pt idx="230">
                  <c:v>198.41136287778301</c:v>
                </c:pt>
                <c:pt idx="231">
                  <c:v>200.37882440343</c:v>
                </c:pt>
                <c:pt idx="232">
                  <c:v>203.184707765881</c:v>
                </c:pt>
                <c:pt idx="233">
                  <c:v>208.532315860995</c:v>
                </c:pt>
                <c:pt idx="234">
                  <c:v>212.225594261406</c:v>
                </c:pt>
                <c:pt idx="235">
                  <c:v>211.65243894618499</c:v>
                </c:pt>
                <c:pt idx="236">
                  <c:v>208.471090613391</c:v>
                </c:pt>
                <c:pt idx="237">
                  <c:v>206.74313235335799</c:v>
                </c:pt>
                <c:pt idx="238">
                  <c:v>209.519796963022</c:v>
                </c:pt>
                <c:pt idx="239">
                  <c:v>213.23408553038499</c:v>
                </c:pt>
                <c:pt idx="240">
                  <c:v>215.423741740564</c:v>
                </c:pt>
                <c:pt idx="241">
                  <c:v>212.22629674082901</c:v>
                </c:pt>
                <c:pt idx="242">
                  <c:v>208.175306333458</c:v>
                </c:pt>
                <c:pt idx="243">
                  <c:v>207.836582943206</c:v>
                </c:pt>
                <c:pt idx="244">
                  <c:v>211.21962644806101</c:v>
                </c:pt>
                <c:pt idx="245">
                  <c:v>217.23060290546701</c:v>
                </c:pt>
                <c:pt idx="246">
                  <c:v>219.25861772258699</c:v>
                </c:pt>
                <c:pt idx="247">
                  <c:v>219.254511050509</c:v>
                </c:pt>
                <c:pt idx="248">
                  <c:v>216.876142078312</c:v>
                </c:pt>
                <c:pt idx="249">
                  <c:v>217.65654648067999</c:v>
                </c:pt>
                <c:pt idx="250">
                  <c:v>220.14873728911201</c:v>
                </c:pt>
                <c:pt idx="251">
                  <c:v>223.51898782355099</c:v>
                </c:pt>
                <c:pt idx="252">
                  <c:v>224.98129840753199</c:v>
                </c:pt>
                <c:pt idx="253">
                  <c:v>223.90743152339999</c:v>
                </c:pt>
                <c:pt idx="254">
                  <c:v>222.92619581256599</c:v>
                </c:pt>
                <c:pt idx="255">
                  <c:v>222.836221886836</c:v>
                </c:pt>
                <c:pt idx="256">
                  <c:v>224.13050278060899</c:v>
                </c:pt>
                <c:pt idx="257">
                  <c:v>225.542177046749</c:v>
                </c:pt>
                <c:pt idx="258">
                  <c:v>227.40966804490199</c:v>
                </c:pt>
                <c:pt idx="259">
                  <c:v>230.17268996259901</c:v>
                </c:pt>
                <c:pt idx="260">
                  <c:v>231.29979387428901</c:v>
                </c:pt>
                <c:pt idx="261">
                  <c:v>230.83259482396701</c:v>
                </c:pt>
                <c:pt idx="262">
                  <c:v>228.815420002933</c:v>
                </c:pt>
                <c:pt idx="263">
                  <c:v>229.17782679451</c:v>
                </c:pt>
                <c:pt idx="264">
                  <c:v>231.05027671432899</c:v>
                </c:pt>
                <c:pt idx="265">
                  <c:v>234.70384011445401</c:v>
                </c:pt>
                <c:pt idx="266">
                  <c:v>236.15127160410401</c:v>
                </c:pt>
                <c:pt idx="267">
                  <c:v>236.19935072182</c:v>
                </c:pt>
                <c:pt idx="268">
                  <c:v>234.19626635019901</c:v>
                </c:pt>
                <c:pt idx="269">
                  <c:v>233.70670114456101</c:v>
                </c:pt>
                <c:pt idx="270">
                  <c:v>233.47220309136699</c:v>
                </c:pt>
                <c:pt idx="271">
                  <c:v>235.74943289377799</c:v>
                </c:pt>
                <c:pt idx="272">
                  <c:v>238.77569614484401</c:v>
                </c:pt>
                <c:pt idx="273">
                  <c:v>244.10567463096399</c:v>
                </c:pt>
                <c:pt idx="274">
                  <c:v>247.00507687712599</c:v>
                </c:pt>
                <c:pt idx="275">
                  <c:v>248.57817196519699</c:v>
                </c:pt>
                <c:pt idx="276">
                  <c:v>247.05527206975401</c:v>
                </c:pt>
                <c:pt idx="277">
                  <c:v>247.05451710375499</c:v>
                </c:pt>
                <c:pt idx="278">
                  <c:v>249.00302206679899</c:v>
                </c:pt>
                <c:pt idx="279">
                  <c:v>253.445045788013</c:v>
                </c:pt>
                <c:pt idx="280">
                  <c:v>256.969999813448</c:v>
                </c:pt>
                <c:pt idx="281">
                  <c:v>261.815737729033</c:v>
                </c:pt>
                <c:pt idx="282">
                  <c:v>264.65206699905599</c:v>
                </c:pt>
                <c:pt idx="283">
                  <c:v>268.84187583481202</c:v>
                </c:pt>
                <c:pt idx="284">
                  <c:v>269.94595858877602</c:v>
                </c:pt>
                <c:pt idx="285">
                  <c:v>275.08329928389799</c:v>
                </c:pt>
                <c:pt idx="286">
                  <c:v>278.80213539408101</c:v>
                </c:pt>
                <c:pt idx="287">
                  <c:v>283.12464791536001</c:v>
                </c:pt>
                <c:pt idx="288">
                  <c:v>282.58821019239502</c:v>
                </c:pt>
                <c:pt idx="289">
                  <c:v>283.45030564453202</c:v>
                </c:pt>
                <c:pt idx="290">
                  <c:v>287.322207508784</c:v>
                </c:pt>
                <c:pt idx="291">
                  <c:v>294.000106611619</c:v>
                </c:pt>
                <c:pt idx="292">
                  <c:v>299.21354873940697</c:v>
                </c:pt>
                <c:pt idx="293">
                  <c:v>301.53373099366303</c:v>
                </c:pt>
                <c:pt idx="294">
                  <c:v>301.11621579640502</c:v>
                </c:pt>
                <c:pt idx="295">
                  <c:v>301.02748270510801</c:v>
                </c:pt>
                <c:pt idx="296">
                  <c:v>300.48254557494698</c:v>
                </c:pt>
                <c:pt idx="297">
                  <c:v>302.06010455016298</c:v>
                </c:pt>
                <c:pt idx="298">
                  <c:v>302.34253454668402</c:v>
                </c:pt>
                <c:pt idx="299">
                  <c:v>302.47440108105002</c:v>
                </c:pt>
                <c:pt idx="300">
                  <c:v>301.622767281667</c:v>
                </c:pt>
                <c:pt idx="301">
                  <c:v>300.043792104327</c:v>
                </c:pt>
                <c:pt idx="302">
                  <c:v>302.01991732240901</c:v>
                </c:pt>
                <c:pt idx="303">
                  <c:v>302.20934029505901</c:v>
                </c:pt>
                <c:pt idx="304">
                  <c:v>306.17372141114299</c:v>
                </c:pt>
                <c:pt idx="305">
                  <c:v>307.53166552589403</c:v>
                </c:pt>
                <c:pt idx="306">
                  <c:v>311.62118620131503</c:v>
                </c:pt>
                <c:pt idx="307">
                  <c:v>313.72264037922503</c:v>
                </c:pt>
                <c:pt idx="308">
                  <c:v>316.65025675593301</c:v>
                </c:pt>
                <c:pt idx="309">
                  <c:v>316.69196731018599</c:v>
                </c:pt>
                <c:pt idx="310">
                  <c:v>315.79984947188098</c:v>
                </c:pt>
                <c:pt idx="311">
                  <c:v>313.02189720515202</c:v>
                </c:pt>
                <c:pt idx="312">
                  <c:v>313.43751628095498</c:v>
                </c:pt>
                <c:pt idx="313">
                  <c:v>314.71251825719901</c:v>
                </c:pt>
                <c:pt idx="314">
                  <c:v>318.38426229982298</c:v>
                </c:pt>
                <c:pt idx="315">
                  <c:v>318.11156886789001</c:v>
                </c:pt>
                <c:pt idx="316">
                  <c:v>317.43121818364102</c:v>
                </c:pt>
                <c:pt idx="317">
                  <c:v>315.08945469492897</c:v>
                </c:pt>
                <c:pt idx="318">
                  <c:v>315.22881513663799</c:v>
                </c:pt>
                <c:pt idx="319">
                  <c:v>318.740216723657</c:v>
                </c:pt>
                <c:pt idx="320">
                  <c:v>324.326897298326</c:v>
                </c:pt>
                <c:pt idx="321">
                  <c:v>325.720090085121</c:v>
                </c:pt>
                <c:pt idx="322">
                  <c:v>323.69351595459602</c:v>
                </c:pt>
                <c:pt idx="323">
                  <c:v>321.263622194248</c:v>
                </c:pt>
                <c:pt idx="324">
                  <c:v>321.55456739828202</c:v>
                </c:pt>
                <c:pt idx="325">
                  <c:v>325.46584377606899</c:v>
                </c:pt>
                <c:pt idx="326">
                  <c:v>329.58783838132803</c:v>
                </c:pt>
                <c:pt idx="327">
                  <c:v>330.371802208068</c:v>
                </c:pt>
                <c:pt idx="328">
                  <c:v>328.291208562782</c:v>
                </c:pt>
                <c:pt idx="329">
                  <c:v>325.77335720019897</c:v>
                </c:pt>
                <c:pt idx="330">
                  <c:v>324.41708922479199</c:v>
                </c:pt>
                <c:pt idx="331">
                  <c:v>324.85030639980698</c:v>
                </c:pt>
                <c:pt idx="332">
                  <c:v>325.88757845208397</c:v>
                </c:pt>
                <c:pt idx="333">
                  <c:v>325.92680130393398</c:v>
                </c:pt>
                <c:pt idx="334">
                  <c:v>326.99884367426898</c:v>
                </c:pt>
                <c:pt idx="335">
                  <c:v>326.68817131101099</c:v>
                </c:pt>
                <c:pt idx="336">
                  <c:v>331.45934057803902</c:v>
                </c:pt>
                <c:pt idx="337">
                  <c:v>330.56193565236799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8D7-4BC8-8E5C-9962EB0283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6027400"/>
        <c:axId val="526027792"/>
      </c:scatterChart>
      <c:valAx>
        <c:axId val="526027400"/>
        <c:scaling>
          <c:orientation val="minMax"/>
          <c:max val="46081"/>
          <c:min val="3582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6027792"/>
        <c:crosses val="autoZero"/>
        <c:crossBetween val="midCat"/>
        <c:majorUnit val="365"/>
      </c:valAx>
      <c:valAx>
        <c:axId val="526027792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en-US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Index Value (2000 Dec = 100)</a:t>
                </a:r>
              </a:p>
            </c:rich>
          </c:tx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6027400"/>
        <c:crosses val="autoZero"/>
        <c:crossBetween val="midCat"/>
        <c:majorUnit val="25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"/>
          <c:y val="4.7809077341268179E-2"/>
          <c:w val="1"/>
          <c:h val="5.3828324935318923E-2"/>
        </c:manualLayout>
      </c:layout>
      <c:overlay val="0"/>
      <c:txPr>
        <a:bodyPr/>
        <a:lstStyle/>
        <a:p>
          <a:pPr>
            <a:defRPr b="1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1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468130508076736E-2"/>
          <c:y val="9.9211472163864819E-2"/>
          <c:w val="0.8899294752790049"/>
          <c:h val="0.83484135813972371"/>
        </c:manualLayout>
      </c:layout>
      <c:scatterChart>
        <c:scatterStyle val="lineMarker"/>
        <c:varyColors val="0"/>
        <c:ser>
          <c:idx val="1"/>
          <c:order val="0"/>
          <c:tx>
            <c:strRef>
              <c:f>'U.S. VW - By Segment'!$L$5</c:f>
              <c:strCache>
                <c:ptCount val="1"/>
                <c:pt idx="0">
                  <c:v>U.S. Composite Excluding MultiFamily -  Value Weighted </c:v>
                </c:pt>
              </c:strCache>
            </c:strRef>
          </c:tx>
          <c:spPr>
            <a:ln w="38100">
              <a:solidFill>
                <a:srgbClr val="FF9933"/>
              </a:solidFill>
            </a:ln>
          </c:spPr>
          <c:marker>
            <c:symbol val="none"/>
          </c:marker>
          <c:xVal>
            <c:numRef>
              <c:f>'U.S. VW - By Segment'!$K$6:$K$367</c:f>
              <c:numCache>
                <c:formatCode>[$-409]mmm\-yy;@</c:formatCode>
                <c:ptCount val="362"/>
                <c:pt idx="0">
                  <c:v>35079</c:v>
                </c:pt>
                <c:pt idx="1">
                  <c:v>35110</c:v>
                </c:pt>
                <c:pt idx="2">
                  <c:v>35139</c:v>
                </c:pt>
                <c:pt idx="3">
                  <c:v>35170</c:v>
                </c:pt>
                <c:pt idx="4">
                  <c:v>35200</c:v>
                </c:pt>
                <c:pt idx="5">
                  <c:v>35231</c:v>
                </c:pt>
                <c:pt idx="6">
                  <c:v>35261</c:v>
                </c:pt>
                <c:pt idx="7">
                  <c:v>35292</c:v>
                </c:pt>
                <c:pt idx="8">
                  <c:v>35323</c:v>
                </c:pt>
                <c:pt idx="9">
                  <c:v>35353</c:v>
                </c:pt>
                <c:pt idx="10">
                  <c:v>35384</c:v>
                </c:pt>
                <c:pt idx="11">
                  <c:v>35414</c:v>
                </c:pt>
                <c:pt idx="12">
                  <c:v>35445</c:v>
                </c:pt>
                <c:pt idx="13">
                  <c:v>35476</c:v>
                </c:pt>
                <c:pt idx="14">
                  <c:v>35504</c:v>
                </c:pt>
                <c:pt idx="15">
                  <c:v>35535</c:v>
                </c:pt>
                <c:pt idx="16">
                  <c:v>35565</c:v>
                </c:pt>
                <c:pt idx="17">
                  <c:v>35596</c:v>
                </c:pt>
                <c:pt idx="18">
                  <c:v>35626</c:v>
                </c:pt>
                <c:pt idx="19">
                  <c:v>35657</c:v>
                </c:pt>
                <c:pt idx="20">
                  <c:v>35688</c:v>
                </c:pt>
                <c:pt idx="21">
                  <c:v>35718</c:v>
                </c:pt>
                <c:pt idx="22">
                  <c:v>35749</c:v>
                </c:pt>
                <c:pt idx="23">
                  <c:v>35779</c:v>
                </c:pt>
                <c:pt idx="24">
                  <c:v>35810</c:v>
                </c:pt>
                <c:pt idx="25">
                  <c:v>35841</c:v>
                </c:pt>
                <c:pt idx="26">
                  <c:v>35869</c:v>
                </c:pt>
                <c:pt idx="27">
                  <c:v>35900</c:v>
                </c:pt>
                <c:pt idx="28">
                  <c:v>35930</c:v>
                </c:pt>
                <c:pt idx="29">
                  <c:v>35961</c:v>
                </c:pt>
                <c:pt idx="30">
                  <c:v>35991</c:v>
                </c:pt>
                <c:pt idx="31">
                  <c:v>36022</c:v>
                </c:pt>
                <c:pt idx="32">
                  <c:v>36053</c:v>
                </c:pt>
                <c:pt idx="33">
                  <c:v>36083</c:v>
                </c:pt>
                <c:pt idx="34">
                  <c:v>36114</c:v>
                </c:pt>
                <c:pt idx="35">
                  <c:v>36144</c:v>
                </c:pt>
                <c:pt idx="36">
                  <c:v>36175</c:v>
                </c:pt>
                <c:pt idx="37">
                  <c:v>36206</c:v>
                </c:pt>
                <c:pt idx="38">
                  <c:v>36234</c:v>
                </c:pt>
                <c:pt idx="39">
                  <c:v>36265</c:v>
                </c:pt>
                <c:pt idx="40">
                  <c:v>36295</c:v>
                </c:pt>
                <c:pt idx="41">
                  <c:v>36326</c:v>
                </c:pt>
                <c:pt idx="42">
                  <c:v>36356</c:v>
                </c:pt>
                <c:pt idx="43">
                  <c:v>36387</c:v>
                </c:pt>
                <c:pt idx="44">
                  <c:v>36418</c:v>
                </c:pt>
                <c:pt idx="45">
                  <c:v>36448</c:v>
                </c:pt>
                <c:pt idx="46">
                  <c:v>36479</c:v>
                </c:pt>
                <c:pt idx="47">
                  <c:v>36509</c:v>
                </c:pt>
                <c:pt idx="48">
                  <c:v>36540</c:v>
                </c:pt>
                <c:pt idx="49">
                  <c:v>36571</c:v>
                </c:pt>
                <c:pt idx="50">
                  <c:v>36600</c:v>
                </c:pt>
                <c:pt idx="51">
                  <c:v>36631</c:v>
                </c:pt>
                <c:pt idx="52">
                  <c:v>36661</c:v>
                </c:pt>
                <c:pt idx="53">
                  <c:v>36692</c:v>
                </c:pt>
                <c:pt idx="54">
                  <c:v>36722</c:v>
                </c:pt>
                <c:pt idx="55">
                  <c:v>36753</c:v>
                </c:pt>
                <c:pt idx="56">
                  <c:v>36784</c:v>
                </c:pt>
                <c:pt idx="57">
                  <c:v>36814</c:v>
                </c:pt>
                <c:pt idx="58">
                  <c:v>36845</c:v>
                </c:pt>
                <c:pt idx="59">
                  <c:v>36875</c:v>
                </c:pt>
                <c:pt idx="60">
                  <c:v>36906</c:v>
                </c:pt>
                <c:pt idx="61">
                  <c:v>36937</c:v>
                </c:pt>
                <c:pt idx="62">
                  <c:v>36965</c:v>
                </c:pt>
                <c:pt idx="63">
                  <c:v>36996</c:v>
                </c:pt>
                <c:pt idx="64">
                  <c:v>37026</c:v>
                </c:pt>
                <c:pt idx="65">
                  <c:v>37057</c:v>
                </c:pt>
                <c:pt idx="66">
                  <c:v>37087</c:v>
                </c:pt>
                <c:pt idx="67">
                  <c:v>37118</c:v>
                </c:pt>
                <c:pt idx="68">
                  <c:v>37149</c:v>
                </c:pt>
                <c:pt idx="69">
                  <c:v>37179</c:v>
                </c:pt>
                <c:pt idx="70">
                  <c:v>37210</c:v>
                </c:pt>
                <c:pt idx="71">
                  <c:v>37240</c:v>
                </c:pt>
                <c:pt idx="72">
                  <c:v>37271</c:v>
                </c:pt>
                <c:pt idx="73">
                  <c:v>37302</c:v>
                </c:pt>
                <c:pt idx="74">
                  <c:v>37330</c:v>
                </c:pt>
                <c:pt idx="75">
                  <c:v>37361</c:v>
                </c:pt>
                <c:pt idx="76">
                  <c:v>37391</c:v>
                </c:pt>
                <c:pt idx="77">
                  <c:v>37422</c:v>
                </c:pt>
                <c:pt idx="78">
                  <c:v>37452</c:v>
                </c:pt>
                <c:pt idx="79">
                  <c:v>37483</c:v>
                </c:pt>
                <c:pt idx="80">
                  <c:v>37514</c:v>
                </c:pt>
                <c:pt idx="81">
                  <c:v>37544</c:v>
                </c:pt>
                <c:pt idx="82">
                  <c:v>37575</c:v>
                </c:pt>
                <c:pt idx="83">
                  <c:v>37605</c:v>
                </c:pt>
                <c:pt idx="84">
                  <c:v>37636</c:v>
                </c:pt>
                <c:pt idx="85">
                  <c:v>37667</c:v>
                </c:pt>
                <c:pt idx="86">
                  <c:v>37695</c:v>
                </c:pt>
                <c:pt idx="87">
                  <c:v>37726</c:v>
                </c:pt>
                <c:pt idx="88">
                  <c:v>37756</c:v>
                </c:pt>
                <c:pt idx="89">
                  <c:v>37787</c:v>
                </c:pt>
                <c:pt idx="90">
                  <c:v>37817</c:v>
                </c:pt>
                <c:pt idx="91">
                  <c:v>37848</c:v>
                </c:pt>
                <c:pt idx="92">
                  <c:v>37879</c:v>
                </c:pt>
                <c:pt idx="93">
                  <c:v>37909</c:v>
                </c:pt>
                <c:pt idx="94">
                  <c:v>37940</c:v>
                </c:pt>
                <c:pt idx="95">
                  <c:v>37970</c:v>
                </c:pt>
                <c:pt idx="96">
                  <c:v>38001</c:v>
                </c:pt>
                <c:pt idx="97">
                  <c:v>38032</c:v>
                </c:pt>
                <c:pt idx="98">
                  <c:v>38061</c:v>
                </c:pt>
                <c:pt idx="99">
                  <c:v>38092</c:v>
                </c:pt>
                <c:pt idx="100">
                  <c:v>38122</c:v>
                </c:pt>
                <c:pt idx="101">
                  <c:v>38153</c:v>
                </c:pt>
                <c:pt idx="102">
                  <c:v>38183</c:v>
                </c:pt>
                <c:pt idx="103">
                  <c:v>38214</c:v>
                </c:pt>
                <c:pt idx="104">
                  <c:v>38245</c:v>
                </c:pt>
                <c:pt idx="105">
                  <c:v>38275</c:v>
                </c:pt>
                <c:pt idx="106">
                  <c:v>38306</c:v>
                </c:pt>
                <c:pt idx="107">
                  <c:v>38336</c:v>
                </c:pt>
                <c:pt idx="108">
                  <c:v>38367</c:v>
                </c:pt>
                <c:pt idx="109">
                  <c:v>38398</c:v>
                </c:pt>
                <c:pt idx="110">
                  <c:v>38426</c:v>
                </c:pt>
                <c:pt idx="111">
                  <c:v>38457</c:v>
                </c:pt>
                <c:pt idx="112">
                  <c:v>38487</c:v>
                </c:pt>
                <c:pt idx="113">
                  <c:v>38518</c:v>
                </c:pt>
                <c:pt idx="114">
                  <c:v>38548</c:v>
                </c:pt>
                <c:pt idx="115">
                  <c:v>38579</c:v>
                </c:pt>
                <c:pt idx="116">
                  <c:v>38610</c:v>
                </c:pt>
                <c:pt idx="117">
                  <c:v>38640</c:v>
                </c:pt>
                <c:pt idx="118">
                  <c:v>38671</c:v>
                </c:pt>
                <c:pt idx="119">
                  <c:v>38701</c:v>
                </c:pt>
                <c:pt idx="120">
                  <c:v>38732</c:v>
                </c:pt>
                <c:pt idx="121">
                  <c:v>38763</c:v>
                </c:pt>
                <c:pt idx="122">
                  <c:v>38791</c:v>
                </c:pt>
                <c:pt idx="123">
                  <c:v>38822</c:v>
                </c:pt>
                <c:pt idx="124">
                  <c:v>38852</c:v>
                </c:pt>
                <c:pt idx="125">
                  <c:v>38883</c:v>
                </c:pt>
                <c:pt idx="126">
                  <c:v>38913</c:v>
                </c:pt>
                <c:pt idx="127">
                  <c:v>38944</c:v>
                </c:pt>
                <c:pt idx="128">
                  <c:v>38975</c:v>
                </c:pt>
                <c:pt idx="129">
                  <c:v>39005</c:v>
                </c:pt>
                <c:pt idx="130">
                  <c:v>39036</c:v>
                </c:pt>
                <c:pt idx="131">
                  <c:v>39066</c:v>
                </c:pt>
                <c:pt idx="132">
                  <c:v>39097</c:v>
                </c:pt>
                <c:pt idx="133">
                  <c:v>39128</c:v>
                </c:pt>
                <c:pt idx="134">
                  <c:v>39156</c:v>
                </c:pt>
                <c:pt idx="135">
                  <c:v>39187</c:v>
                </c:pt>
                <c:pt idx="136">
                  <c:v>39217</c:v>
                </c:pt>
                <c:pt idx="137">
                  <c:v>39248</c:v>
                </c:pt>
                <c:pt idx="138">
                  <c:v>39278</c:v>
                </c:pt>
                <c:pt idx="139">
                  <c:v>39309</c:v>
                </c:pt>
                <c:pt idx="140">
                  <c:v>39340</c:v>
                </c:pt>
                <c:pt idx="141">
                  <c:v>39370</c:v>
                </c:pt>
                <c:pt idx="142">
                  <c:v>39401</c:v>
                </c:pt>
                <c:pt idx="143">
                  <c:v>39431</c:v>
                </c:pt>
                <c:pt idx="144">
                  <c:v>39462</c:v>
                </c:pt>
                <c:pt idx="145">
                  <c:v>39493</c:v>
                </c:pt>
                <c:pt idx="146">
                  <c:v>39522</c:v>
                </c:pt>
                <c:pt idx="147">
                  <c:v>39553</c:v>
                </c:pt>
                <c:pt idx="148">
                  <c:v>39583</c:v>
                </c:pt>
                <c:pt idx="149">
                  <c:v>39614</c:v>
                </c:pt>
                <c:pt idx="150">
                  <c:v>39644</c:v>
                </c:pt>
                <c:pt idx="151">
                  <c:v>39675</c:v>
                </c:pt>
                <c:pt idx="152">
                  <c:v>39706</c:v>
                </c:pt>
                <c:pt idx="153">
                  <c:v>39736</c:v>
                </c:pt>
                <c:pt idx="154">
                  <c:v>39767</c:v>
                </c:pt>
                <c:pt idx="155">
                  <c:v>39797</c:v>
                </c:pt>
                <c:pt idx="156">
                  <c:v>39828</c:v>
                </c:pt>
                <c:pt idx="157">
                  <c:v>39859</c:v>
                </c:pt>
                <c:pt idx="158">
                  <c:v>39887</c:v>
                </c:pt>
                <c:pt idx="159">
                  <c:v>39918</c:v>
                </c:pt>
                <c:pt idx="160">
                  <c:v>39948</c:v>
                </c:pt>
                <c:pt idx="161">
                  <c:v>39979</c:v>
                </c:pt>
                <c:pt idx="162">
                  <c:v>40009</c:v>
                </c:pt>
                <c:pt idx="163">
                  <c:v>40040</c:v>
                </c:pt>
                <c:pt idx="164">
                  <c:v>40071</c:v>
                </c:pt>
                <c:pt idx="165">
                  <c:v>40101</c:v>
                </c:pt>
                <c:pt idx="166">
                  <c:v>40132</c:v>
                </c:pt>
                <c:pt idx="167">
                  <c:v>40162</c:v>
                </c:pt>
                <c:pt idx="168">
                  <c:v>40193</c:v>
                </c:pt>
                <c:pt idx="169">
                  <c:v>40224</c:v>
                </c:pt>
                <c:pt idx="170">
                  <c:v>40252</c:v>
                </c:pt>
                <c:pt idx="171">
                  <c:v>40283</c:v>
                </c:pt>
                <c:pt idx="172">
                  <c:v>40313</c:v>
                </c:pt>
                <c:pt idx="173">
                  <c:v>40344</c:v>
                </c:pt>
                <c:pt idx="174">
                  <c:v>40374</c:v>
                </c:pt>
                <c:pt idx="175">
                  <c:v>40405</c:v>
                </c:pt>
                <c:pt idx="176">
                  <c:v>40436</c:v>
                </c:pt>
                <c:pt idx="177">
                  <c:v>40466</c:v>
                </c:pt>
                <c:pt idx="178">
                  <c:v>40497</c:v>
                </c:pt>
                <c:pt idx="179">
                  <c:v>40527</c:v>
                </c:pt>
                <c:pt idx="180">
                  <c:v>40558</c:v>
                </c:pt>
                <c:pt idx="181">
                  <c:v>40589</c:v>
                </c:pt>
                <c:pt idx="182">
                  <c:v>40617</c:v>
                </c:pt>
                <c:pt idx="183">
                  <c:v>40648</c:v>
                </c:pt>
                <c:pt idx="184">
                  <c:v>40678</c:v>
                </c:pt>
                <c:pt idx="185">
                  <c:v>40709</c:v>
                </c:pt>
                <c:pt idx="186">
                  <c:v>40739</c:v>
                </c:pt>
                <c:pt idx="187">
                  <c:v>40770</c:v>
                </c:pt>
                <c:pt idx="188">
                  <c:v>40801</c:v>
                </c:pt>
                <c:pt idx="189">
                  <c:v>40831</c:v>
                </c:pt>
                <c:pt idx="190">
                  <c:v>40862</c:v>
                </c:pt>
                <c:pt idx="191">
                  <c:v>40892</c:v>
                </c:pt>
                <c:pt idx="192">
                  <c:v>40923</c:v>
                </c:pt>
                <c:pt idx="193">
                  <c:v>40954</c:v>
                </c:pt>
                <c:pt idx="194">
                  <c:v>40983</c:v>
                </c:pt>
                <c:pt idx="195">
                  <c:v>41014</c:v>
                </c:pt>
                <c:pt idx="196">
                  <c:v>41044</c:v>
                </c:pt>
                <c:pt idx="197">
                  <c:v>41075</c:v>
                </c:pt>
                <c:pt idx="198">
                  <c:v>41105</c:v>
                </c:pt>
                <c:pt idx="199">
                  <c:v>41136</c:v>
                </c:pt>
                <c:pt idx="200">
                  <c:v>41167</c:v>
                </c:pt>
                <c:pt idx="201">
                  <c:v>41197</c:v>
                </c:pt>
                <c:pt idx="202">
                  <c:v>41228</c:v>
                </c:pt>
                <c:pt idx="203">
                  <c:v>41258</c:v>
                </c:pt>
                <c:pt idx="204">
                  <c:v>41289</c:v>
                </c:pt>
                <c:pt idx="205">
                  <c:v>41320</c:v>
                </c:pt>
                <c:pt idx="206">
                  <c:v>41348</c:v>
                </c:pt>
                <c:pt idx="207">
                  <c:v>41379</c:v>
                </c:pt>
                <c:pt idx="208">
                  <c:v>41409</c:v>
                </c:pt>
                <c:pt idx="209">
                  <c:v>41440</c:v>
                </c:pt>
                <c:pt idx="210">
                  <c:v>41470</c:v>
                </c:pt>
                <c:pt idx="211">
                  <c:v>41501</c:v>
                </c:pt>
                <c:pt idx="212">
                  <c:v>41532</c:v>
                </c:pt>
                <c:pt idx="213">
                  <c:v>41562</c:v>
                </c:pt>
                <c:pt idx="214">
                  <c:v>41593</c:v>
                </c:pt>
                <c:pt idx="215">
                  <c:v>41623</c:v>
                </c:pt>
                <c:pt idx="216">
                  <c:v>41654</c:v>
                </c:pt>
                <c:pt idx="217">
                  <c:v>41685</c:v>
                </c:pt>
                <c:pt idx="218">
                  <c:v>41713</c:v>
                </c:pt>
                <c:pt idx="219">
                  <c:v>41744</c:v>
                </c:pt>
                <c:pt idx="220">
                  <c:v>41774</c:v>
                </c:pt>
                <c:pt idx="221">
                  <c:v>41805</c:v>
                </c:pt>
                <c:pt idx="222">
                  <c:v>41835</c:v>
                </c:pt>
                <c:pt idx="223">
                  <c:v>41866</c:v>
                </c:pt>
                <c:pt idx="224">
                  <c:v>41897</c:v>
                </c:pt>
                <c:pt idx="225">
                  <c:v>41927</c:v>
                </c:pt>
                <c:pt idx="226">
                  <c:v>41958</c:v>
                </c:pt>
                <c:pt idx="227">
                  <c:v>41988</c:v>
                </c:pt>
                <c:pt idx="228">
                  <c:v>42019</c:v>
                </c:pt>
                <c:pt idx="229">
                  <c:v>42050</c:v>
                </c:pt>
                <c:pt idx="230">
                  <c:v>42078</c:v>
                </c:pt>
                <c:pt idx="231">
                  <c:v>42109</c:v>
                </c:pt>
                <c:pt idx="232">
                  <c:v>42139</c:v>
                </c:pt>
                <c:pt idx="233">
                  <c:v>42170</c:v>
                </c:pt>
                <c:pt idx="234">
                  <c:v>42200</c:v>
                </c:pt>
                <c:pt idx="235">
                  <c:v>42231</c:v>
                </c:pt>
                <c:pt idx="236">
                  <c:v>42262</c:v>
                </c:pt>
                <c:pt idx="237">
                  <c:v>42292</c:v>
                </c:pt>
                <c:pt idx="238">
                  <c:v>42323</c:v>
                </c:pt>
                <c:pt idx="239">
                  <c:v>42353</c:v>
                </c:pt>
                <c:pt idx="240">
                  <c:v>42384</c:v>
                </c:pt>
                <c:pt idx="241">
                  <c:v>42415</c:v>
                </c:pt>
                <c:pt idx="242">
                  <c:v>42444</c:v>
                </c:pt>
                <c:pt idx="243">
                  <c:v>42475</c:v>
                </c:pt>
                <c:pt idx="244">
                  <c:v>42505</c:v>
                </c:pt>
                <c:pt idx="245">
                  <c:v>42536</c:v>
                </c:pt>
                <c:pt idx="246">
                  <c:v>42566</c:v>
                </c:pt>
                <c:pt idx="247">
                  <c:v>42597</c:v>
                </c:pt>
                <c:pt idx="248">
                  <c:v>42628</c:v>
                </c:pt>
                <c:pt idx="249">
                  <c:v>42658</c:v>
                </c:pt>
                <c:pt idx="250">
                  <c:v>42689</c:v>
                </c:pt>
                <c:pt idx="251">
                  <c:v>42719</c:v>
                </c:pt>
                <c:pt idx="252">
                  <c:v>42750</c:v>
                </c:pt>
                <c:pt idx="253">
                  <c:v>42781</c:v>
                </c:pt>
                <c:pt idx="254">
                  <c:v>42809</c:v>
                </c:pt>
                <c:pt idx="255">
                  <c:v>42840</c:v>
                </c:pt>
                <c:pt idx="256">
                  <c:v>42870</c:v>
                </c:pt>
                <c:pt idx="257">
                  <c:v>42901</c:v>
                </c:pt>
                <c:pt idx="258">
                  <c:v>42931</c:v>
                </c:pt>
                <c:pt idx="259">
                  <c:v>42962</c:v>
                </c:pt>
                <c:pt idx="260">
                  <c:v>42993</c:v>
                </c:pt>
                <c:pt idx="261">
                  <c:v>43023</c:v>
                </c:pt>
                <c:pt idx="262">
                  <c:v>43054</c:v>
                </c:pt>
                <c:pt idx="263">
                  <c:v>43084</c:v>
                </c:pt>
                <c:pt idx="264">
                  <c:v>43115</c:v>
                </c:pt>
                <c:pt idx="265">
                  <c:v>43146</c:v>
                </c:pt>
                <c:pt idx="266">
                  <c:v>43174</c:v>
                </c:pt>
                <c:pt idx="267">
                  <c:v>43205</c:v>
                </c:pt>
                <c:pt idx="268">
                  <c:v>43235</c:v>
                </c:pt>
                <c:pt idx="269">
                  <c:v>43266</c:v>
                </c:pt>
                <c:pt idx="270">
                  <c:v>43296</c:v>
                </c:pt>
                <c:pt idx="271">
                  <c:v>43327</c:v>
                </c:pt>
                <c:pt idx="272">
                  <c:v>43358</c:v>
                </c:pt>
                <c:pt idx="273">
                  <c:v>43388</c:v>
                </c:pt>
                <c:pt idx="274">
                  <c:v>43419</c:v>
                </c:pt>
                <c:pt idx="275">
                  <c:v>43449</c:v>
                </c:pt>
                <c:pt idx="276">
                  <c:v>43480</c:v>
                </c:pt>
                <c:pt idx="277">
                  <c:v>43511</c:v>
                </c:pt>
                <c:pt idx="278">
                  <c:v>43539</c:v>
                </c:pt>
                <c:pt idx="279">
                  <c:v>43570</c:v>
                </c:pt>
                <c:pt idx="280">
                  <c:v>43600</c:v>
                </c:pt>
                <c:pt idx="281">
                  <c:v>43631</c:v>
                </c:pt>
                <c:pt idx="282">
                  <c:v>43661</c:v>
                </c:pt>
                <c:pt idx="283">
                  <c:v>43692</c:v>
                </c:pt>
                <c:pt idx="284">
                  <c:v>43723</c:v>
                </c:pt>
                <c:pt idx="285">
                  <c:v>43753</c:v>
                </c:pt>
                <c:pt idx="286">
                  <c:v>43784</c:v>
                </c:pt>
                <c:pt idx="287">
                  <c:v>43814</c:v>
                </c:pt>
                <c:pt idx="288">
                  <c:v>43845</c:v>
                </c:pt>
                <c:pt idx="289">
                  <c:v>43876</c:v>
                </c:pt>
                <c:pt idx="290">
                  <c:v>43905</c:v>
                </c:pt>
                <c:pt idx="291">
                  <c:v>43936</c:v>
                </c:pt>
                <c:pt idx="292">
                  <c:v>43966</c:v>
                </c:pt>
                <c:pt idx="293">
                  <c:v>43997</c:v>
                </c:pt>
                <c:pt idx="294">
                  <c:v>44027</c:v>
                </c:pt>
                <c:pt idx="295">
                  <c:v>44058</c:v>
                </c:pt>
                <c:pt idx="296">
                  <c:v>44089</c:v>
                </c:pt>
                <c:pt idx="297">
                  <c:v>44119</c:v>
                </c:pt>
                <c:pt idx="298">
                  <c:v>44150</c:v>
                </c:pt>
                <c:pt idx="299">
                  <c:v>44180</c:v>
                </c:pt>
                <c:pt idx="300">
                  <c:v>44211</c:v>
                </c:pt>
                <c:pt idx="301">
                  <c:v>44242</c:v>
                </c:pt>
                <c:pt idx="302">
                  <c:v>44270</c:v>
                </c:pt>
                <c:pt idx="303">
                  <c:v>44301</c:v>
                </c:pt>
                <c:pt idx="304">
                  <c:v>44331</c:v>
                </c:pt>
                <c:pt idx="305">
                  <c:v>44362</c:v>
                </c:pt>
                <c:pt idx="306">
                  <c:v>44392</c:v>
                </c:pt>
                <c:pt idx="307">
                  <c:v>44423</c:v>
                </c:pt>
                <c:pt idx="308">
                  <c:v>44454</c:v>
                </c:pt>
                <c:pt idx="309">
                  <c:v>44484</c:v>
                </c:pt>
                <c:pt idx="310">
                  <c:v>44515</c:v>
                </c:pt>
                <c:pt idx="311">
                  <c:v>44545</c:v>
                </c:pt>
                <c:pt idx="312">
                  <c:v>44576</c:v>
                </c:pt>
                <c:pt idx="313">
                  <c:v>44607</c:v>
                </c:pt>
                <c:pt idx="314">
                  <c:v>44635</c:v>
                </c:pt>
                <c:pt idx="315">
                  <c:v>44666</c:v>
                </c:pt>
                <c:pt idx="316">
                  <c:v>44696</c:v>
                </c:pt>
                <c:pt idx="317">
                  <c:v>44727</c:v>
                </c:pt>
                <c:pt idx="318">
                  <c:v>44757</c:v>
                </c:pt>
                <c:pt idx="319">
                  <c:v>44788</c:v>
                </c:pt>
                <c:pt idx="320">
                  <c:v>44819</c:v>
                </c:pt>
                <c:pt idx="321">
                  <c:v>44849</c:v>
                </c:pt>
                <c:pt idx="322">
                  <c:v>44880</c:v>
                </c:pt>
                <c:pt idx="323">
                  <c:v>44910</c:v>
                </c:pt>
                <c:pt idx="324">
                  <c:v>44941</c:v>
                </c:pt>
                <c:pt idx="325">
                  <c:v>44972</c:v>
                </c:pt>
                <c:pt idx="326">
                  <c:v>45000</c:v>
                </c:pt>
                <c:pt idx="327">
                  <c:v>45031</c:v>
                </c:pt>
                <c:pt idx="328">
                  <c:v>45061</c:v>
                </c:pt>
                <c:pt idx="329">
                  <c:v>45092</c:v>
                </c:pt>
                <c:pt idx="330">
                  <c:v>45122</c:v>
                </c:pt>
                <c:pt idx="331">
                  <c:v>45153</c:v>
                </c:pt>
                <c:pt idx="332">
                  <c:v>45184</c:v>
                </c:pt>
                <c:pt idx="333">
                  <c:v>45214</c:v>
                </c:pt>
                <c:pt idx="334">
                  <c:v>45245</c:v>
                </c:pt>
                <c:pt idx="335">
                  <c:v>45275</c:v>
                </c:pt>
                <c:pt idx="336">
                  <c:v>45306</c:v>
                </c:pt>
                <c:pt idx="337">
                  <c:v>45337</c:v>
                </c:pt>
                <c:pt idx="338">
                  <c:v>45366</c:v>
                </c:pt>
                <c:pt idx="339">
                  <c:v>45397</c:v>
                </c:pt>
                <c:pt idx="340">
                  <c:v>45427</c:v>
                </c:pt>
                <c:pt idx="341">
                  <c:v>45458</c:v>
                </c:pt>
                <c:pt idx="342">
                  <c:v>45488</c:v>
                </c:pt>
                <c:pt idx="343">
                  <c:v>45519</c:v>
                </c:pt>
                <c:pt idx="344">
                  <c:v>45550</c:v>
                </c:pt>
                <c:pt idx="345">
                  <c:v>45580</c:v>
                </c:pt>
                <c:pt idx="346">
                  <c:v>45611</c:v>
                </c:pt>
                <c:pt idx="347">
                  <c:v>45641</c:v>
                </c:pt>
                <c:pt idx="348">
                  <c:v>45672</c:v>
                </c:pt>
                <c:pt idx="349">
                  <c:v>45703</c:v>
                </c:pt>
                <c:pt idx="350">
                  <c:v>45731</c:v>
                </c:pt>
                <c:pt idx="351">
                  <c:v>45762</c:v>
                </c:pt>
                <c:pt idx="352">
                  <c:v>45792</c:v>
                </c:pt>
                <c:pt idx="353">
                  <c:v>45823</c:v>
                </c:pt>
                <c:pt idx="354">
                  <c:v>45853</c:v>
                </c:pt>
                <c:pt idx="355">
                  <c:v>45884</c:v>
                </c:pt>
                <c:pt idx="356">
                  <c:v>45915</c:v>
                </c:pt>
                <c:pt idx="357">
                  <c:v>45945</c:v>
                </c:pt>
                <c:pt idx="358">
                  <c:v>45976</c:v>
                </c:pt>
                <c:pt idx="359">
                  <c:v>46006</c:v>
                </c:pt>
                <c:pt idx="360">
                  <c:v>46037</c:v>
                </c:pt>
                <c:pt idx="361">
                  <c:v>46068</c:v>
                </c:pt>
              </c:numCache>
            </c:numRef>
          </c:xVal>
          <c:yVal>
            <c:numRef>
              <c:f>'U.S. VW - By Segment'!$L$6:$L$367</c:f>
              <c:numCache>
                <c:formatCode>0</c:formatCode>
                <c:ptCount val="362"/>
                <c:pt idx="0">
                  <c:v>64.378046701365406</c:v>
                </c:pt>
                <c:pt idx="1">
                  <c:v>63.939766427697201</c:v>
                </c:pt>
                <c:pt idx="2">
                  <c:v>63.645157074572303</c:v>
                </c:pt>
                <c:pt idx="3">
                  <c:v>63.678439943381598</c:v>
                </c:pt>
                <c:pt idx="4">
                  <c:v>63.518032711248402</c:v>
                </c:pt>
                <c:pt idx="5">
                  <c:v>63.732202466183097</c:v>
                </c:pt>
                <c:pt idx="6">
                  <c:v>63.835935141019398</c:v>
                </c:pt>
                <c:pt idx="7">
                  <c:v>63.562303838680201</c:v>
                </c:pt>
                <c:pt idx="8">
                  <c:v>63.354246274231102</c:v>
                </c:pt>
                <c:pt idx="9">
                  <c:v>62.932807126879197</c:v>
                </c:pt>
                <c:pt idx="10">
                  <c:v>64.492092261535703</c:v>
                </c:pt>
                <c:pt idx="11">
                  <c:v>66.980495760506201</c:v>
                </c:pt>
                <c:pt idx="12">
                  <c:v>70.310002983894506</c:v>
                </c:pt>
                <c:pt idx="13">
                  <c:v>71.828497362729706</c:v>
                </c:pt>
                <c:pt idx="14">
                  <c:v>72.306340334065695</c:v>
                </c:pt>
                <c:pt idx="15">
                  <c:v>71.851761150353795</c:v>
                </c:pt>
                <c:pt idx="16">
                  <c:v>72.094906442077402</c:v>
                </c:pt>
                <c:pt idx="17">
                  <c:v>72.581285490549007</c:v>
                </c:pt>
                <c:pt idx="18">
                  <c:v>73.459329416258299</c:v>
                </c:pt>
                <c:pt idx="19">
                  <c:v>73.620139709327901</c:v>
                </c:pt>
                <c:pt idx="20">
                  <c:v>74.671615360564402</c:v>
                </c:pt>
                <c:pt idx="21">
                  <c:v>75.571861712894304</c:v>
                </c:pt>
                <c:pt idx="22">
                  <c:v>79.023617187546407</c:v>
                </c:pt>
                <c:pt idx="23">
                  <c:v>81.524734440304201</c:v>
                </c:pt>
                <c:pt idx="24">
                  <c:v>85.657162082578495</c:v>
                </c:pt>
                <c:pt idx="25">
                  <c:v>84.467774048862694</c:v>
                </c:pt>
                <c:pt idx="26">
                  <c:v>82.952685649259195</c:v>
                </c:pt>
                <c:pt idx="27">
                  <c:v>81.0476275039059</c:v>
                </c:pt>
                <c:pt idx="28">
                  <c:v>83.214818793559104</c:v>
                </c:pt>
                <c:pt idx="29">
                  <c:v>86.422096503449197</c:v>
                </c:pt>
                <c:pt idx="30">
                  <c:v>87.124468874440097</c:v>
                </c:pt>
                <c:pt idx="31">
                  <c:v>87.125358377342195</c:v>
                </c:pt>
                <c:pt idx="32">
                  <c:v>86.493326006326996</c:v>
                </c:pt>
                <c:pt idx="33">
                  <c:v>87.739610871870099</c:v>
                </c:pt>
                <c:pt idx="34">
                  <c:v>88.040924346369493</c:v>
                </c:pt>
                <c:pt idx="35">
                  <c:v>87.976261996462199</c:v>
                </c:pt>
                <c:pt idx="36">
                  <c:v>87.434076330259202</c:v>
                </c:pt>
                <c:pt idx="37">
                  <c:v>86.337108807623594</c:v>
                </c:pt>
                <c:pt idx="38">
                  <c:v>84.703196779923005</c:v>
                </c:pt>
                <c:pt idx="39">
                  <c:v>83.268148779895299</c:v>
                </c:pt>
                <c:pt idx="40">
                  <c:v>83.145128407037106</c:v>
                </c:pt>
                <c:pt idx="41">
                  <c:v>84.936781712727495</c:v>
                </c:pt>
                <c:pt idx="42">
                  <c:v>86.849574904650595</c:v>
                </c:pt>
                <c:pt idx="43">
                  <c:v>88.916941275104307</c:v>
                </c:pt>
                <c:pt idx="44">
                  <c:v>89.469272135738905</c:v>
                </c:pt>
                <c:pt idx="45">
                  <c:v>90.181107803692498</c:v>
                </c:pt>
                <c:pt idx="46">
                  <c:v>90.382155222651903</c:v>
                </c:pt>
                <c:pt idx="47">
                  <c:v>90.773143733113201</c:v>
                </c:pt>
                <c:pt idx="48">
                  <c:v>91.514615685023202</c:v>
                </c:pt>
                <c:pt idx="49">
                  <c:v>88.592325442174499</c:v>
                </c:pt>
                <c:pt idx="50">
                  <c:v>86.140698868366499</c:v>
                </c:pt>
                <c:pt idx="51">
                  <c:v>84.205383724205902</c:v>
                </c:pt>
                <c:pt idx="52">
                  <c:v>87.627427530709099</c:v>
                </c:pt>
                <c:pt idx="53">
                  <c:v>91.746852701544995</c:v>
                </c:pt>
                <c:pt idx="54">
                  <c:v>94.691594777596706</c:v>
                </c:pt>
                <c:pt idx="55">
                  <c:v>96.374554525531394</c:v>
                </c:pt>
                <c:pt idx="56">
                  <c:v>97.955237398054805</c:v>
                </c:pt>
                <c:pt idx="57">
                  <c:v>99.560566165578607</c:v>
                </c:pt>
                <c:pt idx="58">
                  <c:v>100.336624151072</c:v>
                </c:pt>
                <c:pt idx="59">
                  <c:v>100</c:v>
                </c:pt>
                <c:pt idx="60">
                  <c:v>99.733912565243003</c:v>
                </c:pt>
                <c:pt idx="61">
                  <c:v>98.948314704783201</c:v>
                </c:pt>
                <c:pt idx="62">
                  <c:v>98.851470281976404</c:v>
                </c:pt>
                <c:pt idx="63">
                  <c:v>98.938365247414296</c:v>
                </c:pt>
                <c:pt idx="64">
                  <c:v>99.460227695764004</c:v>
                </c:pt>
                <c:pt idx="65">
                  <c:v>99.871695643983799</c:v>
                </c:pt>
                <c:pt idx="66">
                  <c:v>100.56429934642701</c:v>
                </c:pt>
                <c:pt idx="67">
                  <c:v>100.794220815681</c:v>
                </c:pt>
                <c:pt idx="68">
                  <c:v>100.62055498583599</c:v>
                </c:pt>
                <c:pt idx="69">
                  <c:v>98.819808045130301</c:v>
                </c:pt>
                <c:pt idx="70">
                  <c:v>97.128445578523795</c:v>
                </c:pt>
                <c:pt idx="71">
                  <c:v>95.535184018670293</c:v>
                </c:pt>
                <c:pt idx="72">
                  <c:v>96.202773162588997</c:v>
                </c:pt>
                <c:pt idx="73">
                  <c:v>97.2468888497053</c:v>
                </c:pt>
                <c:pt idx="74">
                  <c:v>98.186491465183707</c:v>
                </c:pt>
                <c:pt idx="75">
                  <c:v>97.376796327093501</c:v>
                </c:pt>
                <c:pt idx="76">
                  <c:v>97.028412937776807</c:v>
                </c:pt>
                <c:pt idx="77">
                  <c:v>97.194421298649004</c:v>
                </c:pt>
                <c:pt idx="78">
                  <c:v>98.071231308523807</c:v>
                </c:pt>
                <c:pt idx="79">
                  <c:v>98.419145177355503</c:v>
                </c:pt>
                <c:pt idx="80">
                  <c:v>98.671532414631102</c:v>
                </c:pt>
                <c:pt idx="81">
                  <c:v>99.0161218276656</c:v>
                </c:pt>
                <c:pt idx="82">
                  <c:v>100.494469902398</c:v>
                </c:pt>
                <c:pt idx="83">
                  <c:v>102.42458259846499</c:v>
                </c:pt>
                <c:pt idx="84">
                  <c:v>105.269305356469</c:v>
                </c:pt>
                <c:pt idx="85">
                  <c:v>106.349620277364</c:v>
                </c:pt>
                <c:pt idx="86">
                  <c:v>106.562218485239</c:v>
                </c:pt>
                <c:pt idx="87">
                  <c:v>104.978722088674</c:v>
                </c:pt>
                <c:pt idx="88">
                  <c:v>105.38072793630801</c:v>
                </c:pt>
                <c:pt idx="89">
                  <c:v>105.404115745609</c:v>
                </c:pt>
                <c:pt idx="90">
                  <c:v>105.908127863419</c:v>
                </c:pt>
                <c:pt idx="91">
                  <c:v>103.782074902389</c:v>
                </c:pt>
                <c:pt idx="92">
                  <c:v>102.64343805004</c:v>
                </c:pt>
                <c:pt idx="93">
                  <c:v>102.341468132556</c:v>
                </c:pt>
                <c:pt idx="94">
                  <c:v>103.133552575865</c:v>
                </c:pt>
                <c:pt idx="95">
                  <c:v>104.14708095166699</c:v>
                </c:pt>
                <c:pt idx="96">
                  <c:v>104.78025351367</c:v>
                </c:pt>
                <c:pt idx="97">
                  <c:v>108.395524128015</c:v>
                </c:pt>
                <c:pt idx="98">
                  <c:v>110.718208434042</c:v>
                </c:pt>
                <c:pt idx="99">
                  <c:v>113.623657349646</c:v>
                </c:pt>
                <c:pt idx="100">
                  <c:v>113.872900850897</c:v>
                </c:pt>
                <c:pt idx="101">
                  <c:v>116.400959630437</c:v>
                </c:pt>
                <c:pt idx="102">
                  <c:v>119.001738802641</c:v>
                </c:pt>
                <c:pt idx="103">
                  <c:v>121.78597216763799</c:v>
                </c:pt>
                <c:pt idx="104">
                  <c:v>123.37601953263101</c:v>
                </c:pt>
                <c:pt idx="105">
                  <c:v>124.311110500148</c:v>
                </c:pt>
                <c:pt idx="106">
                  <c:v>123.766709857506</c:v>
                </c:pt>
                <c:pt idx="107">
                  <c:v>123.404301988195</c:v>
                </c:pt>
                <c:pt idx="108">
                  <c:v>122.84124216414899</c:v>
                </c:pt>
                <c:pt idx="109">
                  <c:v>126.14248943790599</c:v>
                </c:pt>
                <c:pt idx="110">
                  <c:v>128.25213181681701</c:v>
                </c:pt>
                <c:pt idx="111">
                  <c:v>130.34444508894501</c:v>
                </c:pt>
                <c:pt idx="112">
                  <c:v>129.815631123891</c:v>
                </c:pt>
                <c:pt idx="113">
                  <c:v>130.61633171449299</c:v>
                </c:pt>
                <c:pt idx="114">
                  <c:v>132.37069668404101</c:v>
                </c:pt>
                <c:pt idx="115">
                  <c:v>134.215093907099</c:v>
                </c:pt>
                <c:pt idx="116">
                  <c:v>136.364300763785</c:v>
                </c:pt>
                <c:pt idx="117">
                  <c:v>138.31527393497299</c:v>
                </c:pt>
                <c:pt idx="118">
                  <c:v>140.022937109449</c:v>
                </c:pt>
                <c:pt idx="119">
                  <c:v>140.28724073276601</c:v>
                </c:pt>
                <c:pt idx="120">
                  <c:v>140.597013479357</c:v>
                </c:pt>
                <c:pt idx="121">
                  <c:v>141.98448903484299</c:v>
                </c:pt>
                <c:pt idx="122">
                  <c:v>145.024433358869</c:v>
                </c:pt>
                <c:pt idx="123">
                  <c:v>147.63177378796101</c:v>
                </c:pt>
                <c:pt idx="124">
                  <c:v>149.53324212528301</c:v>
                </c:pt>
                <c:pt idx="125">
                  <c:v>151.21296188670499</c:v>
                </c:pt>
                <c:pt idx="126">
                  <c:v>153.30330860974701</c:v>
                </c:pt>
                <c:pt idx="127">
                  <c:v>154.91695326742899</c:v>
                </c:pt>
                <c:pt idx="128">
                  <c:v>154.832893171199</c:v>
                </c:pt>
                <c:pt idx="129">
                  <c:v>154.76828758472601</c:v>
                </c:pt>
                <c:pt idx="130">
                  <c:v>155.99959244961099</c:v>
                </c:pt>
                <c:pt idx="131">
                  <c:v>159.557454775704</c:v>
                </c:pt>
                <c:pt idx="132">
                  <c:v>162.17506312662701</c:v>
                </c:pt>
                <c:pt idx="133">
                  <c:v>163.95450338967899</c:v>
                </c:pt>
                <c:pt idx="134">
                  <c:v>163.72181197000401</c:v>
                </c:pt>
                <c:pt idx="135">
                  <c:v>165.189386090874</c:v>
                </c:pt>
                <c:pt idx="136">
                  <c:v>166.84503041161301</c:v>
                </c:pt>
                <c:pt idx="137">
                  <c:v>169.62176041659799</c:v>
                </c:pt>
                <c:pt idx="138">
                  <c:v>171.56469139530401</c:v>
                </c:pt>
                <c:pt idx="139">
                  <c:v>172.867068806764</c:v>
                </c:pt>
                <c:pt idx="140">
                  <c:v>173.20038441742699</c:v>
                </c:pt>
                <c:pt idx="141">
                  <c:v>172.561766347267</c:v>
                </c:pt>
                <c:pt idx="142">
                  <c:v>172.59950705891001</c:v>
                </c:pt>
                <c:pt idx="143">
                  <c:v>171.70018934496201</c:v>
                </c:pt>
                <c:pt idx="144">
                  <c:v>170.483562999821</c:v>
                </c:pt>
                <c:pt idx="145">
                  <c:v>163.920947162423</c:v>
                </c:pt>
                <c:pt idx="146">
                  <c:v>157.905567801606</c:v>
                </c:pt>
                <c:pt idx="147">
                  <c:v>152.42148044669401</c:v>
                </c:pt>
                <c:pt idx="148">
                  <c:v>155.38427070639699</c:v>
                </c:pt>
                <c:pt idx="149">
                  <c:v>159.64451952296901</c:v>
                </c:pt>
                <c:pt idx="150">
                  <c:v>163.306007534793</c:v>
                </c:pt>
                <c:pt idx="151">
                  <c:v>159.79690516362999</c:v>
                </c:pt>
                <c:pt idx="152">
                  <c:v>156.40714404979499</c:v>
                </c:pt>
                <c:pt idx="153">
                  <c:v>153.926344149751</c:v>
                </c:pt>
                <c:pt idx="154">
                  <c:v>153.05979868339099</c:v>
                </c:pt>
                <c:pt idx="155">
                  <c:v>151.24203714581199</c:v>
                </c:pt>
                <c:pt idx="156">
                  <c:v>149.878645406549</c:v>
                </c:pt>
                <c:pt idx="157">
                  <c:v>146.98888212991201</c:v>
                </c:pt>
                <c:pt idx="158">
                  <c:v>142.24756689852401</c:v>
                </c:pt>
                <c:pt idx="159">
                  <c:v>135.067794378222</c:v>
                </c:pt>
                <c:pt idx="160">
                  <c:v>125.441160377439</c:v>
                </c:pt>
                <c:pt idx="161">
                  <c:v>117.876152338151</c:v>
                </c:pt>
                <c:pt idx="162">
                  <c:v>112.41310725066</c:v>
                </c:pt>
                <c:pt idx="163">
                  <c:v>113.137780767934</c:v>
                </c:pt>
                <c:pt idx="164">
                  <c:v>113.92029723923901</c:v>
                </c:pt>
                <c:pt idx="165">
                  <c:v>112.914377911781</c:v>
                </c:pt>
                <c:pt idx="166">
                  <c:v>109.481238083772</c:v>
                </c:pt>
                <c:pt idx="167">
                  <c:v>105.936848082525</c:v>
                </c:pt>
                <c:pt idx="168">
                  <c:v>105.14649316909301</c:v>
                </c:pt>
                <c:pt idx="169">
                  <c:v>106.386152806116</c:v>
                </c:pt>
                <c:pt idx="170">
                  <c:v>109.831304892193</c:v>
                </c:pt>
                <c:pt idx="171">
                  <c:v>114.35860684144799</c:v>
                </c:pt>
                <c:pt idx="172">
                  <c:v>117.56075995109001</c:v>
                </c:pt>
                <c:pt idx="173">
                  <c:v>118.011395144932</c:v>
                </c:pt>
                <c:pt idx="174">
                  <c:v>116.436033129172</c:v>
                </c:pt>
                <c:pt idx="175">
                  <c:v>115.90484627742499</c:v>
                </c:pt>
                <c:pt idx="176">
                  <c:v>116.631882160929</c:v>
                </c:pt>
                <c:pt idx="177">
                  <c:v>118.301957572012</c:v>
                </c:pt>
                <c:pt idx="178">
                  <c:v>117.971185453895</c:v>
                </c:pt>
                <c:pt idx="179">
                  <c:v>118.869327250201</c:v>
                </c:pt>
                <c:pt idx="180">
                  <c:v>119.655619579183</c:v>
                </c:pt>
                <c:pt idx="181">
                  <c:v>122.2120820895</c:v>
                </c:pt>
                <c:pt idx="182">
                  <c:v>121.521699283373</c:v>
                </c:pt>
                <c:pt idx="183">
                  <c:v>120.248808591051</c:v>
                </c:pt>
                <c:pt idx="184">
                  <c:v>118.639921730343</c:v>
                </c:pt>
                <c:pt idx="185">
                  <c:v>119.290349103247</c:v>
                </c:pt>
                <c:pt idx="186">
                  <c:v>118.44105070993599</c:v>
                </c:pt>
                <c:pt idx="187">
                  <c:v>118.29142910529799</c:v>
                </c:pt>
                <c:pt idx="188">
                  <c:v>118.737935360027</c:v>
                </c:pt>
                <c:pt idx="189">
                  <c:v>121.64515444836501</c:v>
                </c:pt>
                <c:pt idx="190">
                  <c:v>124.316022210122</c:v>
                </c:pt>
                <c:pt idx="191">
                  <c:v>126.343632498293</c:v>
                </c:pt>
                <c:pt idx="192">
                  <c:v>126.99219177631301</c:v>
                </c:pt>
                <c:pt idx="193">
                  <c:v>127.261946700411</c:v>
                </c:pt>
                <c:pt idx="194">
                  <c:v>125.52035905914001</c:v>
                </c:pt>
                <c:pt idx="195">
                  <c:v>124.890253267245</c:v>
                </c:pt>
                <c:pt idx="196">
                  <c:v>123.733115372783</c:v>
                </c:pt>
                <c:pt idx="197">
                  <c:v>125.31483832878099</c:v>
                </c:pt>
                <c:pt idx="198">
                  <c:v>126.356044744537</c:v>
                </c:pt>
                <c:pt idx="199">
                  <c:v>127.893352520112</c:v>
                </c:pt>
                <c:pt idx="200">
                  <c:v>127.682694547625</c:v>
                </c:pt>
                <c:pt idx="201">
                  <c:v>128.330280529411</c:v>
                </c:pt>
                <c:pt idx="202">
                  <c:v>128.73568944271599</c:v>
                </c:pt>
                <c:pt idx="203">
                  <c:v>130.22018024661901</c:v>
                </c:pt>
                <c:pt idx="204">
                  <c:v>129.950505664643</c:v>
                </c:pt>
                <c:pt idx="205">
                  <c:v>130.29373269932</c:v>
                </c:pt>
                <c:pt idx="206">
                  <c:v>130.96364850909001</c:v>
                </c:pt>
                <c:pt idx="207">
                  <c:v>132.65350220299601</c:v>
                </c:pt>
                <c:pt idx="208">
                  <c:v>135.61392263306399</c:v>
                </c:pt>
                <c:pt idx="209">
                  <c:v>138.39428387717601</c:v>
                </c:pt>
                <c:pt idx="210">
                  <c:v>142.41982271827101</c:v>
                </c:pt>
                <c:pt idx="211">
                  <c:v>144.07763180915501</c:v>
                </c:pt>
                <c:pt idx="212">
                  <c:v>146.712362278781</c:v>
                </c:pt>
                <c:pt idx="213">
                  <c:v>147.487289040745</c:v>
                </c:pt>
                <c:pt idx="214">
                  <c:v>148.67762456986401</c:v>
                </c:pt>
                <c:pt idx="215">
                  <c:v>147.16611778859101</c:v>
                </c:pt>
                <c:pt idx="216">
                  <c:v>146.057064100806</c:v>
                </c:pt>
                <c:pt idx="217">
                  <c:v>144.09098522897099</c:v>
                </c:pt>
                <c:pt idx="218">
                  <c:v>144.30063810580501</c:v>
                </c:pt>
                <c:pt idx="219">
                  <c:v>145.55429195982299</c:v>
                </c:pt>
                <c:pt idx="220">
                  <c:v>148.76416830968</c:v>
                </c:pt>
                <c:pt idx="221">
                  <c:v>151.167917951655</c:v>
                </c:pt>
                <c:pt idx="222">
                  <c:v>152.361336617295</c:v>
                </c:pt>
                <c:pt idx="223">
                  <c:v>153.054221857719</c:v>
                </c:pt>
                <c:pt idx="224">
                  <c:v>153.78438602559899</c:v>
                </c:pt>
                <c:pt idx="225">
                  <c:v>155.16073302540701</c:v>
                </c:pt>
                <c:pt idx="226">
                  <c:v>156.05746285958301</c:v>
                </c:pt>
                <c:pt idx="227">
                  <c:v>159.03315272895</c:v>
                </c:pt>
                <c:pt idx="228">
                  <c:v>162.066272103914</c:v>
                </c:pt>
                <c:pt idx="229">
                  <c:v>166.480865230684</c:v>
                </c:pt>
                <c:pt idx="230">
                  <c:v>165.89281488450601</c:v>
                </c:pt>
                <c:pt idx="231">
                  <c:v>167.019537461309</c:v>
                </c:pt>
                <c:pt idx="232">
                  <c:v>167.34237403580701</c:v>
                </c:pt>
                <c:pt idx="233">
                  <c:v>170.34017149283201</c:v>
                </c:pt>
                <c:pt idx="234">
                  <c:v>170.84709024861101</c:v>
                </c:pt>
                <c:pt idx="235">
                  <c:v>170.24266689311699</c:v>
                </c:pt>
                <c:pt idx="236">
                  <c:v>170.49087800517299</c:v>
                </c:pt>
                <c:pt idx="237">
                  <c:v>169.485926975675</c:v>
                </c:pt>
                <c:pt idx="238">
                  <c:v>169.70169577798899</c:v>
                </c:pt>
                <c:pt idx="239">
                  <c:v>168.384404008421</c:v>
                </c:pt>
                <c:pt idx="240">
                  <c:v>167.997554219943</c:v>
                </c:pt>
                <c:pt idx="241">
                  <c:v>165.67077238534</c:v>
                </c:pt>
                <c:pt idx="242">
                  <c:v>164.21104925105399</c:v>
                </c:pt>
                <c:pt idx="243">
                  <c:v>163.25683260073799</c:v>
                </c:pt>
                <c:pt idx="244">
                  <c:v>166.131919729776</c:v>
                </c:pt>
                <c:pt idx="245">
                  <c:v>169.58737221922999</c:v>
                </c:pt>
                <c:pt idx="246">
                  <c:v>173.85086984236901</c:v>
                </c:pt>
                <c:pt idx="247">
                  <c:v>175.65735013693401</c:v>
                </c:pt>
                <c:pt idx="248">
                  <c:v>176.37551934594001</c:v>
                </c:pt>
                <c:pt idx="249">
                  <c:v>177.76533592383799</c:v>
                </c:pt>
                <c:pt idx="250">
                  <c:v>178.00097424626799</c:v>
                </c:pt>
                <c:pt idx="251">
                  <c:v>177.46225964472799</c:v>
                </c:pt>
                <c:pt idx="252">
                  <c:v>174.34955426341199</c:v>
                </c:pt>
                <c:pt idx="253">
                  <c:v>172.28617440784799</c:v>
                </c:pt>
                <c:pt idx="254">
                  <c:v>173.16435662054701</c:v>
                </c:pt>
                <c:pt idx="255">
                  <c:v>177.72074937107999</c:v>
                </c:pt>
                <c:pt idx="256">
                  <c:v>183.07030411471499</c:v>
                </c:pt>
                <c:pt idx="257">
                  <c:v>186.802320439146</c:v>
                </c:pt>
                <c:pt idx="258">
                  <c:v>184.76657398239001</c:v>
                </c:pt>
                <c:pt idx="259">
                  <c:v>182.926768950747</c:v>
                </c:pt>
                <c:pt idx="260">
                  <c:v>181.930104548119</c:v>
                </c:pt>
                <c:pt idx="261">
                  <c:v>185.47851424541901</c:v>
                </c:pt>
                <c:pt idx="262">
                  <c:v>186.76243535320799</c:v>
                </c:pt>
                <c:pt idx="263">
                  <c:v>185.833117697284</c:v>
                </c:pt>
                <c:pt idx="264">
                  <c:v>182.975019220391</c:v>
                </c:pt>
                <c:pt idx="265">
                  <c:v>184.374950408616</c:v>
                </c:pt>
                <c:pt idx="266">
                  <c:v>188.35012666374399</c:v>
                </c:pt>
                <c:pt idx="267">
                  <c:v>192.55640730423801</c:v>
                </c:pt>
                <c:pt idx="268">
                  <c:v>191.162558661959</c:v>
                </c:pt>
                <c:pt idx="269">
                  <c:v>187.82470813741099</c:v>
                </c:pt>
                <c:pt idx="270">
                  <c:v>186.00733671443101</c:v>
                </c:pt>
                <c:pt idx="271">
                  <c:v>187.52570510132401</c:v>
                </c:pt>
                <c:pt idx="272">
                  <c:v>189.088226870884</c:v>
                </c:pt>
                <c:pt idx="273">
                  <c:v>188.230789826798</c:v>
                </c:pt>
                <c:pt idx="274">
                  <c:v>187.36204267586299</c:v>
                </c:pt>
                <c:pt idx="275">
                  <c:v>187.41122721788</c:v>
                </c:pt>
                <c:pt idx="276">
                  <c:v>189.99829603525299</c:v>
                </c:pt>
                <c:pt idx="277">
                  <c:v>191.91049639715001</c:v>
                </c:pt>
                <c:pt idx="278">
                  <c:v>193.10684170191499</c:v>
                </c:pt>
                <c:pt idx="279">
                  <c:v>194.55217488219199</c:v>
                </c:pt>
                <c:pt idx="280">
                  <c:v>197.62903682958299</c:v>
                </c:pt>
                <c:pt idx="281">
                  <c:v>201.60764599247199</c:v>
                </c:pt>
                <c:pt idx="282">
                  <c:v>203.580001545344</c:v>
                </c:pt>
                <c:pt idx="283">
                  <c:v>202.93074801368701</c:v>
                </c:pt>
                <c:pt idx="284">
                  <c:v>201.14603907150101</c:v>
                </c:pt>
                <c:pt idx="285">
                  <c:v>198.77406150593501</c:v>
                </c:pt>
                <c:pt idx="286">
                  <c:v>197.863490595922</c:v>
                </c:pt>
                <c:pt idx="287">
                  <c:v>197.70613073528401</c:v>
                </c:pt>
                <c:pt idx="288">
                  <c:v>199.037528148711</c:v>
                </c:pt>
                <c:pt idx="289">
                  <c:v>200.02667891282201</c:v>
                </c:pt>
                <c:pt idx="290">
                  <c:v>201.490920165586</c:v>
                </c:pt>
                <c:pt idx="291">
                  <c:v>201.032935708411</c:v>
                </c:pt>
                <c:pt idx="292">
                  <c:v>198.35875201780601</c:v>
                </c:pt>
                <c:pt idx="293">
                  <c:v>195.006854143716</c:v>
                </c:pt>
                <c:pt idx="294">
                  <c:v>193.86089217355999</c:v>
                </c:pt>
                <c:pt idx="295">
                  <c:v>195.37128610852099</c:v>
                </c:pt>
                <c:pt idx="296">
                  <c:v>196.941543585966</c:v>
                </c:pt>
                <c:pt idx="297">
                  <c:v>198.99465670277399</c:v>
                </c:pt>
                <c:pt idx="298">
                  <c:v>202.07771899561499</c:v>
                </c:pt>
                <c:pt idx="299">
                  <c:v>202.86232627173001</c:v>
                </c:pt>
                <c:pt idx="300">
                  <c:v>202.65466095731799</c:v>
                </c:pt>
                <c:pt idx="301">
                  <c:v>200.50848437659999</c:v>
                </c:pt>
                <c:pt idx="302">
                  <c:v>203.74148809131501</c:v>
                </c:pt>
                <c:pt idx="303">
                  <c:v>206.18669199012999</c:v>
                </c:pt>
                <c:pt idx="304">
                  <c:v>208.517585655988</c:v>
                </c:pt>
                <c:pt idx="305">
                  <c:v>209.95635458622701</c:v>
                </c:pt>
                <c:pt idx="306">
                  <c:v>214.60653370821399</c:v>
                </c:pt>
                <c:pt idx="307">
                  <c:v>221.99833191602801</c:v>
                </c:pt>
                <c:pt idx="308">
                  <c:v>226.34091893185399</c:v>
                </c:pt>
                <c:pt idx="309">
                  <c:v>227.82973062943</c:v>
                </c:pt>
                <c:pt idx="310">
                  <c:v>229.03067345251401</c:v>
                </c:pt>
                <c:pt idx="311">
                  <c:v>232.324238034161</c:v>
                </c:pt>
                <c:pt idx="312">
                  <c:v>235.13868884241899</c:v>
                </c:pt>
                <c:pt idx="313">
                  <c:v>232.38299100750899</c:v>
                </c:pt>
                <c:pt idx="314">
                  <c:v>227.68634518805999</c:v>
                </c:pt>
                <c:pt idx="315">
                  <c:v>225.167226340295</c:v>
                </c:pt>
                <c:pt idx="316">
                  <c:v>226.86759128208899</c:v>
                </c:pt>
                <c:pt idx="317">
                  <c:v>228.76431060773399</c:v>
                </c:pt>
                <c:pt idx="318">
                  <c:v>231.66324568528901</c:v>
                </c:pt>
                <c:pt idx="319">
                  <c:v>230.976000088245</c:v>
                </c:pt>
                <c:pt idx="320">
                  <c:v>231.14480032609799</c:v>
                </c:pt>
                <c:pt idx="321">
                  <c:v>225.97729240361201</c:v>
                </c:pt>
                <c:pt idx="322">
                  <c:v>226.883852222087</c:v>
                </c:pt>
                <c:pt idx="323">
                  <c:v>228.123523320685</c:v>
                </c:pt>
                <c:pt idx="324">
                  <c:v>232.90093459968099</c:v>
                </c:pt>
                <c:pt idx="325">
                  <c:v>232.09017486120501</c:v>
                </c:pt>
                <c:pt idx="326">
                  <c:v>228.197217290667</c:v>
                </c:pt>
                <c:pt idx="327">
                  <c:v>226.133105466053</c:v>
                </c:pt>
                <c:pt idx="328">
                  <c:v>227.711522026724</c:v>
                </c:pt>
                <c:pt idx="329">
                  <c:v>234.22912453365299</c:v>
                </c:pt>
                <c:pt idx="330">
                  <c:v>235.86595201126499</c:v>
                </c:pt>
                <c:pt idx="331">
                  <c:v>236.23306373922799</c:v>
                </c:pt>
                <c:pt idx="332">
                  <c:v>229.853102797974</c:v>
                </c:pt>
                <c:pt idx="333">
                  <c:v>224.539928614205</c:v>
                </c:pt>
                <c:pt idx="334">
                  <c:v>216.13174310643501</c:v>
                </c:pt>
                <c:pt idx="335">
                  <c:v>213.16261634587499</c:v>
                </c:pt>
                <c:pt idx="336">
                  <c:v>209.59227209435701</c:v>
                </c:pt>
                <c:pt idx="337">
                  <c:v>210.80206824752199</c:v>
                </c:pt>
                <c:pt idx="338">
                  <c:v>208.80773360598499</c:v>
                </c:pt>
                <c:pt idx="339">
                  <c:v>211.32943667956999</c:v>
                </c:pt>
                <c:pt idx="340">
                  <c:v>210.173599749354</c:v>
                </c:pt>
                <c:pt idx="341">
                  <c:v>210.014918239167</c:v>
                </c:pt>
                <c:pt idx="342">
                  <c:v>206.83861593449399</c:v>
                </c:pt>
                <c:pt idx="343">
                  <c:v>206.481136405163</c:v>
                </c:pt>
                <c:pt idx="344">
                  <c:v>207.66213849807701</c:v>
                </c:pt>
                <c:pt idx="345">
                  <c:v>210.55701095919301</c:v>
                </c:pt>
                <c:pt idx="346">
                  <c:v>209.90296599543601</c:v>
                </c:pt>
                <c:pt idx="347">
                  <c:v>208.66924268659599</c:v>
                </c:pt>
                <c:pt idx="348">
                  <c:v>205.12420107996999</c:v>
                </c:pt>
                <c:pt idx="349">
                  <c:v>205.30051976674</c:v>
                </c:pt>
                <c:pt idx="350">
                  <c:v>203.011146472169</c:v>
                </c:pt>
                <c:pt idx="351">
                  <c:v>201.15960100653001</c:v>
                </c:pt>
                <c:pt idx="352">
                  <c:v>197.786373357576</c:v>
                </c:pt>
                <c:pt idx="353">
                  <c:v>199.38580680034701</c:v>
                </c:pt>
                <c:pt idx="354">
                  <c:v>203.51760925891401</c:v>
                </c:pt>
                <c:pt idx="355">
                  <c:v>208.664527751599</c:v>
                </c:pt>
                <c:pt idx="356">
                  <c:v>211.03176479491799</c:v>
                </c:pt>
                <c:pt idx="357">
                  <c:v>211.051489923095</c:v>
                </c:pt>
                <c:pt idx="358">
                  <c:v>211.01746290554601</c:v>
                </c:pt>
                <c:pt idx="359">
                  <c:v>210.460422000801</c:v>
                </c:pt>
                <c:pt idx="360">
                  <c:v>209.96348040728901</c:v>
                </c:pt>
                <c:pt idx="361">
                  <c:v>212.89971344878401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812-4CB1-A511-26D7C6211E65}"/>
            </c:ext>
          </c:extLst>
        </c:ser>
        <c:ser>
          <c:idx val="2"/>
          <c:order val="1"/>
          <c:tx>
            <c:strRef>
              <c:f>'U.S. VW - By Segment'!$P$5</c:f>
              <c:strCache>
                <c:ptCount val="1"/>
                <c:pt idx="0">
                  <c:v>U.S. MultiFamily -  Value Weighted 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'U.S. VW - By Segment'!$K$6:$K$367</c:f>
              <c:numCache>
                <c:formatCode>[$-409]mmm\-yy;@</c:formatCode>
                <c:ptCount val="362"/>
                <c:pt idx="0">
                  <c:v>35079</c:v>
                </c:pt>
                <c:pt idx="1">
                  <c:v>35110</c:v>
                </c:pt>
                <c:pt idx="2">
                  <c:v>35139</c:v>
                </c:pt>
                <c:pt idx="3">
                  <c:v>35170</c:v>
                </c:pt>
                <c:pt idx="4">
                  <c:v>35200</c:v>
                </c:pt>
                <c:pt idx="5">
                  <c:v>35231</c:v>
                </c:pt>
                <c:pt idx="6">
                  <c:v>35261</c:v>
                </c:pt>
                <c:pt idx="7">
                  <c:v>35292</c:v>
                </c:pt>
                <c:pt idx="8">
                  <c:v>35323</c:v>
                </c:pt>
                <c:pt idx="9">
                  <c:v>35353</c:v>
                </c:pt>
                <c:pt idx="10">
                  <c:v>35384</c:v>
                </c:pt>
                <c:pt idx="11">
                  <c:v>35414</c:v>
                </c:pt>
                <c:pt idx="12">
                  <c:v>35445</c:v>
                </c:pt>
                <c:pt idx="13">
                  <c:v>35476</c:v>
                </c:pt>
                <c:pt idx="14">
                  <c:v>35504</c:v>
                </c:pt>
                <c:pt idx="15">
                  <c:v>35535</c:v>
                </c:pt>
                <c:pt idx="16">
                  <c:v>35565</c:v>
                </c:pt>
                <c:pt idx="17">
                  <c:v>35596</c:v>
                </c:pt>
                <c:pt idx="18">
                  <c:v>35626</c:v>
                </c:pt>
                <c:pt idx="19">
                  <c:v>35657</c:v>
                </c:pt>
                <c:pt idx="20">
                  <c:v>35688</c:v>
                </c:pt>
                <c:pt idx="21">
                  <c:v>35718</c:v>
                </c:pt>
                <c:pt idx="22">
                  <c:v>35749</c:v>
                </c:pt>
                <c:pt idx="23">
                  <c:v>35779</c:v>
                </c:pt>
                <c:pt idx="24">
                  <c:v>35810</c:v>
                </c:pt>
                <c:pt idx="25">
                  <c:v>35841</c:v>
                </c:pt>
                <c:pt idx="26">
                  <c:v>35869</c:v>
                </c:pt>
                <c:pt idx="27">
                  <c:v>35900</c:v>
                </c:pt>
                <c:pt idx="28">
                  <c:v>35930</c:v>
                </c:pt>
                <c:pt idx="29">
                  <c:v>35961</c:v>
                </c:pt>
                <c:pt idx="30">
                  <c:v>35991</c:v>
                </c:pt>
                <c:pt idx="31">
                  <c:v>36022</c:v>
                </c:pt>
                <c:pt idx="32">
                  <c:v>36053</c:v>
                </c:pt>
                <c:pt idx="33">
                  <c:v>36083</c:v>
                </c:pt>
                <c:pt idx="34">
                  <c:v>36114</c:v>
                </c:pt>
                <c:pt idx="35">
                  <c:v>36144</c:v>
                </c:pt>
                <c:pt idx="36">
                  <c:v>36175</c:v>
                </c:pt>
                <c:pt idx="37">
                  <c:v>36206</c:v>
                </c:pt>
                <c:pt idx="38">
                  <c:v>36234</c:v>
                </c:pt>
                <c:pt idx="39">
                  <c:v>36265</c:v>
                </c:pt>
                <c:pt idx="40">
                  <c:v>36295</c:v>
                </c:pt>
                <c:pt idx="41">
                  <c:v>36326</c:v>
                </c:pt>
                <c:pt idx="42">
                  <c:v>36356</c:v>
                </c:pt>
                <c:pt idx="43">
                  <c:v>36387</c:v>
                </c:pt>
                <c:pt idx="44">
                  <c:v>36418</c:v>
                </c:pt>
                <c:pt idx="45">
                  <c:v>36448</c:v>
                </c:pt>
                <c:pt idx="46">
                  <c:v>36479</c:v>
                </c:pt>
                <c:pt idx="47">
                  <c:v>36509</c:v>
                </c:pt>
                <c:pt idx="48">
                  <c:v>36540</c:v>
                </c:pt>
                <c:pt idx="49">
                  <c:v>36571</c:v>
                </c:pt>
                <c:pt idx="50">
                  <c:v>36600</c:v>
                </c:pt>
                <c:pt idx="51">
                  <c:v>36631</c:v>
                </c:pt>
                <c:pt idx="52">
                  <c:v>36661</c:v>
                </c:pt>
                <c:pt idx="53">
                  <c:v>36692</c:v>
                </c:pt>
                <c:pt idx="54">
                  <c:v>36722</c:v>
                </c:pt>
                <c:pt idx="55">
                  <c:v>36753</c:v>
                </c:pt>
                <c:pt idx="56">
                  <c:v>36784</c:v>
                </c:pt>
                <c:pt idx="57">
                  <c:v>36814</c:v>
                </c:pt>
                <c:pt idx="58">
                  <c:v>36845</c:v>
                </c:pt>
                <c:pt idx="59">
                  <c:v>36875</c:v>
                </c:pt>
                <c:pt idx="60">
                  <c:v>36906</c:v>
                </c:pt>
                <c:pt idx="61">
                  <c:v>36937</c:v>
                </c:pt>
                <c:pt idx="62">
                  <c:v>36965</c:v>
                </c:pt>
                <c:pt idx="63">
                  <c:v>36996</c:v>
                </c:pt>
                <c:pt idx="64">
                  <c:v>37026</c:v>
                </c:pt>
                <c:pt idx="65">
                  <c:v>37057</c:v>
                </c:pt>
                <c:pt idx="66">
                  <c:v>37087</c:v>
                </c:pt>
                <c:pt idx="67">
                  <c:v>37118</c:v>
                </c:pt>
                <c:pt idx="68">
                  <c:v>37149</c:v>
                </c:pt>
                <c:pt idx="69">
                  <c:v>37179</c:v>
                </c:pt>
                <c:pt idx="70">
                  <c:v>37210</c:v>
                </c:pt>
                <c:pt idx="71">
                  <c:v>37240</c:v>
                </c:pt>
                <c:pt idx="72">
                  <c:v>37271</c:v>
                </c:pt>
                <c:pt idx="73">
                  <c:v>37302</c:v>
                </c:pt>
                <c:pt idx="74">
                  <c:v>37330</c:v>
                </c:pt>
                <c:pt idx="75">
                  <c:v>37361</c:v>
                </c:pt>
                <c:pt idx="76">
                  <c:v>37391</c:v>
                </c:pt>
                <c:pt idx="77">
                  <c:v>37422</c:v>
                </c:pt>
                <c:pt idx="78">
                  <c:v>37452</c:v>
                </c:pt>
                <c:pt idx="79">
                  <c:v>37483</c:v>
                </c:pt>
                <c:pt idx="80">
                  <c:v>37514</c:v>
                </c:pt>
                <c:pt idx="81">
                  <c:v>37544</c:v>
                </c:pt>
                <c:pt idx="82">
                  <c:v>37575</c:v>
                </c:pt>
                <c:pt idx="83">
                  <c:v>37605</c:v>
                </c:pt>
                <c:pt idx="84">
                  <c:v>37636</c:v>
                </c:pt>
                <c:pt idx="85">
                  <c:v>37667</c:v>
                </c:pt>
                <c:pt idx="86">
                  <c:v>37695</c:v>
                </c:pt>
                <c:pt idx="87">
                  <c:v>37726</c:v>
                </c:pt>
                <c:pt idx="88">
                  <c:v>37756</c:v>
                </c:pt>
                <c:pt idx="89">
                  <c:v>37787</c:v>
                </c:pt>
                <c:pt idx="90">
                  <c:v>37817</c:v>
                </c:pt>
                <c:pt idx="91">
                  <c:v>37848</c:v>
                </c:pt>
                <c:pt idx="92">
                  <c:v>37879</c:v>
                </c:pt>
                <c:pt idx="93">
                  <c:v>37909</c:v>
                </c:pt>
                <c:pt idx="94">
                  <c:v>37940</c:v>
                </c:pt>
                <c:pt idx="95">
                  <c:v>37970</c:v>
                </c:pt>
                <c:pt idx="96">
                  <c:v>38001</c:v>
                </c:pt>
                <c:pt idx="97">
                  <c:v>38032</c:v>
                </c:pt>
                <c:pt idx="98">
                  <c:v>38061</c:v>
                </c:pt>
                <c:pt idx="99">
                  <c:v>38092</c:v>
                </c:pt>
                <c:pt idx="100">
                  <c:v>38122</c:v>
                </c:pt>
                <c:pt idx="101">
                  <c:v>38153</c:v>
                </c:pt>
                <c:pt idx="102">
                  <c:v>38183</c:v>
                </c:pt>
                <c:pt idx="103">
                  <c:v>38214</c:v>
                </c:pt>
                <c:pt idx="104">
                  <c:v>38245</c:v>
                </c:pt>
                <c:pt idx="105">
                  <c:v>38275</c:v>
                </c:pt>
                <c:pt idx="106">
                  <c:v>38306</c:v>
                </c:pt>
                <c:pt idx="107">
                  <c:v>38336</c:v>
                </c:pt>
                <c:pt idx="108">
                  <c:v>38367</c:v>
                </c:pt>
                <c:pt idx="109">
                  <c:v>38398</c:v>
                </c:pt>
                <c:pt idx="110">
                  <c:v>38426</c:v>
                </c:pt>
                <c:pt idx="111">
                  <c:v>38457</c:v>
                </c:pt>
                <c:pt idx="112">
                  <c:v>38487</c:v>
                </c:pt>
                <c:pt idx="113">
                  <c:v>38518</c:v>
                </c:pt>
                <c:pt idx="114">
                  <c:v>38548</c:v>
                </c:pt>
                <c:pt idx="115">
                  <c:v>38579</c:v>
                </c:pt>
                <c:pt idx="116">
                  <c:v>38610</c:v>
                </c:pt>
                <c:pt idx="117">
                  <c:v>38640</c:v>
                </c:pt>
                <c:pt idx="118">
                  <c:v>38671</c:v>
                </c:pt>
                <c:pt idx="119">
                  <c:v>38701</c:v>
                </c:pt>
                <c:pt idx="120">
                  <c:v>38732</c:v>
                </c:pt>
                <c:pt idx="121">
                  <c:v>38763</c:v>
                </c:pt>
                <c:pt idx="122">
                  <c:v>38791</c:v>
                </c:pt>
                <c:pt idx="123">
                  <c:v>38822</c:v>
                </c:pt>
                <c:pt idx="124">
                  <c:v>38852</c:v>
                </c:pt>
                <c:pt idx="125">
                  <c:v>38883</c:v>
                </c:pt>
                <c:pt idx="126">
                  <c:v>38913</c:v>
                </c:pt>
                <c:pt idx="127">
                  <c:v>38944</c:v>
                </c:pt>
                <c:pt idx="128">
                  <c:v>38975</c:v>
                </c:pt>
                <c:pt idx="129">
                  <c:v>39005</c:v>
                </c:pt>
                <c:pt idx="130">
                  <c:v>39036</c:v>
                </c:pt>
                <c:pt idx="131">
                  <c:v>39066</c:v>
                </c:pt>
                <c:pt idx="132">
                  <c:v>39097</c:v>
                </c:pt>
                <c:pt idx="133">
                  <c:v>39128</c:v>
                </c:pt>
                <c:pt idx="134">
                  <c:v>39156</c:v>
                </c:pt>
                <c:pt idx="135">
                  <c:v>39187</c:v>
                </c:pt>
                <c:pt idx="136">
                  <c:v>39217</c:v>
                </c:pt>
                <c:pt idx="137">
                  <c:v>39248</c:v>
                </c:pt>
                <c:pt idx="138">
                  <c:v>39278</c:v>
                </c:pt>
                <c:pt idx="139">
                  <c:v>39309</c:v>
                </c:pt>
                <c:pt idx="140">
                  <c:v>39340</c:v>
                </c:pt>
                <c:pt idx="141">
                  <c:v>39370</c:v>
                </c:pt>
                <c:pt idx="142">
                  <c:v>39401</c:v>
                </c:pt>
                <c:pt idx="143">
                  <c:v>39431</c:v>
                </c:pt>
                <c:pt idx="144">
                  <c:v>39462</c:v>
                </c:pt>
                <c:pt idx="145">
                  <c:v>39493</c:v>
                </c:pt>
                <c:pt idx="146">
                  <c:v>39522</c:v>
                </c:pt>
                <c:pt idx="147">
                  <c:v>39553</c:v>
                </c:pt>
                <c:pt idx="148">
                  <c:v>39583</c:v>
                </c:pt>
                <c:pt idx="149">
                  <c:v>39614</c:v>
                </c:pt>
                <c:pt idx="150">
                  <c:v>39644</c:v>
                </c:pt>
                <c:pt idx="151">
                  <c:v>39675</c:v>
                </c:pt>
                <c:pt idx="152">
                  <c:v>39706</c:v>
                </c:pt>
                <c:pt idx="153">
                  <c:v>39736</c:v>
                </c:pt>
                <c:pt idx="154">
                  <c:v>39767</c:v>
                </c:pt>
                <c:pt idx="155">
                  <c:v>39797</c:v>
                </c:pt>
                <c:pt idx="156">
                  <c:v>39828</c:v>
                </c:pt>
                <c:pt idx="157">
                  <c:v>39859</c:v>
                </c:pt>
                <c:pt idx="158">
                  <c:v>39887</c:v>
                </c:pt>
                <c:pt idx="159">
                  <c:v>39918</c:v>
                </c:pt>
                <c:pt idx="160">
                  <c:v>39948</c:v>
                </c:pt>
                <c:pt idx="161">
                  <c:v>39979</c:v>
                </c:pt>
                <c:pt idx="162">
                  <c:v>40009</c:v>
                </c:pt>
                <c:pt idx="163">
                  <c:v>40040</c:v>
                </c:pt>
                <c:pt idx="164">
                  <c:v>40071</c:v>
                </c:pt>
                <c:pt idx="165">
                  <c:v>40101</c:v>
                </c:pt>
                <c:pt idx="166">
                  <c:v>40132</c:v>
                </c:pt>
                <c:pt idx="167">
                  <c:v>40162</c:v>
                </c:pt>
                <c:pt idx="168">
                  <c:v>40193</c:v>
                </c:pt>
                <c:pt idx="169">
                  <c:v>40224</c:v>
                </c:pt>
                <c:pt idx="170">
                  <c:v>40252</c:v>
                </c:pt>
                <c:pt idx="171">
                  <c:v>40283</c:v>
                </c:pt>
                <c:pt idx="172">
                  <c:v>40313</c:v>
                </c:pt>
                <c:pt idx="173">
                  <c:v>40344</c:v>
                </c:pt>
                <c:pt idx="174">
                  <c:v>40374</c:v>
                </c:pt>
                <c:pt idx="175">
                  <c:v>40405</c:v>
                </c:pt>
                <c:pt idx="176">
                  <c:v>40436</c:v>
                </c:pt>
                <c:pt idx="177">
                  <c:v>40466</c:v>
                </c:pt>
                <c:pt idx="178">
                  <c:v>40497</c:v>
                </c:pt>
                <c:pt idx="179">
                  <c:v>40527</c:v>
                </c:pt>
                <c:pt idx="180">
                  <c:v>40558</c:v>
                </c:pt>
                <c:pt idx="181">
                  <c:v>40589</c:v>
                </c:pt>
                <c:pt idx="182">
                  <c:v>40617</c:v>
                </c:pt>
                <c:pt idx="183">
                  <c:v>40648</c:v>
                </c:pt>
                <c:pt idx="184">
                  <c:v>40678</c:v>
                </c:pt>
                <c:pt idx="185">
                  <c:v>40709</c:v>
                </c:pt>
                <c:pt idx="186">
                  <c:v>40739</c:v>
                </c:pt>
                <c:pt idx="187">
                  <c:v>40770</c:v>
                </c:pt>
                <c:pt idx="188">
                  <c:v>40801</c:v>
                </c:pt>
                <c:pt idx="189">
                  <c:v>40831</c:v>
                </c:pt>
                <c:pt idx="190">
                  <c:v>40862</c:v>
                </c:pt>
                <c:pt idx="191">
                  <c:v>40892</c:v>
                </c:pt>
                <c:pt idx="192">
                  <c:v>40923</c:v>
                </c:pt>
                <c:pt idx="193">
                  <c:v>40954</c:v>
                </c:pt>
                <c:pt idx="194">
                  <c:v>40983</c:v>
                </c:pt>
                <c:pt idx="195">
                  <c:v>41014</c:v>
                </c:pt>
                <c:pt idx="196">
                  <c:v>41044</c:v>
                </c:pt>
                <c:pt idx="197">
                  <c:v>41075</c:v>
                </c:pt>
                <c:pt idx="198">
                  <c:v>41105</c:v>
                </c:pt>
                <c:pt idx="199">
                  <c:v>41136</c:v>
                </c:pt>
                <c:pt idx="200">
                  <c:v>41167</c:v>
                </c:pt>
                <c:pt idx="201">
                  <c:v>41197</c:v>
                </c:pt>
                <c:pt idx="202">
                  <c:v>41228</c:v>
                </c:pt>
                <c:pt idx="203">
                  <c:v>41258</c:v>
                </c:pt>
                <c:pt idx="204">
                  <c:v>41289</c:v>
                </c:pt>
                <c:pt idx="205">
                  <c:v>41320</c:v>
                </c:pt>
                <c:pt idx="206">
                  <c:v>41348</c:v>
                </c:pt>
                <c:pt idx="207">
                  <c:v>41379</c:v>
                </c:pt>
                <c:pt idx="208">
                  <c:v>41409</c:v>
                </c:pt>
                <c:pt idx="209">
                  <c:v>41440</c:v>
                </c:pt>
                <c:pt idx="210">
                  <c:v>41470</c:v>
                </c:pt>
                <c:pt idx="211">
                  <c:v>41501</c:v>
                </c:pt>
                <c:pt idx="212">
                  <c:v>41532</c:v>
                </c:pt>
                <c:pt idx="213">
                  <c:v>41562</c:v>
                </c:pt>
                <c:pt idx="214">
                  <c:v>41593</c:v>
                </c:pt>
                <c:pt idx="215">
                  <c:v>41623</c:v>
                </c:pt>
                <c:pt idx="216">
                  <c:v>41654</c:v>
                </c:pt>
                <c:pt idx="217">
                  <c:v>41685</c:v>
                </c:pt>
                <c:pt idx="218">
                  <c:v>41713</c:v>
                </c:pt>
                <c:pt idx="219">
                  <c:v>41744</c:v>
                </c:pt>
                <c:pt idx="220">
                  <c:v>41774</c:v>
                </c:pt>
                <c:pt idx="221">
                  <c:v>41805</c:v>
                </c:pt>
                <c:pt idx="222">
                  <c:v>41835</c:v>
                </c:pt>
                <c:pt idx="223">
                  <c:v>41866</c:v>
                </c:pt>
                <c:pt idx="224">
                  <c:v>41897</c:v>
                </c:pt>
                <c:pt idx="225">
                  <c:v>41927</c:v>
                </c:pt>
                <c:pt idx="226">
                  <c:v>41958</c:v>
                </c:pt>
                <c:pt idx="227">
                  <c:v>41988</c:v>
                </c:pt>
                <c:pt idx="228">
                  <c:v>42019</c:v>
                </c:pt>
                <c:pt idx="229">
                  <c:v>42050</c:v>
                </c:pt>
                <c:pt idx="230">
                  <c:v>42078</c:v>
                </c:pt>
                <c:pt idx="231">
                  <c:v>42109</c:v>
                </c:pt>
                <c:pt idx="232">
                  <c:v>42139</c:v>
                </c:pt>
                <c:pt idx="233">
                  <c:v>42170</c:v>
                </c:pt>
                <c:pt idx="234">
                  <c:v>42200</c:v>
                </c:pt>
                <c:pt idx="235">
                  <c:v>42231</c:v>
                </c:pt>
                <c:pt idx="236">
                  <c:v>42262</c:v>
                </c:pt>
                <c:pt idx="237">
                  <c:v>42292</c:v>
                </c:pt>
                <c:pt idx="238">
                  <c:v>42323</c:v>
                </c:pt>
                <c:pt idx="239">
                  <c:v>42353</c:v>
                </c:pt>
                <c:pt idx="240">
                  <c:v>42384</c:v>
                </c:pt>
                <c:pt idx="241">
                  <c:v>42415</c:v>
                </c:pt>
                <c:pt idx="242">
                  <c:v>42444</c:v>
                </c:pt>
                <c:pt idx="243">
                  <c:v>42475</c:v>
                </c:pt>
                <c:pt idx="244">
                  <c:v>42505</c:v>
                </c:pt>
                <c:pt idx="245">
                  <c:v>42536</c:v>
                </c:pt>
                <c:pt idx="246">
                  <c:v>42566</c:v>
                </c:pt>
                <c:pt idx="247">
                  <c:v>42597</c:v>
                </c:pt>
                <c:pt idx="248">
                  <c:v>42628</c:v>
                </c:pt>
                <c:pt idx="249">
                  <c:v>42658</c:v>
                </c:pt>
                <c:pt idx="250">
                  <c:v>42689</c:v>
                </c:pt>
                <c:pt idx="251">
                  <c:v>42719</c:v>
                </c:pt>
                <c:pt idx="252">
                  <c:v>42750</c:v>
                </c:pt>
                <c:pt idx="253">
                  <c:v>42781</c:v>
                </c:pt>
                <c:pt idx="254">
                  <c:v>42809</c:v>
                </c:pt>
                <c:pt idx="255">
                  <c:v>42840</c:v>
                </c:pt>
                <c:pt idx="256">
                  <c:v>42870</c:v>
                </c:pt>
                <c:pt idx="257">
                  <c:v>42901</c:v>
                </c:pt>
                <c:pt idx="258">
                  <c:v>42931</c:v>
                </c:pt>
                <c:pt idx="259">
                  <c:v>42962</c:v>
                </c:pt>
                <c:pt idx="260">
                  <c:v>42993</c:v>
                </c:pt>
                <c:pt idx="261">
                  <c:v>43023</c:v>
                </c:pt>
                <c:pt idx="262">
                  <c:v>43054</c:v>
                </c:pt>
                <c:pt idx="263">
                  <c:v>43084</c:v>
                </c:pt>
                <c:pt idx="264">
                  <c:v>43115</c:v>
                </c:pt>
                <c:pt idx="265">
                  <c:v>43146</c:v>
                </c:pt>
                <c:pt idx="266">
                  <c:v>43174</c:v>
                </c:pt>
                <c:pt idx="267">
                  <c:v>43205</c:v>
                </c:pt>
                <c:pt idx="268">
                  <c:v>43235</c:v>
                </c:pt>
                <c:pt idx="269">
                  <c:v>43266</c:v>
                </c:pt>
                <c:pt idx="270">
                  <c:v>43296</c:v>
                </c:pt>
                <c:pt idx="271">
                  <c:v>43327</c:v>
                </c:pt>
                <c:pt idx="272">
                  <c:v>43358</c:v>
                </c:pt>
                <c:pt idx="273">
                  <c:v>43388</c:v>
                </c:pt>
                <c:pt idx="274">
                  <c:v>43419</c:v>
                </c:pt>
                <c:pt idx="275">
                  <c:v>43449</c:v>
                </c:pt>
                <c:pt idx="276">
                  <c:v>43480</c:v>
                </c:pt>
                <c:pt idx="277">
                  <c:v>43511</c:v>
                </c:pt>
                <c:pt idx="278">
                  <c:v>43539</c:v>
                </c:pt>
                <c:pt idx="279">
                  <c:v>43570</c:v>
                </c:pt>
                <c:pt idx="280">
                  <c:v>43600</c:v>
                </c:pt>
                <c:pt idx="281">
                  <c:v>43631</c:v>
                </c:pt>
                <c:pt idx="282">
                  <c:v>43661</c:v>
                </c:pt>
                <c:pt idx="283">
                  <c:v>43692</c:v>
                </c:pt>
                <c:pt idx="284">
                  <c:v>43723</c:v>
                </c:pt>
                <c:pt idx="285">
                  <c:v>43753</c:v>
                </c:pt>
                <c:pt idx="286">
                  <c:v>43784</c:v>
                </c:pt>
                <c:pt idx="287">
                  <c:v>43814</c:v>
                </c:pt>
                <c:pt idx="288">
                  <c:v>43845</c:v>
                </c:pt>
                <c:pt idx="289">
                  <c:v>43876</c:v>
                </c:pt>
                <c:pt idx="290">
                  <c:v>43905</c:v>
                </c:pt>
                <c:pt idx="291">
                  <c:v>43936</c:v>
                </c:pt>
                <c:pt idx="292">
                  <c:v>43966</c:v>
                </c:pt>
                <c:pt idx="293">
                  <c:v>43997</c:v>
                </c:pt>
                <c:pt idx="294">
                  <c:v>44027</c:v>
                </c:pt>
                <c:pt idx="295">
                  <c:v>44058</c:v>
                </c:pt>
                <c:pt idx="296">
                  <c:v>44089</c:v>
                </c:pt>
                <c:pt idx="297">
                  <c:v>44119</c:v>
                </c:pt>
                <c:pt idx="298">
                  <c:v>44150</c:v>
                </c:pt>
                <c:pt idx="299">
                  <c:v>44180</c:v>
                </c:pt>
                <c:pt idx="300">
                  <c:v>44211</c:v>
                </c:pt>
                <c:pt idx="301">
                  <c:v>44242</c:v>
                </c:pt>
                <c:pt idx="302">
                  <c:v>44270</c:v>
                </c:pt>
                <c:pt idx="303">
                  <c:v>44301</c:v>
                </c:pt>
                <c:pt idx="304">
                  <c:v>44331</c:v>
                </c:pt>
                <c:pt idx="305">
                  <c:v>44362</c:v>
                </c:pt>
                <c:pt idx="306">
                  <c:v>44392</c:v>
                </c:pt>
                <c:pt idx="307">
                  <c:v>44423</c:v>
                </c:pt>
                <c:pt idx="308">
                  <c:v>44454</c:v>
                </c:pt>
                <c:pt idx="309">
                  <c:v>44484</c:v>
                </c:pt>
                <c:pt idx="310">
                  <c:v>44515</c:v>
                </c:pt>
                <c:pt idx="311">
                  <c:v>44545</c:v>
                </c:pt>
                <c:pt idx="312">
                  <c:v>44576</c:v>
                </c:pt>
                <c:pt idx="313">
                  <c:v>44607</c:v>
                </c:pt>
                <c:pt idx="314">
                  <c:v>44635</c:v>
                </c:pt>
                <c:pt idx="315">
                  <c:v>44666</c:v>
                </c:pt>
                <c:pt idx="316">
                  <c:v>44696</c:v>
                </c:pt>
                <c:pt idx="317">
                  <c:v>44727</c:v>
                </c:pt>
                <c:pt idx="318">
                  <c:v>44757</c:v>
                </c:pt>
                <c:pt idx="319">
                  <c:v>44788</c:v>
                </c:pt>
                <c:pt idx="320">
                  <c:v>44819</c:v>
                </c:pt>
                <c:pt idx="321">
                  <c:v>44849</c:v>
                </c:pt>
                <c:pt idx="322">
                  <c:v>44880</c:v>
                </c:pt>
                <c:pt idx="323">
                  <c:v>44910</c:v>
                </c:pt>
                <c:pt idx="324">
                  <c:v>44941</c:v>
                </c:pt>
                <c:pt idx="325">
                  <c:v>44972</c:v>
                </c:pt>
                <c:pt idx="326">
                  <c:v>45000</c:v>
                </c:pt>
                <c:pt idx="327">
                  <c:v>45031</c:v>
                </c:pt>
                <c:pt idx="328">
                  <c:v>45061</c:v>
                </c:pt>
                <c:pt idx="329">
                  <c:v>45092</c:v>
                </c:pt>
                <c:pt idx="330">
                  <c:v>45122</c:v>
                </c:pt>
                <c:pt idx="331">
                  <c:v>45153</c:v>
                </c:pt>
                <c:pt idx="332">
                  <c:v>45184</c:v>
                </c:pt>
                <c:pt idx="333">
                  <c:v>45214</c:v>
                </c:pt>
                <c:pt idx="334">
                  <c:v>45245</c:v>
                </c:pt>
                <c:pt idx="335">
                  <c:v>45275</c:v>
                </c:pt>
                <c:pt idx="336">
                  <c:v>45306</c:v>
                </c:pt>
                <c:pt idx="337">
                  <c:v>45337</c:v>
                </c:pt>
                <c:pt idx="338">
                  <c:v>45366</c:v>
                </c:pt>
                <c:pt idx="339">
                  <c:v>45397</c:v>
                </c:pt>
                <c:pt idx="340">
                  <c:v>45427</c:v>
                </c:pt>
                <c:pt idx="341">
                  <c:v>45458</c:v>
                </c:pt>
                <c:pt idx="342">
                  <c:v>45488</c:v>
                </c:pt>
                <c:pt idx="343">
                  <c:v>45519</c:v>
                </c:pt>
                <c:pt idx="344">
                  <c:v>45550</c:v>
                </c:pt>
                <c:pt idx="345">
                  <c:v>45580</c:v>
                </c:pt>
                <c:pt idx="346">
                  <c:v>45611</c:v>
                </c:pt>
                <c:pt idx="347">
                  <c:v>45641</c:v>
                </c:pt>
                <c:pt idx="348">
                  <c:v>45672</c:v>
                </c:pt>
                <c:pt idx="349">
                  <c:v>45703</c:v>
                </c:pt>
                <c:pt idx="350">
                  <c:v>45731</c:v>
                </c:pt>
                <c:pt idx="351">
                  <c:v>45762</c:v>
                </c:pt>
                <c:pt idx="352">
                  <c:v>45792</c:v>
                </c:pt>
                <c:pt idx="353">
                  <c:v>45823</c:v>
                </c:pt>
                <c:pt idx="354">
                  <c:v>45853</c:v>
                </c:pt>
                <c:pt idx="355">
                  <c:v>45884</c:v>
                </c:pt>
                <c:pt idx="356">
                  <c:v>45915</c:v>
                </c:pt>
                <c:pt idx="357">
                  <c:v>45945</c:v>
                </c:pt>
                <c:pt idx="358">
                  <c:v>45976</c:v>
                </c:pt>
                <c:pt idx="359">
                  <c:v>46006</c:v>
                </c:pt>
                <c:pt idx="360">
                  <c:v>46037</c:v>
                </c:pt>
                <c:pt idx="361">
                  <c:v>46068</c:v>
                </c:pt>
              </c:numCache>
            </c:numRef>
          </c:xVal>
          <c:yVal>
            <c:numRef>
              <c:f>'U.S. VW - By Segment'!$P$6:$P$367</c:f>
              <c:numCache>
                <c:formatCode>0</c:formatCode>
                <c:ptCount val="362"/>
                <c:pt idx="0">
                  <c:v>69.501195963443394</c:v>
                </c:pt>
                <c:pt idx="1">
                  <c:v>67.678659199636101</c:v>
                </c:pt>
                <c:pt idx="2">
                  <c:v>65.9957816777857</c:v>
                </c:pt>
                <c:pt idx="3">
                  <c:v>65.326792117651195</c:v>
                </c:pt>
                <c:pt idx="4">
                  <c:v>64.315368505213698</c:v>
                </c:pt>
                <c:pt idx="5">
                  <c:v>65.362538490798997</c:v>
                </c:pt>
                <c:pt idx="6">
                  <c:v>66.584744456104502</c:v>
                </c:pt>
                <c:pt idx="7">
                  <c:v>68.205993280622195</c:v>
                </c:pt>
                <c:pt idx="8">
                  <c:v>68.2830552503154</c:v>
                </c:pt>
                <c:pt idx="9">
                  <c:v>68.0950492775237</c:v>
                </c:pt>
                <c:pt idx="10">
                  <c:v>67.287851610028</c:v>
                </c:pt>
                <c:pt idx="11">
                  <c:v>67.6837477633118</c:v>
                </c:pt>
                <c:pt idx="12">
                  <c:v>67.656569492638098</c:v>
                </c:pt>
                <c:pt idx="13">
                  <c:v>68.806353894460898</c:v>
                </c:pt>
                <c:pt idx="14">
                  <c:v>68.502988311637907</c:v>
                </c:pt>
                <c:pt idx="15">
                  <c:v>68.892680740901</c:v>
                </c:pt>
                <c:pt idx="16">
                  <c:v>69.405996252499406</c:v>
                </c:pt>
                <c:pt idx="17">
                  <c:v>70.105913913627802</c:v>
                </c:pt>
                <c:pt idx="18">
                  <c:v>71.015519222243</c:v>
                </c:pt>
                <c:pt idx="19">
                  <c:v>71.491451066374907</c:v>
                </c:pt>
                <c:pt idx="20">
                  <c:v>73.680902724246494</c:v>
                </c:pt>
                <c:pt idx="21">
                  <c:v>75.394988032133298</c:v>
                </c:pt>
                <c:pt idx="22">
                  <c:v>76.440885221369399</c:v>
                </c:pt>
                <c:pt idx="23">
                  <c:v>77.307208109494994</c:v>
                </c:pt>
                <c:pt idx="24">
                  <c:v>78.108234970084993</c:v>
                </c:pt>
                <c:pt idx="25">
                  <c:v>79.706751936689201</c:v>
                </c:pt>
                <c:pt idx="26">
                  <c:v>79.691545176152204</c:v>
                </c:pt>
                <c:pt idx="27">
                  <c:v>79.6300029854428</c:v>
                </c:pt>
                <c:pt idx="28">
                  <c:v>78.842882011566999</c:v>
                </c:pt>
                <c:pt idx="29">
                  <c:v>79.2488246806478</c:v>
                </c:pt>
                <c:pt idx="30">
                  <c:v>80.3039018060107</c:v>
                </c:pt>
                <c:pt idx="31">
                  <c:v>81.689799194979997</c:v>
                </c:pt>
                <c:pt idx="32">
                  <c:v>81.618938044414605</c:v>
                </c:pt>
                <c:pt idx="33">
                  <c:v>79.827212968612798</c:v>
                </c:pt>
                <c:pt idx="34">
                  <c:v>80.138225643379201</c:v>
                </c:pt>
                <c:pt idx="35">
                  <c:v>80.842730127859696</c:v>
                </c:pt>
                <c:pt idx="36">
                  <c:v>83.017830498223006</c:v>
                </c:pt>
                <c:pt idx="37">
                  <c:v>81.3679471839597</c:v>
                </c:pt>
                <c:pt idx="38">
                  <c:v>80.691631081126403</c:v>
                </c:pt>
                <c:pt idx="39">
                  <c:v>80.305198147357899</c:v>
                </c:pt>
                <c:pt idx="40">
                  <c:v>81.536427548079203</c:v>
                </c:pt>
                <c:pt idx="41">
                  <c:v>83.024626145784296</c:v>
                </c:pt>
                <c:pt idx="42">
                  <c:v>84.837954012981697</c:v>
                </c:pt>
                <c:pt idx="43">
                  <c:v>88.792115663621303</c:v>
                </c:pt>
                <c:pt idx="44">
                  <c:v>92.543737934584001</c:v>
                </c:pt>
                <c:pt idx="45">
                  <c:v>94.881853178070401</c:v>
                </c:pt>
                <c:pt idx="46">
                  <c:v>94.541584421584702</c:v>
                </c:pt>
                <c:pt idx="47">
                  <c:v>93.323140637697406</c:v>
                </c:pt>
                <c:pt idx="48">
                  <c:v>93.055583178617795</c:v>
                </c:pt>
                <c:pt idx="49">
                  <c:v>93.207172263848506</c:v>
                </c:pt>
                <c:pt idx="50">
                  <c:v>94.402210237248198</c:v>
                </c:pt>
                <c:pt idx="51">
                  <c:v>94.297769096608405</c:v>
                </c:pt>
                <c:pt idx="52">
                  <c:v>94.154318696535299</c:v>
                </c:pt>
                <c:pt idx="53">
                  <c:v>93.315977797341702</c:v>
                </c:pt>
                <c:pt idx="54">
                  <c:v>94.130259200249299</c:v>
                </c:pt>
                <c:pt idx="55">
                  <c:v>95.060194358268902</c:v>
                </c:pt>
                <c:pt idx="56">
                  <c:v>96.319223939702894</c:v>
                </c:pt>
                <c:pt idx="57">
                  <c:v>97.475423313254197</c:v>
                </c:pt>
                <c:pt idx="58">
                  <c:v>98.660058211389497</c:v>
                </c:pt>
                <c:pt idx="59">
                  <c:v>100</c:v>
                </c:pt>
                <c:pt idx="60">
                  <c:v>100.573034455707</c:v>
                </c:pt>
                <c:pt idx="61">
                  <c:v>101.109027774411</c:v>
                </c:pt>
                <c:pt idx="62">
                  <c:v>100.780963538081</c:v>
                </c:pt>
                <c:pt idx="63">
                  <c:v>100.458089674608</c:v>
                </c:pt>
                <c:pt idx="64">
                  <c:v>100.987981065299</c:v>
                </c:pt>
                <c:pt idx="65">
                  <c:v>102.25895609157099</c:v>
                </c:pt>
                <c:pt idx="66">
                  <c:v>103.513953333747</c:v>
                </c:pt>
                <c:pt idx="67">
                  <c:v>103.91088400832299</c:v>
                </c:pt>
                <c:pt idx="68">
                  <c:v>104.19707569984401</c:v>
                </c:pt>
                <c:pt idx="69">
                  <c:v>104.32802205743199</c:v>
                </c:pt>
                <c:pt idx="70">
                  <c:v>104.37736833925599</c:v>
                </c:pt>
                <c:pt idx="71">
                  <c:v>104.572935811966</c:v>
                </c:pt>
                <c:pt idx="72">
                  <c:v>105.717551065696</c:v>
                </c:pt>
                <c:pt idx="73">
                  <c:v>107.645413664355</c:v>
                </c:pt>
                <c:pt idx="74">
                  <c:v>108.854064049719</c:v>
                </c:pt>
                <c:pt idx="75">
                  <c:v>110.480218431084</c:v>
                </c:pt>
                <c:pt idx="76">
                  <c:v>110.609624595075</c:v>
                </c:pt>
                <c:pt idx="77">
                  <c:v>111.46891753937</c:v>
                </c:pt>
                <c:pt idx="78">
                  <c:v>110.265250885838</c:v>
                </c:pt>
                <c:pt idx="79">
                  <c:v>109.931491467706</c:v>
                </c:pt>
                <c:pt idx="80">
                  <c:v>109.269641379246</c:v>
                </c:pt>
                <c:pt idx="81">
                  <c:v>110.56259284366099</c:v>
                </c:pt>
                <c:pt idx="82">
                  <c:v>112.65223365227899</c:v>
                </c:pt>
                <c:pt idx="83">
                  <c:v>115.379344506843</c:v>
                </c:pt>
                <c:pt idx="84">
                  <c:v>117.113603285628</c:v>
                </c:pt>
                <c:pt idx="85">
                  <c:v>117.90761612204901</c:v>
                </c:pt>
                <c:pt idx="86">
                  <c:v>118.17347624361101</c:v>
                </c:pt>
                <c:pt idx="87">
                  <c:v>118.9219900197</c:v>
                </c:pt>
                <c:pt idx="88">
                  <c:v>119.80341975431899</c:v>
                </c:pt>
                <c:pt idx="89">
                  <c:v>120.942575737187</c:v>
                </c:pt>
                <c:pt idx="90">
                  <c:v>121.648717116537</c:v>
                </c:pt>
                <c:pt idx="91">
                  <c:v>122.084131468913</c:v>
                </c:pt>
                <c:pt idx="92">
                  <c:v>121.525435034769</c:v>
                </c:pt>
                <c:pt idx="93">
                  <c:v>120.96022069889401</c:v>
                </c:pt>
                <c:pt idx="94">
                  <c:v>121.184040716072</c:v>
                </c:pt>
                <c:pt idx="95">
                  <c:v>122.67092975942499</c:v>
                </c:pt>
                <c:pt idx="96">
                  <c:v>123.697658638918</c:v>
                </c:pt>
                <c:pt idx="97">
                  <c:v>123.968886588122</c:v>
                </c:pt>
                <c:pt idx="98">
                  <c:v>124.397992453908</c:v>
                </c:pt>
                <c:pt idx="99">
                  <c:v>125.79213633427101</c:v>
                </c:pt>
                <c:pt idx="100">
                  <c:v>127.621549651238</c:v>
                </c:pt>
                <c:pt idx="101">
                  <c:v>128.658263542741</c:v>
                </c:pt>
                <c:pt idx="102">
                  <c:v>130.560146785444</c:v>
                </c:pt>
                <c:pt idx="103">
                  <c:v>133.242162975745</c:v>
                </c:pt>
                <c:pt idx="104">
                  <c:v>136.506749628546</c:v>
                </c:pt>
                <c:pt idx="105">
                  <c:v>137.454641099984</c:v>
                </c:pt>
                <c:pt idx="106">
                  <c:v>138.25504981132599</c:v>
                </c:pt>
                <c:pt idx="107">
                  <c:v>138.18369818485201</c:v>
                </c:pt>
                <c:pt idx="108">
                  <c:v>140.267757459352</c:v>
                </c:pt>
                <c:pt idx="109">
                  <c:v>141.733234613414</c:v>
                </c:pt>
                <c:pt idx="110">
                  <c:v>144.49989338535499</c:v>
                </c:pt>
                <c:pt idx="111">
                  <c:v>146.02641533676399</c:v>
                </c:pt>
                <c:pt idx="112">
                  <c:v>147.426184449956</c:v>
                </c:pt>
                <c:pt idx="113">
                  <c:v>149.16318386376199</c:v>
                </c:pt>
                <c:pt idx="114">
                  <c:v>151.873742108724</c:v>
                </c:pt>
                <c:pt idx="115">
                  <c:v>155.59758722273801</c:v>
                </c:pt>
                <c:pt idx="116">
                  <c:v>159.303302723587</c:v>
                </c:pt>
                <c:pt idx="117">
                  <c:v>164.033271333025</c:v>
                </c:pt>
                <c:pt idx="118">
                  <c:v>167.22833993294299</c:v>
                </c:pt>
                <c:pt idx="119">
                  <c:v>168.527200683118</c:v>
                </c:pt>
                <c:pt idx="120">
                  <c:v>166.22963658087099</c:v>
                </c:pt>
                <c:pt idx="121">
                  <c:v>165.12055964273901</c:v>
                </c:pt>
                <c:pt idx="122">
                  <c:v>164.553818759851</c:v>
                </c:pt>
                <c:pt idx="123">
                  <c:v>164.90522452261101</c:v>
                </c:pt>
                <c:pt idx="124">
                  <c:v>164.709853651445</c:v>
                </c:pt>
                <c:pt idx="125">
                  <c:v>164.050395311166</c:v>
                </c:pt>
                <c:pt idx="126">
                  <c:v>164.07039466767301</c:v>
                </c:pt>
                <c:pt idx="127">
                  <c:v>162.816670023662</c:v>
                </c:pt>
                <c:pt idx="128">
                  <c:v>161.90354140864599</c:v>
                </c:pt>
                <c:pt idx="129">
                  <c:v>167.66604762889</c:v>
                </c:pt>
                <c:pt idx="130">
                  <c:v>174.13940168152001</c:v>
                </c:pt>
                <c:pt idx="131">
                  <c:v>181.46474099925101</c:v>
                </c:pt>
                <c:pt idx="132">
                  <c:v>177.25308302858701</c:v>
                </c:pt>
                <c:pt idx="133">
                  <c:v>174.43989155122199</c:v>
                </c:pt>
                <c:pt idx="134">
                  <c:v>171.06132358311899</c:v>
                </c:pt>
                <c:pt idx="135">
                  <c:v>170.45533370305</c:v>
                </c:pt>
                <c:pt idx="136">
                  <c:v>170.59773692121499</c:v>
                </c:pt>
                <c:pt idx="137">
                  <c:v>170.175232399777</c:v>
                </c:pt>
                <c:pt idx="138">
                  <c:v>172.42018942120899</c:v>
                </c:pt>
                <c:pt idx="139">
                  <c:v>171.006210248298</c:v>
                </c:pt>
                <c:pt idx="140">
                  <c:v>171.33633420214201</c:v>
                </c:pt>
                <c:pt idx="141">
                  <c:v>168.56451881251701</c:v>
                </c:pt>
                <c:pt idx="142">
                  <c:v>167.84539273332899</c:v>
                </c:pt>
                <c:pt idx="143">
                  <c:v>165.621050300966</c:v>
                </c:pt>
                <c:pt idx="144">
                  <c:v>164.82944482233501</c:v>
                </c:pt>
                <c:pt idx="145">
                  <c:v>164.316162878207</c:v>
                </c:pt>
                <c:pt idx="146">
                  <c:v>163.76053391289599</c:v>
                </c:pt>
                <c:pt idx="147">
                  <c:v>161.910820434621</c:v>
                </c:pt>
                <c:pt idx="148">
                  <c:v>159.33455562621299</c:v>
                </c:pt>
                <c:pt idx="149">
                  <c:v>157.22741487050001</c:v>
                </c:pt>
                <c:pt idx="150">
                  <c:v>157.48281725526601</c:v>
                </c:pt>
                <c:pt idx="151">
                  <c:v>157.64153736648501</c:v>
                </c:pt>
                <c:pt idx="152">
                  <c:v>157.14670707676501</c:v>
                </c:pt>
                <c:pt idx="153">
                  <c:v>154.424349685256</c:v>
                </c:pt>
                <c:pt idx="154">
                  <c:v>148.55416442888901</c:v>
                </c:pt>
                <c:pt idx="155">
                  <c:v>142.04495504722701</c:v>
                </c:pt>
                <c:pt idx="156">
                  <c:v>136.47403126243799</c:v>
                </c:pt>
                <c:pt idx="157">
                  <c:v>136.41927117638201</c:v>
                </c:pt>
                <c:pt idx="158">
                  <c:v>134.65742081092799</c:v>
                </c:pt>
                <c:pt idx="159">
                  <c:v>132.11928682334701</c:v>
                </c:pt>
                <c:pt idx="160">
                  <c:v>126.62806867145</c:v>
                </c:pt>
                <c:pt idx="161">
                  <c:v>124.108169270614</c:v>
                </c:pt>
                <c:pt idx="162">
                  <c:v>121.47966696370899</c:v>
                </c:pt>
                <c:pt idx="163">
                  <c:v>121.018610929944</c:v>
                </c:pt>
                <c:pt idx="164">
                  <c:v>119.590937764435</c:v>
                </c:pt>
                <c:pt idx="165">
                  <c:v>119.579956593923</c:v>
                </c:pt>
                <c:pt idx="166">
                  <c:v>117.980083334075</c:v>
                </c:pt>
                <c:pt idx="167">
                  <c:v>117.55087917723399</c:v>
                </c:pt>
                <c:pt idx="168">
                  <c:v>117.37614028530901</c:v>
                </c:pt>
                <c:pt idx="169">
                  <c:v>118.253369387587</c:v>
                </c:pt>
                <c:pt idx="170">
                  <c:v>119.073259097205</c:v>
                </c:pt>
                <c:pt idx="171">
                  <c:v>120.323956241096</c:v>
                </c:pt>
                <c:pt idx="172">
                  <c:v>121.257078351299</c:v>
                </c:pt>
                <c:pt idx="173">
                  <c:v>122.92844309339399</c:v>
                </c:pt>
                <c:pt idx="174">
                  <c:v>124.344966822361</c:v>
                </c:pt>
                <c:pt idx="175">
                  <c:v>128.91948904128401</c:v>
                </c:pt>
                <c:pt idx="176">
                  <c:v>133.72652343152399</c:v>
                </c:pt>
                <c:pt idx="177">
                  <c:v>138.16993205400399</c:v>
                </c:pt>
                <c:pt idx="178">
                  <c:v>139.84423784738999</c:v>
                </c:pt>
                <c:pt idx="179">
                  <c:v>141.25485717882401</c:v>
                </c:pt>
                <c:pt idx="180">
                  <c:v>142.96833180300101</c:v>
                </c:pt>
                <c:pt idx="181">
                  <c:v>141.719545204702</c:v>
                </c:pt>
                <c:pt idx="182">
                  <c:v>139.43674513047699</c:v>
                </c:pt>
                <c:pt idx="183">
                  <c:v>137.70933086690499</c:v>
                </c:pt>
                <c:pt idx="184">
                  <c:v>139.55650417195</c:v>
                </c:pt>
                <c:pt idx="185">
                  <c:v>141.92825387718901</c:v>
                </c:pt>
                <c:pt idx="186">
                  <c:v>144.32406220823299</c:v>
                </c:pt>
                <c:pt idx="187">
                  <c:v>145.87585376337401</c:v>
                </c:pt>
                <c:pt idx="188">
                  <c:v>149.19566819092299</c:v>
                </c:pt>
                <c:pt idx="189">
                  <c:v>151.461892781991</c:v>
                </c:pt>
                <c:pt idx="190">
                  <c:v>153.89537297365999</c:v>
                </c:pt>
                <c:pt idx="191">
                  <c:v>153.19944891855999</c:v>
                </c:pt>
                <c:pt idx="192">
                  <c:v>152.458407620147</c:v>
                </c:pt>
                <c:pt idx="193">
                  <c:v>149.270899598646</c:v>
                </c:pt>
                <c:pt idx="194">
                  <c:v>147.99559804493001</c:v>
                </c:pt>
                <c:pt idx="195">
                  <c:v>147.59481569575399</c:v>
                </c:pt>
                <c:pt idx="196">
                  <c:v>149.609487869318</c:v>
                </c:pt>
                <c:pt idx="197">
                  <c:v>150.334259716492</c:v>
                </c:pt>
                <c:pt idx="198">
                  <c:v>153.014153412453</c:v>
                </c:pt>
                <c:pt idx="199">
                  <c:v>155.54059186290601</c:v>
                </c:pt>
                <c:pt idx="200">
                  <c:v>160.314203458137</c:v>
                </c:pt>
                <c:pt idx="201">
                  <c:v>162.339849165169</c:v>
                </c:pt>
                <c:pt idx="202">
                  <c:v>163.45519590455299</c:v>
                </c:pt>
                <c:pt idx="203">
                  <c:v>163.01089149734</c:v>
                </c:pt>
                <c:pt idx="204">
                  <c:v>162.52837867057301</c:v>
                </c:pt>
                <c:pt idx="205">
                  <c:v>163.39974029223899</c:v>
                </c:pt>
                <c:pt idx="206">
                  <c:v>163.61164805191001</c:v>
                </c:pt>
                <c:pt idx="207">
                  <c:v>165.142105342626</c:v>
                </c:pt>
                <c:pt idx="208">
                  <c:v>166.271653446919</c:v>
                </c:pt>
                <c:pt idx="209">
                  <c:v>168.85246735809599</c:v>
                </c:pt>
                <c:pt idx="210">
                  <c:v>169.796262128905</c:v>
                </c:pt>
                <c:pt idx="211">
                  <c:v>170.341964339192</c:v>
                </c:pt>
                <c:pt idx="212">
                  <c:v>171.79297584316399</c:v>
                </c:pt>
                <c:pt idx="213">
                  <c:v>174.40721766619501</c:v>
                </c:pt>
                <c:pt idx="214">
                  <c:v>177.014832241465</c:v>
                </c:pt>
                <c:pt idx="215">
                  <c:v>177.147489846349</c:v>
                </c:pt>
                <c:pt idx="216">
                  <c:v>177.83709856713901</c:v>
                </c:pt>
                <c:pt idx="217">
                  <c:v>178.44805331300299</c:v>
                </c:pt>
                <c:pt idx="218">
                  <c:v>180.26888028801901</c:v>
                </c:pt>
                <c:pt idx="219">
                  <c:v>180.11098094698301</c:v>
                </c:pt>
                <c:pt idx="220">
                  <c:v>177.13763387025</c:v>
                </c:pt>
                <c:pt idx="221">
                  <c:v>174.64555131853001</c:v>
                </c:pt>
                <c:pt idx="222">
                  <c:v>173.973689832796</c:v>
                </c:pt>
                <c:pt idx="223">
                  <c:v>180.04426278663701</c:v>
                </c:pt>
                <c:pt idx="224">
                  <c:v>185.175724293575</c:v>
                </c:pt>
                <c:pt idx="225">
                  <c:v>190.12919209397299</c:v>
                </c:pt>
                <c:pt idx="226">
                  <c:v>192.104037704288</c:v>
                </c:pt>
                <c:pt idx="227">
                  <c:v>195.09657699617199</c:v>
                </c:pt>
                <c:pt idx="228">
                  <c:v>197.537562767418</c:v>
                </c:pt>
                <c:pt idx="229">
                  <c:v>198.23411566343401</c:v>
                </c:pt>
                <c:pt idx="230">
                  <c:v>199.69971601927</c:v>
                </c:pt>
                <c:pt idx="231">
                  <c:v>201.61616278693</c:v>
                </c:pt>
                <c:pt idx="232">
                  <c:v>204.698074365803</c:v>
                </c:pt>
                <c:pt idx="233">
                  <c:v>205.76699947888201</c:v>
                </c:pt>
                <c:pt idx="234">
                  <c:v>206.97397254206899</c:v>
                </c:pt>
                <c:pt idx="235">
                  <c:v>207.27928928739701</c:v>
                </c:pt>
                <c:pt idx="236">
                  <c:v>208.04024845022201</c:v>
                </c:pt>
                <c:pt idx="237">
                  <c:v>206.81479442670999</c:v>
                </c:pt>
                <c:pt idx="238">
                  <c:v>207.443164941622</c:v>
                </c:pt>
                <c:pt idx="239">
                  <c:v>208.69945261033001</c:v>
                </c:pt>
                <c:pt idx="240">
                  <c:v>212.53441645087801</c:v>
                </c:pt>
                <c:pt idx="241">
                  <c:v>214.23973414553899</c:v>
                </c:pt>
                <c:pt idx="242">
                  <c:v>216.52171520516299</c:v>
                </c:pt>
                <c:pt idx="243">
                  <c:v>217.00106263350301</c:v>
                </c:pt>
                <c:pt idx="244">
                  <c:v>218.75633393557001</c:v>
                </c:pt>
                <c:pt idx="245">
                  <c:v>219.61809634820801</c:v>
                </c:pt>
                <c:pt idx="246">
                  <c:v>221.87765467025699</c:v>
                </c:pt>
                <c:pt idx="247">
                  <c:v>223.445596923728</c:v>
                </c:pt>
                <c:pt idx="248">
                  <c:v>224.98293743841299</c:v>
                </c:pt>
                <c:pt idx="249">
                  <c:v>226.318072398867</c:v>
                </c:pt>
                <c:pt idx="250">
                  <c:v>227.88847320018101</c:v>
                </c:pt>
                <c:pt idx="251">
                  <c:v>229.024050939788</c:v>
                </c:pt>
                <c:pt idx="252">
                  <c:v>228.04349178659601</c:v>
                </c:pt>
                <c:pt idx="253">
                  <c:v>226.46799013098101</c:v>
                </c:pt>
                <c:pt idx="254">
                  <c:v>224.994643446315</c:v>
                </c:pt>
                <c:pt idx="255">
                  <c:v>225.96922602910999</c:v>
                </c:pt>
                <c:pt idx="256">
                  <c:v>229.020192915877</c:v>
                </c:pt>
                <c:pt idx="257">
                  <c:v>232.78451530528</c:v>
                </c:pt>
                <c:pt idx="258">
                  <c:v>235.76053652420299</c:v>
                </c:pt>
                <c:pt idx="259">
                  <c:v>237.12290223646301</c:v>
                </c:pt>
                <c:pt idx="260">
                  <c:v>238.507852088927</c:v>
                </c:pt>
                <c:pt idx="261">
                  <c:v>240.44420495514399</c:v>
                </c:pt>
                <c:pt idx="262">
                  <c:v>243.26475872914199</c:v>
                </c:pt>
                <c:pt idx="263">
                  <c:v>245.52899585499401</c:v>
                </c:pt>
                <c:pt idx="264">
                  <c:v>247.54375795164199</c:v>
                </c:pt>
                <c:pt idx="265">
                  <c:v>248.466480724984</c:v>
                </c:pt>
                <c:pt idx="266">
                  <c:v>250.27872231955101</c:v>
                </c:pt>
                <c:pt idx="267">
                  <c:v>251.198877464015</c:v>
                </c:pt>
                <c:pt idx="268">
                  <c:v>251.54092560429601</c:v>
                </c:pt>
                <c:pt idx="269">
                  <c:v>250.866231776593</c:v>
                </c:pt>
                <c:pt idx="270">
                  <c:v>252.06002997148099</c:v>
                </c:pt>
                <c:pt idx="271">
                  <c:v>254.48552855045</c:v>
                </c:pt>
                <c:pt idx="272">
                  <c:v>257.291157829756</c:v>
                </c:pt>
                <c:pt idx="273">
                  <c:v>258.06706662057798</c:v>
                </c:pt>
                <c:pt idx="274">
                  <c:v>257.86540295050202</c:v>
                </c:pt>
                <c:pt idx="275">
                  <c:v>257.68460126540498</c:v>
                </c:pt>
                <c:pt idx="276">
                  <c:v>257.97763578820098</c:v>
                </c:pt>
                <c:pt idx="277">
                  <c:v>259.91684097926901</c:v>
                </c:pt>
                <c:pt idx="278">
                  <c:v>261.98546155626298</c:v>
                </c:pt>
                <c:pt idx="279">
                  <c:v>265.900849149956</c:v>
                </c:pt>
                <c:pt idx="280">
                  <c:v>268.41055329113198</c:v>
                </c:pt>
                <c:pt idx="281">
                  <c:v>270.64005278905501</c:v>
                </c:pt>
                <c:pt idx="282">
                  <c:v>270.44472204397601</c:v>
                </c:pt>
                <c:pt idx="283">
                  <c:v>270.79204654742301</c:v>
                </c:pt>
                <c:pt idx="284">
                  <c:v>271.96601515771101</c:v>
                </c:pt>
                <c:pt idx="285">
                  <c:v>273.91470042681999</c:v>
                </c:pt>
                <c:pt idx="286">
                  <c:v>276.97850218755701</c:v>
                </c:pt>
                <c:pt idx="287">
                  <c:v>279.52815970904101</c:v>
                </c:pt>
                <c:pt idx="288">
                  <c:v>281.088170446189</c:v>
                </c:pt>
                <c:pt idx="289">
                  <c:v>281.36520189713502</c:v>
                </c:pt>
                <c:pt idx="290">
                  <c:v>280.844509739812</c:v>
                </c:pt>
                <c:pt idx="291">
                  <c:v>284.186469710876</c:v>
                </c:pt>
                <c:pt idx="292">
                  <c:v>283.82326132773397</c:v>
                </c:pt>
                <c:pt idx="293">
                  <c:v>284.538107044078</c:v>
                </c:pt>
                <c:pt idx="294">
                  <c:v>282.06590078162901</c:v>
                </c:pt>
                <c:pt idx="295">
                  <c:v>286.16053234349403</c:v>
                </c:pt>
                <c:pt idx="296">
                  <c:v>290.083683180896</c:v>
                </c:pt>
                <c:pt idx="297">
                  <c:v>295.29202270305598</c:v>
                </c:pt>
                <c:pt idx="298">
                  <c:v>297.308986090536</c:v>
                </c:pt>
                <c:pt idx="299">
                  <c:v>298.74144055407498</c:v>
                </c:pt>
                <c:pt idx="300">
                  <c:v>298.97094229076703</c:v>
                </c:pt>
                <c:pt idx="301">
                  <c:v>300.42401242253698</c:v>
                </c:pt>
                <c:pt idx="302">
                  <c:v>303.85273857541898</c:v>
                </c:pt>
                <c:pt idx="303">
                  <c:v>308.771938506352</c:v>
                </c:pt>
                <c:pt idx="304">
                  <c:v>316.56376302864999</c:v>
                </c:pt>
                <c:pt idx="305">
                  <c:v>326.42249936592299</c:v>
                </c:pt>
                <c:pt idx="306">
                  <c:v>336.48105688324301</c:v>
                </c:pt>
                <c:pt idx="307">
                  <c:v>344.01906880458</c:v>
                </c:pt>
                <c:pt idx="308">
                  <c:v>349.45946988251399</c:v>
                </c:pt>
                <c:pt idx="309">
                  <c:v>356.88913196965098</c:v>
                </c:pt>
                <c:pt idx="310">
                  <c:v>367.21510041771</c:v>
                </c:pt>
                <c:pt idx="311">
                  <c:v>376.79381626970797</c:v>
                </c:pt>
                <c:pt idx="312">
                  <c:v>383.60207053124401</c:v>
                </c:pt>
                <c:pt idx="313">
                  <c:v>384.09883480209299</c:v>
                </c:pt>
                <c:pt idx="314">
                  <c:v>387.06520417940601</c:v>
                </c:pt>
                <c:pt idx="315">
                  <c:v>393.24922904608701</c:v>
                </c:pt>
                <c:pt idx="316">
                  <c:v>403.21218333976998</c:v>
                </c:pt>
                <c:pt idx="317">
                  <c:v>409.52729443346101</c:v>
                </c:pt>
                <c:pt idx="318">
                  <c:v>409.62392864185898</c:v>
                </c:pt>
                <c:pt idx="319">
                  <c:v>406.70912645091602</c:v>
                </c:pt>
                <c:pt idx="320">
                  <c:v>399.70871145978703</c:v>
                </c:pt>
                <c:pt idx="321">
                  <c:v>391.34187396267299</c:v>
                </c:pt>
                <c:pt idx="322">
                  <c:v>376.93295097124297</c:v>
                </c:pt>
                <c:pt idx="323">
                  <c:v>365.55506461360301</c:v>
                </c:pt>
                <c:pt idx="324">
                  <c:v>353.59849774488799</c:v>
                </c:pt>
                <c:pt idx="325">
                  <c:v>351.03568647627901</c:v>
                </c:pt>
                <c:pt idx="326">
                  <c:v>343.79235438474899</c:v>
                </c:pt>
                <c:pt idx="327">
                  <c:v>342.29340686155302</c:v>
                </c:pt>
                <c:pt idx="328">
                  <c:v>333.98998649610098</c:v>
                </c:pt>
                <c:pt idx="329">
                  <c:v>334.99888388587601</c:v>
                </c:pt>
                <c:pt idx="330">
                  <c:v>333.01971807168701</c:v>
                </c:pt>
                <c:pt idx="331">
                  <c:v>334.76455643899197</c:v>
                </c:pt>
                <c:pt idx="332">
                  <c:v>331.45055525730203</c:v>
                </c:pt>
                <c:pt idx="333">
                  <c:v>329.06956497522202</c:v>
                </c:pt>
                <c:pt idx="334">
                  <c:v>327.37867393890502</c:v>
                </c:pt>
                <c:pt idx="335">
                  <c:v>325.127087586328</c:v>
                </c:pt>
                <c:pt idx="336">
                  <c:v>317.10919605213201</c:v>
                </c:pt>
                <c:pt idx="337">
                  <c:v>307.90700142888898</c:v>
                </c:pt>
                <c:pt idx="338">
                  <c:v>301.42913769241301</c:v>
                </c:pt>
                <c:pt idx="339">
                  <c:v>302.96970961847802</c:v>
                </c:pt>
                <c:pt idx="340">
                  <c:v>304.94503287690702</c:v>
                </c:pt>
                <c:pt idx="341">
                  <c:v>305.956691901076</c:v>
                </c:pt>
                <c:pt idx="342">
                  <c:v>304.41000094700701</c:v>
                </c:pt>
                <c:pt idx="343">
                  <c:v>303.62439787269602</c:v>
                </c:pt>
                <c:pt idx="344">
                  <c:v>305.41168368674801</c:v>
                </c:pt>
                <c:pt idx="345">
                  <c:v>308.17187265086199</c:v>
                </c:pt>
                <c:pt idx="346">
                  <c:v>313.371038959499</c:v>
                </c:pt>
                <c:pt idx="347">
                  <c:v>315.63117894541398</c:v>
                </c:pt>
                <c:pt idx="348">
                  <c:v>317.97996020092199</c:v>
                </c:pt>
                <c:pt idx="349">
                  <c:v>318.54083171662501</c:v>
                </c:pt>
                <c:pt idx="350">
                  <c:v>318.69892444009798</c:v>
                </c:pt>
                <c:pt idx="351">
                  <c:v>319.49160035045901</c:v>
                </c:pt>
                <c:pt idx="352">
                  <c:v>319.286509357954</c:v>
                </c:pt>
                <c:pt idx="353">
                  <c:v>317.428841073466</c:v>
                </c:pt>
                <c:pt idx="354">
                  <c:v>313.007426105273</c:v>
                </c:pt>
                <c:pt idx="355">
                  <c:v>308.23429137914599</c:v>
                </c:pt>
                <c:pt idx="356">
                  <c:v>308.524587898069</c:v>
                </c:pt>
                <c:pt idx="357">
                  <c:v>312.15496010595399</c:v>
                </c:pt>
                <c:pt idx="358">
                  <c:v>318.05971633377601</c:v>
                </c:pt>
                <c:pt idx="359">
                  <c:v>323.18152865253001</c:v>
                </c:pt>
                <c:pt idx="360">
                  <c:v>324.84821580205301</c:v>
                </c:pt>
                <c:pt idx="361">
                  <c:v>321.07591069047402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812-4CB1-A511-26D7C6211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6028576"/>
        <c:axId val="526028968"/>
      </c:scatterChart>
      <c:valAx>
        <c:axId val="526028576"/>
        <c:scaling>
          <c:orientation val="minMax"/>
          <c:max val="46081"/>
          <c:min val="35155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6028968"/>
        <c:crosses val="autoZero"/>
        <c:crossBetween val="midCat"/>
        <c:majorUnit val="365"/>
      </c:valAx>
      <c:valAx>
        <c:axId val="526028968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en-US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Index Value (2000 Dec = 100)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6028576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"/>
          <c:y val="2.7627085955211444E-2"/>
          <c:w val="1"/>
          <c:h val="6.1777273772817401E-2"/>
        </c:manualLayout>
      </c:layout>
      <c:overlay val="0"/>
      <c:txPr>
        <a:bodyPr/>
        <a:lstStyle/>
        <a:p>
          <a:pPr>
            <a:defRPr b="1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100" b="1">
          <a:solidFill>
            <a:schemeClr val="tx1">
              <a:lumMod val="65000"/>
              <a:lumOff val="3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51575006358132"/>
          <c:y val="0.11265529140091206"/>
          <c:w val="0.82226346943843376"/>
          <c:h val="0.75271072934065064"/>
        </c:manualLayout>
      </c:layout>
      <c:scatterChart>
        <c:scatterStyle val="lineMarker"/>
        <c:varyColors val="0"/>
        <c:ser>
          <c:idx val="0"/>
          <c:order val="0"/>
          <c:tx>
            <c:strRef>
              <c:f>PropertyType!$Q$6</c:f>
              <c:strCache>
                <c:ptCount val="1"/>
                <c:pt idx="0">
                  <c:v>U.S. Office</c:v>
                </c:pt>
              </c:strCache>
            </c:strRef>
          </c:tx>
          <c:spPr>
            <a:ln w="38100">
              <a:solidFill>
                <a:srgbClr val="FF9900"/>
              </a:solidFill>
            </a:ln>
          </c:spPr>
          <c:marker>
            <c:symbol val="none"/>
          </c:marker>
          <c:xVal>
            <c:numRef>
              <c:f>PropertyType!$P$7:$P$126</c:f>
              <c:numCache>
                <c:formatCode>[$-409]mmm\-yy;@</c:formatCode>
                <c:ptCount val="120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  <c:pt idx="119">
                  <c:v>46022</c:v>
                </c:pt>
              </c:numCache>
            </c:numRef>
          </c:xVal>
          <c:yVal>
            <c:numRef>
              <c:f>PropertyType!$Q$7:$Q$126</c:f>
              <c:numCache>
                <c:formatCode>0</c:formatCode>
                <c:ptCount val="120"/>
                <c:pt idx="0">
                  <c:v>58.669715121356198</c:v>
                </c:pt>
                <c:pt idx="1">
                  <c:v>62.392233084292997</c:v>
                </c:pt>
                <c:pt idx="2">
                  <c:v>65.908836436332905</c:v>
                </c:pt>
                <c:pt idx="3">
                  <c:v>65.531042467226499</c:v>
                </c:pt>
                <c:pt idx="4">
                  <c:v>66.015897847716403</c:v>
                </c:pt>
                <c:pt idx="5">
                  <c:v>69.943805145714293</c:v>
                </c:pt>
                <c:pt idx="6">
                  <c:v>74.922431019059999</c:v>
                </c:pt>
                <c:pt idx="7">
                  <c:v>77.320107400009903</c:v>
                </c:pt>
                <c:pt idx="8">
                  <c:v>77.756426038969906</c:v>
                </c:pt>
                <c:pt idx="9">
                  <c:v>78.403732460214201</c:v>
                </c:pt>
                <c:pt idx="10">
                  <c:v>80.245333069727494</c:v>
                </c:pt>
                <c:pt idx="11">
                  <c:v>82.704672509415403</c:v>
                </c:pt>
                <c:pt idx="12">
                  <c:v>85.566520215686893</c:v>
                </c:pt>
                <c:pt idx="13">
                  <c:v>89.507892625378005</c:v>
                </c:pt>
                <c:pt idx="14">
                  <c:v>90.849562900330099</c:v>
                </c:pt>
                <c:pt idx="15">
                  <c:v>90.432701044701602</c:v>
                </c:pt>
                <c:pt idx="16">
                  <c:v>93.002823734633097</c:v>
                </c:pt>
                <c:pt idx="17">
                  <c:v>98.278505025001607</c:v>
                </c:pt>
                <c:pt idx="18">
                  <c:v>100.941606218172</c:v>
                </c:pt>
                <c:pt idx="19">
                  <c:v>100</c:v>
                </c:pt>
                <c:pt idx="20">
                  <c:v>100.346807454749</c:v>
                </c:pt>
                <c:pt idx="21">
                  <c:v>102.66495401817301</c:v>
                </c:pt>
                <c:pt idx="22">
                  <c:v>103.333937851721</c:v>
                </c:pt>
                <c:pt idx="23">
                  <c:v>102.484771710451</c:v>
                </c:pt>
                <c:pt idx="24">
                  <c:v>103.548537251521</c:v>
                </c:pt>
                <c:pt idx="25">
                  <c:v>106.43483937889999</c:v>
                </c:pt>
                <c:pt idx="26">
                  <c:v>108.766021383422</c:v>
                </c:pt>
                <c:pt idx="27">
                  <c:v>109.969200176417</c:v>
                </c:pt>
                <c:pt idx="28">
                  <c:v>112.72695763150401</c:v>
                </c:pt>
                <c:pt idx="29">
                  <c:v>116.415454721407</c:v>
                </c:pt>
                <c:pt idx="30">
                  <c:v>118.459145718317</c:v>
                </c:pt>
                <c:pt idx="31">
                  <c:v>120.543119835913</c:v>
                </c:pt>
                <c:pt idx="32">
                  <c:v>124.887416034136</c:v>
                </c:pt>
                <c:pt idx="33">
                  <c:v>129.69416128491599</c:v>
                </c:pt>
                <c:pt idx="34">
                  <c:v>134.44159431938701</c:v>
                </c:pt>
                <c:pt idx="35">
                  <c:v>139.22664253983399</c:v>
                </c:pt>
                <c:pt idx="36">
                  <c:v>144.46873183429199</c:v>
                </c:pt>
                <c:pt idx="37">
                  <c:v>150.554161178464</c:v>
                </c:pt>
                <c:pt idx="38">
                  <c:v>155.467934836116</c:v>
                </c:pt>
                <c:pt idx="39">
                  <c:v>158.86491378816601</c:v>
                </c:pt>
                <c:pt idx="40">
                  <c:v>162.46012535621099</c:v>
                </c:pt>
                <c:pt idx="41">
                  <c:v>166.091695165381</c:v>
                </c:pt>
                <c:pt idx="42">
                  <c:v>165.95109029147599</c:v>
                </c:pt>
                <c:pt idx="43">
                  <c:v>164.56807231607101</c:v>
                </c:pt>
                <c:pt idx="44">
                  <c:v>168.42557177030301</c:v>
                </c:pt>
                <c:pt idx="45">
                  <c:v>175.555032500533</c:v>
                </c:pt>
                <c:pt idx="46">
                  <c:v>173.30502186108001</c:v>
                </c:pt>
                <c:pt idx="47">
                  <c:v>165.729566579747</c:v>
                </c:pt>
                <c:pt idx="48">
                  <c:v>163.255006995728</c:v>
                </c:pt>
                <c:pt idx="49">
                  <c:v>162.42646231338699</c:v>
                </c:pt>
                <c:pt idx="50">
                  <c:v>154.278733753778</c:v>
                </c:pt>
                <c:pt idx="51">
                  <c:v>142.422283390801</c:v>
                </c:pt>
                <c:pt idx="52">
                  <c:v>131.552427393957</c:v>
                </c:pt>
                <c:pt idx="53">
                  <c:v>122.026488170889</c:v>
                </c:pt>
                <c:pt idx="54">
                  <c:v>121.02920474814</c:v>
                </c:pt>
                <c:pt idx="55">
                  <c:v>122.947298095691</c:v>
                </c:pt>
                <c:pt idx="56">
                  <c:v>118.835248712099</c:v>
                </c:pt>
                <c:pt idx="57">
                  <c:v>113.09168195382</c:v>
                </c:pt>
                <c:pt idx="58">
                  <c:v>110.993252445549</c:v>
                </c:pt>
                <c:pt idx="59">
                  <c:v>109.47613958327599</c:v>
                </c:pt>
                <c:pt idx="60">
                  <c:v>107.281680358814</c:v>
                </c:pt>
                <c:pt idx="61">
                  <c:v>108.385420476607</c:v>
                </c:pt>
                <c:pt idx="62">
                  <c:v>110.181401719535</c:v>
                </c:pt>
                <c:pt idx="63">
                  <c:v>109.256547921601</c:v>
                </c:pt>
                <c:pt idx="64">
                  <c:v>107.809563010584</c:v>
                </c:pt>
                <c:pt idx="65">
                  <c:v>107.737749715608</c:v>
                </c:pt>
                <c:pt idx="66">
                  <c:v>110.58031599636401</c:v>
                </c:pt>
                <c:pt idx="67">
                  <c:v>113.74517909719501</c:v>
                </c:pt>
                <c:pt idx="68">
                  <c:v>115.164694107001</c:v>
                </c:pt>
                <c:pt idx="69">
                  <c:v>116.38152699231399</c:v>
                </c:pt>
                <c:pt idx="70">
                  <c:v>118.798388123601</c:v>
                </c:pt>
                <c:pt idx="71">
                  <c:v>121.87402169800301</c:v>
                </c:pt>
                <c:pt idx="72">
                  <c:v>126.031161142309</c:v>
                </c:pt>
                <c:pt idx="73">
                  <c:v>131.690995890278</c:v>
                </c:pt>
                <c:pt idx="74">
                  <c:v>133.69272105169401</c:v>
                </c:pt>
                <c:pt idx="75">
                  <c:v>134.03543475455601</c:v>
                </c:pt>
                <c:pt idx="76">
                  <c:v>138.09623390302701</c:v>
                </c:pt>
                <c:pt idx="77">
                  <c:v>142.90640807761301</c:v>
                </c:pt>
                <c:pt idx="78">
                  <c:v>143.253623491772</c:v>
                </c:pt>
                <c:pt idx="79">
                  <c:v>142.38540335489299</c:v>
                </c:pt>
                <c:pt idx="80">
                  <c:v>144.81248880912699</c:v>
                </c:pt>
                <c:pt idx="81">
                  <c:v>148.607373753887</c:v>
                </c:pt>
                <c:pt idx="82">
                  <c:v>152.586005109599</c:v>
                </c:pt>
                <c:pt idx="83">
                  <c:v>156.264028493631</c:v>
                </c:pt>
                <c:pt idx="84">
                  <c:v>162.20980086322601</c:v>
                </c:pt>
                <c:pt idx="85">
                  <c:v>169.647026808699</c:v>
                </c:pt>
                <c:pt idx="86">
                  <c:v>170.328852995414</c:v>
                </c:pt>
                <c:pt idx="87">
                  <c:v>168.592647289242</c:v>
                </c:pt>
                <c:pt idx="88">
                  <c:v>172.315622525126</c:v>
                </c:pt>
                <c:pt idx="89">
                  <c:v>177.86240495544399</c:v>
                </c:pt>
                <c:pt idx="90">
                  <c:v>179.942134469134</c:v>
                </c:pt>
                <c:pt idx="91">
                  <c:v>180.574610338209</c:v>
                </c:pt>
                <c:pt idx="92">
                  <c:v>183.061118162149</c:v>
                </c:pt>
                <c:pt idx="93">
                  <c:v>185.40405256059799</c:v>
                </c:pt>
                <c:pt idx="94">
                  <c:v>186.47250356675499</c:v>
                </c:pt>
                <c:pt idx="95">
                  <c:v>186.934075046701</c:v>
                </c:pt>
                <c:pt idx="96">
                  <c:v>185.74967113459499</c:v>
                </c:pt>
                <c:pt idx="97">
                  <c:v>182.967750444914</c:v>
                </c:pt>
                <c:pt idx="98">
                  <c:v>187.64876020684201</c:v>
                </c:pt>
                <c:pt idx="99">
                  <c:v>194.95337013669101</c:v>
                </c:pt>
                <c:pt idx="100">
                  <c:v>196.672211411463</c:v>
                </c:pt>
                <c:pt idx="101">
                  <c:v>201.123438825931</c:v>
                </c:pt>
                <c:pt idx="102">
                  <c:v>209.432892674111</c:v>
                </c:pt>
                <c:pt idx="103">
                  <c:v>214.035128682965</c:v>
                </c:pt>
                <c:pt idx="104">
                  <c:v>217.657513113063</c:v>
                </c:pt>
                <c:pt idx="105">
                  <c:v>226.99134652680499</c:v>
                </c:pt>
                <c:pt idx="106">
                  <c:v>227.29688763158299</c:v>
                </c:pt>
                <c:pt idx="107">
                  <c:v>218.62926590864399</c:v>
                </c:pt>
                <c:pt idx="108">
                  <c:v>215.335798980557</c:v>
                </c:pt>
                <c:pt idx="109">
                  <c:v>219.61108030355899</c:v>
                </c:pt>
                <c:pt idx="110">
                  <c:v>220.39862345500299</c:v>
                </c:pt>
                <c:pt idx="111">
                  <c:v>214.13851179808</c:v>
                </c:pt>
                <c:pt idx="112">
                  <c:v>212.50360918461001</c:v>
                </c:pt>
                <c:pt idx="113">
                  <c:v>214.68494386815999</c:v>
                </c:pt>
                <c:pt idx="114">
                  <c:v>214.078032742696</c:v>
                </c:pt>
                <c:pt idx="115">
                  <c:v>213.241031019377</c:v>
                </c:pt>
                <c:pt idx="116">
                  <c:v>216.19914156383399</c:v>
                </c:pt>
                <c:pt idx="117">
                  <c:v>218.795125916546</c:v>
                </c:pt>
                <c:pt idx="118">
                  <c:v>217.01365781675</c:v>
                </c:pt>
                <c:pt idx="119">
                  <c:v>214.44570484102999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FF7-40C1-A116-EA060A0C2FE9}"/>
            </c:ext>
          </c:extLst>
        </c:ser>
        <c:ser>
          <c:idx val="1"/>
          <c:order val="1"/>
          <c:tx>
            <c:strRef>
              <c:f>PropertyType!$R$6</c:f>
              <c:strCache>
                <c:ptCount val="1"/>
                <c:pt idx="0">
                  <c:v>U.S. Industrial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PropertyType!$P$7:$P$126</c:f>
              <c:numCache>
                <c:formatCode>[$-409]mmm\-yy;@</c:formatCode>
                <c:ptCount val="120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  <c:pt idx="119">
                  <c:v>46022</c:v>
                </c:pt>
              </c:numCache>
            </c:numRef>
          </c:xVal>
          <c:yVal>
            <c:numRef>
              <c:f>PropertyType!$R$7:$R$126</c:f>
              <c:numCache>
                <c:formatCode>0</c:formatCode>
                <c:ptCount val="120"/>
                <c:pt idx="0">
                  <c:v>68.053592421481895</c:v>
                </c:pt>
                <c:pt idx="1">
                  <c:v>69.941872396966104</c:v>
                </c:pt>
                <c:pt idx="2">
                  <c:v>71.277591295172499</c:v>
                </c:pt>
                <c:pt idx="3">
                  <c:v>70.272661467861894</c:v>
                </c:pt>
                <c:pt idx="4">
                  <c:v>70.391750438591103</c:v>
                </c:pt>
                <c:pt idx="5">
                  <c:v>73.288809676344997</c:v>
                </c:pt>
                <c:pt idx="6">
                  <c:v>77.126945954915101</c:v>
                </c:pt>
                <c:pt idx="7">
                  <c:v>78.968969726220706</c:v>
                </c:pt>
                <c:pt idx="8">
                  <c:v>79.261715578657999</c:v>
                </c:pt>
                <c:pt idx="9">
                  <c:v>79.788368024481201</c:v>
                </c:pt>
                <c:pt idx="10">
                  <c:v>81.591491531724301</c:v>
                </c:pt>
                <c:pt idx="11">
                  <c:v>84.234701487452199</c:v>
                </c:pt>
                <c:pt idx="12">
                  <c:v>86.858481239636106</c:v>
                </c:pt>
                <c:pt idx="13">
                  <c:v>87.823420557566394</c:v>
                </c:pt>
                <c:pt idx="14">
                  <c:v>88.248653164314803</c:v>
                </c:pt>
                <c:pt idx="15">
                  <c:v>90.922137248139194</c:v>
                </c:pt>
                <c:pt idx="16">
                  <c:v>94.857740226416894</c:v>
                </c:pt>
                <c:pt idx="17">
                  <c:v>98.381811162841004</c:v>
                </c:pt>
                <c:pt idx="18">
                  <c:v>99.698732649728299</c:v>
                </c:pt>
                <c:pt idx="19">
                  <c:v>100</c:v>
                </c:pt>
                <c:pt idx="20">
                  <c:v>101.563608846862</c:v>
                </c:pt>
                <c:pt idx="21">
                  <c:v>102.827762967346</c:v>
                </c:pt>
                <c:pt idx="22">
                  <c:v>102.656537153865</c:v>
                </c:pt>
                <c:pt idx="23">
                  <c:v>102.797540633442</c:v>
                </c:pt>
                <c:pt idx="24">
                  <c:v>103.958081410052</c:v>
                </c:pt>
                <c:pt idx="25">
                  <c:v>106.679193643899</c:v>
                </c:pt>
                <c:pt idx="26">
                  <c:v>110.40520430977099</c:v>
                </c:pt>
                <c:pt idx="27">
                  <c:v>112.054684652376</c:v>
                </c:pt>
                <c:pt idx="28">
                  <c:v>112.281936410624</c:v>
                </c:pt>
                <c:pt idx="29">
                  <c:v>113.508144457138</c:v>
                </c:pt>
                <c:pt idx="30">
                  <c:v>116.47580694529699</c:v>
                </c:pt>
                <c:pt idx="31">
                  <c:v>120.498650434818</c:v>
                </c:pt>
                <c:pt idx="32">
                  <c:v>126.686759050411</c:v>
                </c:pt>
                <c:pt idx="33">
                  <c:v>133.61438623920901</c:v>
                </c:pt>
                <c:pt idx="34">
                  <c:v>134.99304130070601</c:v>
                </c:pt>
                <c:pt idx="35">
                  <c:v>135.934976881474</c:v>
                </c:pt>
                <c:pt idx="36">
                  <c:v>143.695139748987</c:v>
                </c:pt>
                <c:pt idx="37">
                  <c:v>152.91682508147099</c:v>
                </c:pt>
                <c:pt idx="38">
                  <c:v>156.282668919055</c:v>
                </c:pt>
                <c:pt idx="39">
                  <c:v>158.063536953078</c:v>
                </c:pt>
                <c:pt idx="40">
                  <c:v>162.737738703546</c:v>
                </c:pt>
                <c:pt idx="41">
                  <c:v>167.58303554079299</c:v>
                </c:pt>
                <c:pt idx="42">
                  <c:v>171.00297989477599</c:v>
                </c:pt>
                <c:pt idx="43">
                  <c:v>173.04878084503301</c:v>
                </c:pt>
                <c:pt idx="44">
                  <c:v>175.027569432848</c:v>
                </c:pt>
                <c:pt idx="45">
                  <c:v>177.90545215046399</c:v>
                </c:pt>
                <c:pt idx="46">
                  <c:v>178.513071753632</c:v>
                </c:pt>
                <c:pt idx="47">
                  <c:v>175.550870617774</c:v>
                </c:pt>
                <c:pt idx="48">
                  <c:v>172.65047459015199</c:v>
                </c:pt>
                <c:pt idx="49">
                  <c:v>171.95842962099701</c:v>
                </c:pt>
                <c:pt idx="50">
                  <c:v>165.71487324887801</c:v>
                </c:pt>
                <c:pt idx="51">
                  <c:v>154.275003677575</c:v>
                </c:pt>
                <c:pt idx="52">
                  <c:v>142.91996498105601</c:v>
                </c:pt>
                <c:pt idx="53">
                  <c:v>135.569166505765</c:v>
                </c:pt>
                <c:pt idx="54">
                  <c:v>133.04141173487901</c:v>
                </c:pt>
                <c:pt idx="55">
                  <c:v>129.98015643016399</c:v>
                </c:pt>
                <c:pt idx="56">
                  <c:v>127.76189029671499</c:v>
                </c:pt>
                <c:pt idx="57">
                  <c:v>128.69110925504299</c:v>
                </c:pt>
                <c:pt idx="58">
                  <c:v>124.947903518339</c:v>
                </c:pt>
                <c:pt idx="59">
                  <c:v>118.168504080983</c:v>
                </c:pt>
                <c:pt idx="60">
                  <c:v>118.107423041489</c:v>
                </c:pt>
                <c:pt idx="61">
                  <c:v>122.91995573368099</c:v>
                </c:pt>
                <c:pt idx="62">
                  <c:v>122.581179717086</c:v>
                </c:pt>
                <c:pt idx="63">
                  <c:v>118.540176277523</c:v>
                </c:pt>
                <c:pt idx="64">
                  <c:v>118.380780592197</c:v>
                </c:pt>
                <c:pt idx="65">
                  <c:v>120.501536185571</c:v>
                </c:pt>
                <c:pt idx="66">
                  <c:v>123.195138379868</c:v>
                </c:pt>
                <c:pt idx="67">
                  <c:v>124.05247939623899</c:v>
                </c:pt>
                <c:pt idx="68">
                  <c:v>125.050058834129</c:v>
                </c:pt>
                <c:pt idx="69">
                  <c:v>129.31379876104899</c:v>
                </c:pt>
                <c:pt idx="70">
                  <c:v>133.35978412598001</c:v>
                </c:pt>
                <c:pt idx="71">
                  <c:v>135.07840947289901</c:v>
                </c:pt>
                <c:pt idx="72">
                  <c:v>139.43687223309101</c:v>
                </c:pt>
                <c:pt idx="73">
                  <c:v>146.89534985285101</c:v>
                </c:pt>
                <c:pt idx="74">
                  <c:v>150.76544671902499</c:v>
                </c:pt>
                <c:pt idx="75">
                  <c:v>151.29678114478301</c:v>
                </c:pt>
                <c:pt idx="76">
                  <c:v>154.756026704139</c:v>
                </c:pt>
                <c:pt idx="77">
                  <c:v>161.491641843134</c:v>
                </c:pt>
                <c:pt idx="78">
                  <c:v>163.989447248289</c:v>
                </c:pt>
                <c:pt idx="79">
                  <c:v>163.14650918383199</c:v>
                </c:pt>
                <c:pt idx="80">
                  <c:v>168.23475613931299</c:v>
                </c:pt>
                <c:pt idx="81">
                  <c:v>177.50164105041699</c:v>
                </c:pt>
                <c:pt idx="82">
                  <c:v>180.62730189922499</c:v>
                </c:pt>
                <c:pt idx="83">
                  <c:v>180.670214797222</c:v>
                </c:pt>
                <c:pt idx="84">
                  <c:v>190.717541309534</c:v>
                </c:pt>
                <c:pt idx="85">
                  <c:v>207.42715462079801</c:v>
                </c:pt>
                <c:pt idx="86">
                  <c:v>211.672391612328</c:v>
                </c:pt>
                <c:pt idx="87">
                  <c:v>207.525869742064</c:v>
                </c:pt>
                <c:pt idx="88">
                  <c:v>210.54161013362</c:v>
                </c:pt>
                <c:pt idx="89">
                  <c:v>217.11319914422199</c:v>
                </c:pt>
                <c:pt idx="90">
                  <c:v>222.35539111247499</c:v>
                </c:pt>
                <c:pt idx="91">
                  <c:v>225.89890166474501</c:v>
                </c:pt>
                <c:pt idx="92">
                  <c:v>229.74537877918999</c:v>
                </c:pt>
                <c:pt idx="93">
                  <c:v>233.204101295637</c:v>
                </c:pt>
                <c:pt idx="94">
                  <c:v>236.183786811121</c:v>
                </c:pt>
                <c:pt idx="95">
                  <c:v>240.24816159103199</c:v>
                </c:pt>
                <c:pt idx="96">
                  <c:v>246.459921300509</c:v>
                </c:pt>
                <c:pt idx="97">
                  <c:v>251.82438622769399</c:v>
                </c:pt>
                <c:pt idx="98">
                  <c:v>256.80658556936402</c:v>
                </c:pt>
                <c:pt idx="99">
                  <c:v>264.49637906747199</c:v>
                </c:pt>
                <c:pt idx="100">
                  <c:v>276.56188631309999</c:v>
                </c:pt>
                <c:pt idx="101">
                  <c:v>293.25335749503898</c:v>
                </c:pt>
                <c:pt idx="102">
                  <c:v>306.55840477351501</c:v>
                </c:pt>
                <c:pt idx="103">
                  <c:v>315.17370707356201</c:v>
                </c:pt>
                <c:pt idx="104">
                  <c:v>332.613416364324</c:v>
                </c:pt>
                <c:pt idx="105">
                  <c:v>356.781355315165</c:v>
                </c:pt>
                <c:pt idx="106">
                  <c:v>358.87915503929997</c:v>
                </c:pt>
                <c:pt idx="107">
                  <c:v>350.96507987881</c:v>
                </c:pt>
                <c:pt idx="108">
                  <c:v>359.84407384350101</c:v>
                </c:pt>
                <c:pt idx="109">
                  <c:v>375.13463532270401</c:v>
                </c:pt>
                <c:pt idx="110">
                  <c:v>380.393880912047</c:v>
                </c:pt>
                <c:pt idx="111">
                  <c:v>379.85102551655802</c:v>
                </c:pt>
                <c:pt idx="112">
                  <c:v>384.20551166009102</c:v>
                </c:pt>
                <c:pt idx="113">
                  <c:v>393.14807425679697</c:v>
                </c:pt>
                <c:pt idx="114">
                  <c:v>402.23515988568698</c:v>
                </c:pt>
                <c:pt idx="115">
                  <c:v>406.08767936114799</c:v>
                </c:pt>
                <c:pt idx="116">
                  <c:v>407.93241612864801</c:v>
                </c:pt>
                <c:pt idx="117">
                  <c:v>411.609052645632</c:v>
                </c:pt>
                <c:pt idx="118">
                  <c:v>412.91313213208798</c:v>
                </c:pt>
                <c:pt idx="119">
                  <c:v>411.82387864801802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FF7-40C1-A116-EA060A0C2FE9}"/>
            </c:ext>
          </c:extLst>
        </c:ser>
        <c:ser>
          <c:idx val="2"/>
          <c:order val="2"/>
          <c:tx>
            <c:strRef>
              <c:f>PropertyType!$S$6</c:f>
              <c:strCache>
                <c:ptCount val="1"/>
                <c:pt idx="0">
                  <c:v>U.S. Retail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PropertyType!$P$7:$P$126</c:f>
              <c:numCache>
                <c:formatCode>[$-409]mmm\-yy;@</c:formatCode>
                <c:ptCount val="120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  <c:pt idx="119">
                  <c:v>46022</c:v>
                </c:pt>
              </c:numCache>
            </c:numRef>
          </c:xVal>
          <c:yVal>
            <c:numRef>
              <c:f>PropertyType!$S$7:$S$126</c:f>
              <c:numCache>
                <c:formatCode>0</c:formatCode>
                <c:ptCount val="120"/>
                <c:pt idx="0">
                  <c:v>69.029070097283295</c:v>
                </c:pt>
                <c:pt idx="1">
                  <c:v>67.926630945880405</c:v>
                </c:pt>
                <c:pt idx="2">
                  <c:v>69.902913818927601</c:v>
                </c:pt>
                <c:pt idx="3">
                  <c:v>74.502175238632006</c:v>
                </c:pt>
                <c:pt idx="4">
                  <c:v>76.549602358755394</c:v>
                </c:pt>
                <c:pt idx="5">
                  <c:v>76.939530579055102</c:v>
                </c:pt>
                <c:pt idx="6">
                  <c:v>79.227164106805603</c:v>
                </c:pt>
                <c:pt idx="7">
                  <c:v>82.154105823797494</c:v>
                </c:pt>
                <c:pt idx="8">
                  <c:v>83.620154870349793</c:v>
                </c:pt>
                <c:pt idx="9">
                  <c:v>84.899382958145296</c:v>
                </c:pt>
                <c:pt idx="10">
                  <c:v>85.201464103932494</c:v>
                </c:pt>
                <c:pt idx="11">
                  <c:v>85.695446399283</c:v>
                </c:pt>
                <c:pt idx="12">
                  <c:v>87.895410265537706</c:v>
                </c:pt>
                <c:pt idx="13">
                  <c:v>90.975358920024703</c:v>
                </c:pt>
                <c:pt idx="14">
                  <c:v>93.697493270414796</c:v>
                </c:pt>
                <c:pt idx="15">
                  <c:v>95.124335280222098</c:v>
                </c:pt>
                <c:pt idx="16">
                  <c:v>96.464730995436</c:v>
                </c:pt>
                <c:pt idx="17">
                  <c:v>98.492406123166404</c:v>
                </c:pt>
                <c:pt idx="18">
                  <c:v>99.416307731075094</c:v>
                </c:pt>
                <c:pt idx="19">
                  <c:v>100</c:v>
                </c:pt>
                <c:pt idx="20">
                  <c:v>102.234419365183</c:v>
                </c:pt>
                <c:pt idx="21">
                  <c:v>105.63828516906101</c:v>
                </c:pt>
                <c:pt idx="22">
                  <c:v>107.84556284203001</c:v>
                </c:pt>
                <c:pt idx="23">
                  <c:v>108.496864129294</c:v>
                </c:pt>
                <c:pt idx="24">
                  <c:v>109.758188808974</c:v>
                </c:pt>
                <c:pt idx="25">
                  <c:v>112.72144774077699</c:v>
                </c:pt>
                <c:pt idx="26">
                  <c:v>117.172497220872</c:v>
                </c:pt>
                <c:pt idx="27">
                  <c:v>121.08062645025301</c:v>
                </c:pt>
                <c:pt idx="28">
                  <c:v>124.921797506959</c:v>
                </c:pt>
                <c:pt idx="29">
                  <c:v>128.844726996508</c:v>
                </c:pt>
                <c:pt idx="30">
                  <c:v>132.860643135072</c:v>
                </c:pt>
                <c:pt idx="31">
                  <c:v>138.36101755360301</c:v>
                </c:pt>
                <c:pt idx="32">
                  <c:v>145.46177687316001</c:v>
                </c:pt>
                <c:pt idx="33">
                  <c:v>152.33385008929801</c:v>
                </c:pt>
                <c:pt idx="34">
                  <c:v>155.741744685528</c:v>
                </c:pt>
                <c:pt idx="35">
                  <c:v>159.399295017604</c:v>
                </c:pt>
                <c:pt idx="36">
                  <c:v>169.821962686837</c:v>
                </c:pt>
                <c:pt idx="37">
                  <c:v>182.31728212702399</c:v>
                </c:pt>
                <c:pt idx="38">
                  <c:v>183.502251848067</c:v>
                </c:pt>
                <c:pt idx="39">
                  <c:v>181.650296189199</c:v>
                </c:pt>
                <c:pt idx="40">
                  <c:v>188.064867186778</c:v>
                </c:pt>
                <c:pt idx="41">
                  <c:v>193.25608201896401</c:v>
                </c:pt>
                <c:pt idx="42">
                  <c:v>189.252277456473</c:v>
                </c:pt>
                <c:pt idx="43">
                  <c:v>187.31630282871001</c:v>
                </c:pt>
                <c:pt idx="44">
                  <c:v>194.35340314432401</c:v>
                </c:pt>
                <c:pt idx="45">
                  <c:v>199.45439407144099</c:v>
                </c:pt>
                <c:pt idx="46">
                  <c:v>193.98758015356501</c:v>
                </c:pt>
                <c:pt idx="47">
                  <c:v>186.72338935034699</c:v>
                </c:pt>
                <c:pt idx="48">
                  <c:v>184.46247697548699</c:v>
                </c:pt>
                <c:pt idx="49">
                  <c:v>181.96506349197699</c:v>
                </c:pt>
                <c:pt idx="50">
                  <c:v>169.58280680357601</c:v>
                </c:pt>
                <c:pt idx="51">
                  <c:v>156.72859663348899</c:v>
                </c:pt>
                <c:pt idx="52">
                  <c:v>151.49074046656801</c:v>
                </c:pt>
                <c:pt idx="53">
                  <c:v>148.27959070908801</c:v>
                </c:pt>
                <c:pt idx="54">
                  <c:v>145.08464035941901</c:v>
                </c:pt>
                <c:pt idx="55">
                  <c:v>141.32738118617499</c:v>
                </c:pt>
                <c:pt idx="56">
                  <c:v>137.142891962677</c:v>
                </c:pt>
                <c:pt idx="57">
                  <c:v>132.40915400565399</c:v>
                </c:pt>
                <c:pt idx="58">
                  <c:v>132.22477113043601</c:v>
                </c:pt>
                <c:pt idx="59">
                  <c:v>133.76694447254701</c:v>
                </c:pt>
                <c:pt idx="60">
                  <c:v>131.93145027734701</c:v>
                </c:pt>
                <c:pt idx="61">
                  <c:v>129.92439550071299</c:v>
                </c:pt>
                <c:pt idx="62">
                  <c:v>130.39836898316099</c:v>
                </c:pt>
                <c:pt idx="63">
                  <c:v>131.325652147212</c:v>
                </c:pt>
                <c:pt idx="64">
                  <c:v>131.91187750722199</c:v>
                </c:pt>
                <c:pt idx="65">
                  <c:v>134.274992662447</c:v>
                </c:pt>
                <c:pt idx="66">
                  <c:v>136.83943429835</c:v>
                </c:pt>
                <c:pt idx="67">
                  <c:v>137.709948862875</c:v>
                </c:pt>
                <c:pt idx="68">
                  <c:v>140.94998445572301</c:v>
                </c:pt>
                <c:pt idx="69">
                  <c:v>149.33483675460499</c:v>
                </c:pt>
                <c:pt idx="70">
                  <c:v>152.830568671469</c:v>
                </c:pt>
                <c:pt idx="71">
                  <c:v>150.77869062668901</c:v>
                </c:pt>
                <c:pt idx="72">
                  <c:v>153.52873298878299</c:v>
                </c:pt>
                <c:pt idx="73">
                  <c:v>160.32018297976001</c:v>
                </c:pt>
                <c:pt idx="74">
                  <c:v>164.59185642443001</c:v>
                </c:pt>
                <c:pt idx="75">
                  <c:v>165.83741813880701</c:v>
                </c:pt>
                <c:pt idx="76">
                  <c:v>169.042757204022</c:v>
                </c:pt>
                <c:pt idx="77">
                  <c:v>172.96280466206099</c:v>
                </c:pt>
                <c:pt idx="78">
                  <c:v>174.12308677329801</c:v>
                </c:pt>
                <c:pt idx="79">
                  <c:v>175.014092489772</c:v>
                </c:pt>
                <c:pt idx="80">
                  <c:v>178.94739582589801</c:v>
                </c:pt>
                <c:pt idx="81">
                  <c:v>184.12943075429601</c:v>
                </c:pt>
                <c:pt idx="82">
                  <c:v>188.64779535734101</c:v>
                </c:pt>
                <c:pt idx="83">
                  <c:v>193.08409944254399</c:v>
                </c:pt>
                <c:pt idx="84">
                  <c:v>200.675833935452</c:v>
                </c:pt>
                <c:pt idx="85">
                  <c:v>209.809417201824</c:v>
                </c:pt>
                <c:pt idx="86">
                  <c:v>211.21776003840299</c:v>
                </c:pt>
                <c:pt idx="87">
                  <c:v>208.143266274063</c:v>
                </c:pt>
                <c:pt idx="88">
                  <c:v>208.19389347269799</c:v>
                </c:pt>
                <c:pt idx="89">
                  <c:v>209.79392091240001</c:v>
                </c:pt>
                <c:pt idx="90">
                  <c:v>211.82878807648399</c:v>
                </c:pt>
                <c:pt idx="91">
                  <c:v>212.934475372241</c:v>
                </c:pt>
                <c:pt idx="92">
                  <c:v>212.16809628339999</c:v>
                </c:pt>
                <c:pt idx="93">
                  <c:v>211.333470841071</c:v>
                </c:pt>
                <c:pt idx="94">
                  <c:v>213.650154905275</c:v>
                </c:pt>
                <c:pt idx="95">
                  <c:v>216.75400224465</c:v>
                </c:pt>
                <c:pt idx="96">
                  <c:v>215.96833500177601</c:v>
                </c:pt>
                <c:pt idx="97">
                  <c:v>212.34830984466899</c:v>
                </c:pt>
                <c:pt idx="98">
                  <c:v>215.17492774655199</c:v>
                </c:pt>
                <c:pt idx="99">
                  <c:v>223.29433756748699</c:v>
                </c:pt>
                <c:pt idx="100">
                  <c:v>230.34857619928599</c:v>
                </c:pt>
                <c:pt idx="101">
                  <c:v>239.602875690052</c:v>
                </c:pt>
                <c:pt idx="102">
                  <c:v>249.41414879416899</c:v>
                </c:pt>
                <c:pt idx="103">
                  <c:v>255.205754847576</c:v>
                </c:pt>
                <c:pt idx="104">
                  <c:v>260.45052358835602</c:v>
                </c:pt>
                <c:pt idx="105">
                  <c:v>266.97930060929201</c:v>
                </c:pt>
                <c:pt idx="106">
                  <c:v>267.13579889316998</c:v>
                </c:pt>
                <c:pt idx="107">
                  <c:v>264.694227122619</c:v>
                </c:pt>
                <c:pt idx="108">
                  <c:v>265.29867702089501</c:v>
                </c:pt>
                <c:pt idx="109">
                  <c:v>269.51707961862297</c:v>
                </c:pt>
                <c:pt idx="110">
                  <c:v>274.828596554466</c:v>
                </c:pt>
                <c:pt idx="111">
                  <c:v>276.28826694184897</c:v>
                </c:pt>
                <c:pt idx="112">
                  <c:v>276.87294349527099</c:v>
                </c:pt>
                <c:pt idx="113">
                  <c:v>279.49171285303203</c:v>
                </c:pt>
                <c:pt idx="114">
                  <c:v>281.90397972280402</c:v>
                </c:pt>
                <c:pt idx="115">
                  <c:v>282.94782758754098</c:v>
                </c:pt>
                <c:pt idx="116">
                  <c:v>283.414788080059</c:v>
                </c:pt>
                <c:pt idx="117">
                  <c:v>281.59871712171503</c:v>
                </c:pt>
                <c:pt idx="118">
                  <c:v>278.59934271314899</c:v>
                </c:pt>
                <c:pt idx="119">
                  <c:v>278.41979485977703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FF7-40C1-A116-EA060A0C2FE9}"/>
            </c:ext>
          </c:extLst>
        </c:ser>
        <c:ser>
          <c:idx val="3"/>
          <c:order val="3"/>
          <c:tx>
            <c:strRef>
              <c:f>PropertyType!$T$6</c:f>
              <c:strCache>
                <c:ptCount val="1"/>
                <c:pt idx="0">
                  <c:v>U.S. Multifamily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PropertyType!$P$7:$P$126</c:f>
              <c:numCache>
                <c:formatCode>[$-409]mmm\-yy;@</c:formatCode>
                <c:ptCount val="120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  <c:pt idx="119">
                  <c:v>46022</c:v>
                </c:pt>
              </c:numCache>
            </c:numRef>
          </c:xVal>
          <c:yVal>
            <c:numRef>
              <c:f>PropertyType!$T$7:$T$126</c:f>
              <c:numCache>
                <c:formatCode>0</c:formatCode>
                <c:ptCount val="120"/>
                <c:pt idx="0">
                  <c:v>62.232100854790701</c:v>
                </c:pt>
                <c:pt idx="1">
                  <c:v>62.929089907173697</c:v>
                </c:pt>
                <c:pt idx="2">
                  <c:v>64.048471913545796</c:v>
                </c:pt>
                <c:pt idx="3">
                  <c:v>65.129721866370701</c:v>
                </c:pt>
                <c:pt idx="4">
                  <c:v>67.695534362079101</c:v>
                </c:pt>
                <c:pt idx="5">
                  <c:v>71.088369299542705</c:v>
                </c:pt>
                <c:pt idx="6">
                  <c:v>72.691699472664396</c:v>
                </c:pt>
                <c:pt idx="7">
                  <c:v>73.342540947326896</c:v>
                </c:pt>
                <c:pt idx="8">
                  <c:v>74.845849360705301</c:v>
                </c:pt>
                <c:pt idx="9">
                  <c:v>77.282959545065495</c:v>
                </c:pt>
                <c:pt idx="10">
                  <c:v>79.915353585130404</c:v>
                </c:pt>
                <c:pt idx="11">
                  <c:v>82.199765220111104</c:v>
                </c:pt>
                <c:pt idx="12">
                  <c:v>84.6950646225893</c:v>
                </c:pt>
                <c:pt idx="13">
                  <c:v>86.882501628117197</c:v>
                </c:pt>
                <c:pt idx="14">
                  <c:v>88.757095833347805</c:v>
                </c:pt>
                <c:pt idx="15">
                  <c:v>91.3322190449625</c:v>
                </c:pt>
                <c:pt idx="16">
                  <c:v>95.778408998320899</c:v>
                </c:pt>
                <c:pt idx="17">
                  <c:v>100.457698173512</c:v>
                </c:pt>
                <c:pt idx="18">
                  <c:v>100.530578804134</c:v>
                </c:pt>
                <c:pt idx="19">
                  <c:v>100</c:v>
                </c:pt>
                <c:pt idx="20">
                  <c:v>104.269042390778</c:v>
                </c:pt>
                <c:pt idx="21">
                  <c:v>110.095739258506</c:v>
                </c:pt>
                <c:pt idx="22">
                  <c:v>112.640120959683</c:v>
                </c:pt>
                <c:pt idx="23">
                  <c:v>113.652182949037</c:v>
                </c:pt>
                <c:pt idx="24">
                  <c:v>117.131850969552</c:v>
                </c:pt>
                <c:pt idx="25">
                  <c:v>122.295992643331</c:v>
                </c:pt>
                <c:pt idx="26">
                  <c:v>127.47091093787</c:v>
                </c:pt>
                <c:pt idx="27">
                  <c:v>131.466742088335</c:v>
                </c:pt>
                <c:pt idx="28">
                  <c:v>135.70843532074801</c:v>
                </c:pt>
                <c:pt idx="29">
                  <c:v>140.585862084224</c:v>
                </c:pt>
                <c:pt idx="30">
                  <c:v>143.71825015365701</c:v>
                </c:pt>
                <c:pt idx="31">
                  <c:v>146.82482786853899</c:v>
                </c:pt>
                <c:pt idx="32">
                  <c:v>153.77956344544901</c:v>
                </c:pt>
                <c:pt idx="33">
                  <c:v>162.597591698515</c:v>
                </c:pt>
                <c:pt idx="34">
                  <c:v>166.85746993543901</c:v>
                </c:pt>
                <c:pt idx="35">
                  <c:v>168.60813452428499</c:v>
                </c:pt>
                <c:pt idx="36">
                  <c:v>174.517745694155</c:v>
                </c:pt>
                <c:pt idx="37">
                  <c:v>184.09645331017001</c:v>
                </c:pt>
                <c:pt idx="38">
                  <c:v>190.127595637643</c:v>
                </c:pt>
                <c:pt idx="39">
                  <c:v>190.866755513908</c:v>
                </c:pt>
                <c:pt idx="40">
                  <c:v>190.63345927238501</c:v>
                </c:pt>
                <c:pt idx="41">
                  <c:v>189.41665636566799</c:v>
                </c:pt>
                <c:pt idx="42">
                  <c:v>186.89853021974699</c:v>
                </c:pt>
                <c:pt idx="43">
                  <c:v>186.98942565962699</c:v>
                </c:pt>
                <c:pt idx="44">
                  <c:v>192.03574098461601</c:v>
                </c:pt>
                <c:pt idx="45">
                  <c:v>196.92453949360501</c:v>
                </c:pt>
                <c:pt idx="46">
                  <c:v>190.39782479112699</c:v>
                </c:pt>
                <c:pt idx="47">
                  <c:v>180.15478440979101</c:v>
                </c:pt>
                <c:pt idx="48">
                  <c:v>176.53873051964601</c:v>
                </c:pt>
                <c:pt idx="49">
                  <c:v>174.69224218090801</c:v>
                </c:pt>
                <c:pt idx="50">
                  <c:v>166.20847737135099</c:v>
                </c:pt>
                <c:pt idx="51">
                  <c:v>156.346620599907</c:v>
                </c:pt>
                <c:pt idx="52">
                  <c:v>148.56484633665099</c:v>
                </c:pt>
                <c:pt idx="53">
                  <c:v>137.867890989887</c:v>
                </c:pt>
                <c:pt idx="54">
                  <c:v>129.10858292058799</c:v>
                </c:pt>
                <c:pt idx="55">
                  <c:v>126.27335970219301</c:v>
                </c:pt>
                <c:pt idx="56">
                  <c:v>126.663666408624</c:v>
                </c:pt>
                <c:pt idx="57">
                  <c:v>125.530908975375</c:v>
                </c:pt>
                <c:pt idx="58">
                  <c:v>125.95301582044399</c:v>
                </c:pt>
                <c:pt idx="59">
                  <c:v>128.893527608087</c:v>
                </c:pt>
                <c:pt idx="60">
                  <c:v>132.27697750010199</c:v>
                </c:pt>
                <c:pt idx="61">
                  <c:v>136.476912004973</c:v>
                </c:pt>
                <c:pt idx="62">
                  <c:v>140.591293673991</c:v>
                </c:pt>
                <c:pt idx="63">
                  <c:v>143.16345092462899</c:v>
                </c:pt>
                <c:pt idx="64">
                  <c:v>145.382263633707</c:v>
                </c:pt>
                <c:pt idx="65">
                  <c:v>149.59387166527401</c:v>
                </c:pt>
                <c:pt idx="66">
                  <c:v>155.264206396536</c:v>
                </c:pt>
                <c:pt idx="67">
                  <c:v>159.23526111841699</c:v>
                </c:pt>
                <c:pt idx="68">
                  <c:v>162.96464958424701</c:v>
                </c:pt>
                <c:pt idx="69">
                  <c:v>169.871252039647</c:v>
                </c:pt>
                <c:pt idx="70">
                  <c:v>176.328243602046</c:v>
                </c:pt>
                <c:pt idx="71">
                  <c:v>179.84390393579699</c:v>
                </c:pt>
                <c:pt idx="72">
                  <c:v>185.86489030007201</c:v>
                </c:pt>
                <c:pt idx="73">
                  <c:v>196.184966882721</c:v>
                </c:pt>
                <c:pt idx="74">
                  <c:v>201.753432159125</c:v>
                </c:pt>
                <c:pt idx="75">
                  <c:v>202.37711025848</c:v>
                </c:pt>
                <c:pt idx="76">
                  <c:v>208.11440526251801</c:v>
                </c:pt>
                <c:pt idx="77">
                  <c:v>219.45599313856701</c:v>
                </c:pt>
                <c:pt idx="78">
                  <c:v>224.47261580183701</c:v>
                </c:pt>
                <c:pt idx="79">
                  <c:v>224.14488145176799</c:v>
                </c:pt>
                <c:pt idx="80">
                  <c:v>231.54708524088201</c:v>
                </c:pt>
                <c:pt idx="81">
                  <c:v>245.74265737196399</c:v>
                </c:pt>
                <c:pt idx="82">
                  <c:v>251.800423175215</c:v>
                </c:pt>
                <c:pt idx="83">
                  <c:v>251.230872138964</c:v>
                </c:pt>
                <c:pt idx="84">
                  <c:v>260.19098441364702</c:v>
                </c:pt>
                <c:pt idx="85">
                  <c:v>274.83053204638401</c:v>
                </c:pt>
                <c:pt idx="86">
                  <c:v>277.86129093694302</c:v>
                </c:pt>
                <c:pt idx="87">
                  <c:v>275.07643174460799</c:v>
                </c:pt>
                <c:pt idx="88">
                  <c:v>283.51506726097</c:v>
                </c:pt>
                <c:pt idx="89">
                  <c:v>298.17029536614899</c:v>
                </c:pt>
                <c:pt idx="90">
                  <c:v>303.14439450096302</c:v>
                </c:pt>
                <c:pt idx="91">
                  <c:v>301.88032791411001</c:v>
                </c:pt>
                <c:pt idx="92">
                  <c:v>306.51203473338802</c:v>
                </c:pt>
                <c:pt idx="93">
                  <c:v>315.69145217498198</c:v>
                </c:pt>
                <c:pt idx="94">
                  <c:v>325.54345995180398</c:v>
                </c:pt>
                <c:pt idx="95">
                  <c:v>330.65576353746798</c:v>
                </c:pt>
                <c:pt idx="96">
                  <c:v>329.45446749607902</c:v>
                </c:pt>
                <c:pt idx="97">
                  <c:v>326.65748151729201</c:v>
                </c:pt>
                <c:pt idx="98">
                  <c:v>340.626595955715</c:v>
                </c:pt>
                <c:pt idx="99">
                  <c:v>361.74129161322003</c:v>
                </c:pt>
                <c:pt idx="100">
                  <c:v>375.95081763459598</c:v>
                </c:pt>
                <c:pt idx="101">
                  <c:v>397.68126147754901</c:v>
                </c:pt>
                <c:pt idx="102">
                  <c:v>420.39466170570603</c:v>
                </c:pt>
                <c:pt idx="103">
                  <c:v>432.37368081543099</c:v>
                </c:pt>
                <c:pt idx="104">
                  <c:v>449.78801640818</c:v>
                </c:pt>
                <c:pt idx="105">
                  <c:v>475.253919973839</c:v>
                </c:pt>
                <c:pt idx="106">
                  <c:v>461.60888339476298</c:v>
                </c:pt>
                <c:pt idx="107">
                  <c:v>435.09157964296799</c:v>
                </c:pt>
                <c:pt idx="108">
                  <c:v>430.76163115720902</c:v>
                </c:pt>
                <c:pt idx="109">
                  <c:v>430.88260420326702</c:v>
                </c:pt>
                <c:pt idx="110">
                  <c:v>427.25549036389299</c:v>
                </c:pt>
                <c:pt idx="111">
                  <c:v>422.60500908191301</c:v>
                </c:pt>
                <c:pt idx="112">
                  <c:v>423.31968788471801</c:v>
                </c:pt>
                <c:pt idx="113">
                  <c:v>422.29723904383798</c:v>
                </c:pt>
                <c:pt idx="114">
                  <c:v>417.419775662294</c:v>
                </c:pt>
                <c:pt idx="115">
                  <c:v>417.12929554273097</c:v>
                </c:pt>
                <c:pt idx="116">
                  <c:v>421.06073476617701</c:v>
                </c:pt>
                <c:pt idx="117">
                  <c:v>423.48141712577399</c:v>
                </c:pt>
                <c:pt idx="118">
                  <c:v>425.11003241665099</c:v>
                </c:pt>
                <c:pt idx="119">
                  <c:v>424.09084026908602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FF7-40C1-A116-EA060A0C2F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8468936"/>
        <c:axId val="528469328"/>
      </c:scatterChart>
      <c:valAx>
        <c:axId val="528468936"/>
        <c:scaling>
          <c:orientation val="minMax"/>
          <c:max val="46081"/>
          <c:min val="35155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8469328"/>
        <c:crosses val="autoZero"/>
        <c:crossBetween val="midCat"/>
        <c:majorUnit val="365"/>
      </c:valAx>
      <c:valAx>
        <c:axId val="528469328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en-US" sz="100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Index Value (2000 Dec = 100)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528468936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5.9722222222222225E-2"/>
          <c:y val="2.7795245216417162E-2"/>
          <c:w val="0.82789381014873131"/>
          <c:h val="4.1846476004233975E-2"/>
        </c:manualLayout>
      </c:layout>
      <c:overlay val="0"/>
      <c:txPr>
        <a:bodyPr/>
        <a:lstStyle/>
        <a:p>
          <a:pPr>
            <a:defRPr sz="10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900" b="1">
          <a:solidFill>
            <a:schemeClr val="tx1">
              <a:lumMod val="65000"/>
              <a:lumOff val="3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83252127163761"/>
          <c:y val="0.11265529140091206"/>
          <c:w val="0.83210988372133643"/>
          <c:h val="0.76438270506351624"/>
        </c:manualLayout>
      </c:layout>
      <c:scatterChart>
        <c:scatterStyle val="lineMarker"/>
        <c:varyColors val="0"/>
        <c:ser>
          <c:idx val="0"/>
          <c:order val="0"/>
          <c:tx>
            <c:strRef>
              <c:f>PropertyType!$U$6</c:f>
              <c:strCache>
                <c:ptCount val="1"/>
                <c:pt idx="0">
                  <c:v>U.S. Land</c:v>
                </c:pt>
              </c:strCache>
            </c:strRef>
          </c:tx>
          <c:spPr>
            <a:ln w="38100">
              <a:solidFill>
                <a:srgbClr val="00B0F0"/>
              </a:solidFill>
            </a:ln>
          </c:spPr>
          <c:marker>
            <c:symbol val="none"/>
          </c:marker>
          <c:xVal>
            <c:numRef>
              <c:f>PropertyType!$P$15:$P$126</c:f>
              <c:numCache>
                <c:formatCode>[$-409]mmm\-yy;@</c:formatCode>
                <c:ptCount val="112"/>
                <c:pt idx="0">
                  <c:v>35885</c:v>
                </c:pt>
                <c:pt idx="1">
                  <c:v>35976</c:v>
                </c:pt>
                <c:pt idx="2">
                  <c:v>36068</c:v>
                </c:pt>
                <c:pt idx="3">
                  <c:v>36160</c:v>
                </c:pt>
                <c:pt idx="4">
                  <c:v>36250</c:v>
                </c:pt>
                <c:pt idx="5">
                  <c:v>36341</c:v>
                </c:pt>
                <c:pt idx="6">
                  <c:v>36433</c:v>
                </c:pt>
                <c:pt idx="7">
                  <c:v>36525</c:v>
                </c:pt>
                <c:pt idx="8">
                  <c:v>36616</c:v>
                </c:pt>
                <c:pt idx="9">
                  <c:v>36707</c:v>
                </c:pt>
                <c:pt idx="10">
                  <c:v>36799</c:v>
                </c:pt>
                <c:pt idx="11">
                  <c:v>36891</c:v>
                </c:pt>
                <c:pt idx="12">
                  <c:v>36981</c:v>
                </c:pt>
                <c:pt idx="13">
                  <c:v>37072</c:v>
                </c:pt>
                <c:pt idx="14">
                  <c:v>37164</c:v>
                </c:pt>
                <c:pt idx="15">
                  <c:v>37256</c:v>
                </c:pt>
                <c:pt idx="16">
                  <c:v>37346</c:v>
                </c:pt>
                <c:pt idx="17">
                  <c:v>37437</c:v>
                </c:pt>
                <c:pt idx="18">
                  <c:v>37529</c:v>
                </c:pt>
                <c:pt idx="19">
                  <c:v>37621</c:v>
                </c:pt>
                <c:pt idx="20">
                  <c:v>37711</c:v>
                </c:pt>
                <c:pt idx="21">
                  <c:v>37802</c:v>
                </c:pt>
                <c:pt idx="22">
                  <c:v>37894</c:v>
                </c:pt>
                <c:pt idx="23">
                  <c:v>37986</c:v>
                </c:pt>
                <c:pt idx="24">
                  <c:v>38077</c:v>
                </c:pt>
                <c:pt idx="25">
                  <c:v>38168</c:v>
                </c:pt>
                <c:pt idx="26">
                  <c:v>38260</c:v>
                </c:pt>
                <c:pt idx="27">
                  <c:v>38352</c:v>
                </c:pt>
                <c:pt idx="28">
                  <c:v>38442</c:v>
                </c:pt>
                <c:pt idx="29">
                  <c:v>38533</c:v>
                </c:pt>
                <c:pt idx="30">
                  <c:v>38625</c:v>
                </c:pt>
                <c:pt idx="31">
                  <c:v>38717</c:v>
                </c:pt>
                <c:pt idx="32">
                  <c:v>38807</c:v>
                </c:pt>
                <c:pt idx="33">
                  <c:v>38898</c:v>
                </c:pt>
                <c:pt idx="34">
                  <c:v>38990</c:v>
                </c:pt>
                <c:pt idx="35">
                  <c:v>39082</c:v>
                </c:pt>
                <c:pt idx="36">
                  <c:v>39172</c:v>
                </c:pt>
                <c:pt idx="37">
                  <c:v>39263</c:v>
                </c:pt>
                <c:pt idx="38">
                  <c:v>39355</c:v>
                </c:pt>
                <c:pt idx="39">
                  <c:v>39447</c:v>
                </c:pt>
                <c:pt idx="40">
                  <c:v>39538</c:v>
                </c:pt>
                <c:pt idx="41">
                  <c:v>39629</c:v>
                </c:pt>
                <c:pt idx="42">
                  <c:v>39721</c:v>
                </c:pt>
                <c:pt idx="43">
                  <c:v>39813</c:v>
                </c:pt>
                <c:pt idx="44">
                  <c:v>39903</c:v>
                </c:pt>
                <c:pt idx="45">
                  <c:v>39994</c:v>
                </c:pt>
                <c:pt idx="46">
                  <c:v>40086</c:v>
                </c:pt>
                <c:pt idx="47">
                  <c:v>40178</c:v>
                </c:pt>
                <c:pt idx="48">
                  <c:v>40268</c:v>
                </c:pt>
                <c:pt idx="49">
                  <c:v>40359</c:v>
                </c:pt>
                <c:pt idx="50">
                  <c:v>40451</c:v>
                </c:pt>
                <c:pt idx="51">
                  <c:v>40543</c:v>
                </c:pt>
                <c:pt idx="52">
                  <c:v>40633</c:v>
                </c:pt>
                <c:pt idx="53">
                  <c:v>40724</c:v>
                </c:pt>
                <c:pt idx="54">
                  <c:v>40816</c:v>
                </c:pt>
                <c:pt idx="55">
                  <c:v>40908</c:v>
                </c:pt>
                <c:pt idx="56">
                  <c:v>40999</c:v>
                </c:pt>
                <c:pt idx="57">
                  <c:v>41090</c:v>
                </c:pt>
                <c:pt idx="58">
                  <c:v>41182</c:v>
                </c:pt>
                <c:pt idx="59">
                  <c:v>41274</c:v>
                </c:pt>
                <c:pt idx="60">
                  <c:v>41364</c:v>
                </c:pt>
                <c:pt idx="61">
                  <c:v>41455</c:v>
                </c:pt>
                <c:pt idx="62">
                  <c:v>41547</c:v>
                </c:pt>
                <c:pt idx="63">
                  <c:v>41639</c:v>
                </c:pt>
                <c:pt idx="64">
                  <c:v>41729</c:v>
                </c:pt>
                <c:pt idx="65">
                  <c:v>41820</c:v>
                </c:pt>
                <c:pt idx="66">
                  <c:v>41912</c:v>
                </c:pt>
                <c:pt idx="67">
                  <c:v>42004</c:v>
                </c:pt>
                <c:pt idx="68">
                  <c:v>42094</c:v>
                </c:pt>
                <c:pt idx="69">
                  <c:v>42185</c:v>
                </c:pt>
                <c:pt idx="70">
                  <c:v>42277</c:v>
                </c:pt>
                <c:pt idx="71">
                  <c:v>42369</c:v>
                </c:pt>
                <c:pt idx="72">
                  <c:v>42460</c:v>
                </c:pt>
                <c:pt idx="73">
                  <c:v>42551</c:v>
                </c:pt>
                <c:pt idx="74">
                  <c:v>42643</c:v>
                </c:pt>
                <c:pt idx="75">
                  <c:v>42735</c:v>
                </c:pt>
                <c:pt idx="76">
                  <c:v>42825</c:v>
                </c:pt>
                <c:pt idx="77">
                  <c:v>42916</c:v>
                </c:pt>
                <c:pt idx="78">
                  <c:v>43008</c:v>
                </c:pt>
                <c:pt idx="79">
                  <c:v>43100</c:v>
                </c:pt>
                <c:pt idx="80">
                  <c:v>43190</c:v>
                </c:pt>
                <c:pt idx="81">
                  <c:v>43281</c:v>
                </c:pt>
                <c:pt idx="82">
                  <c:v>43373</c:v>
                </c:pt>
                <c:pt idx="83">
                  <c:v>43465</c:v>
                </c:pt>
                <c:pt idx="84">
                  <c:v>43555</c:v>
                </c:pt>
                <c:pt idx="85">
                  <c:v>43646</c:v>
                </c:pt>
                <c:pt idx="86">
                  <c:v>43738</c:v>
                </c:pt>
                <c:pt idx="87">
                  <c:v>43830</c:v>
                </c:pt>
                <c:pt idx="88">
                  <c:v>43921</c:v>
                </c:pt>
                <c:pt idx="89">
                  <c:v>44012</c:v>
                </c:pt>
                <c:pt idx="90">
                  <c:v>44104</c:v>
                </c:pt>
                <c:pt idx="91">
                  <c:v>44196</c:v>
                </c:pt>
                <c:pt idx="92">
                  <c:v>44286</c:v>
                </c:pt>
                <c:pt idx="93">
                  <c:v>44377</c:v>
                </c:pt>
                <c:pt idx="94">
                  <c:v>44469</c:v>
                </c:pt>
                <c:pt idx="95">
                  <c:v>44561</c:v>
                </c:pt>
                <c:pt idx="96">
                  <c:v>44651</c:v>
                </c:pt>
                <c:pt idx="97">
                  <c:v>44742</c:v>
                </c:pt>
                <c:pt idx="98">
                  <c:v>44834</c:v>
                </c:pt>
                <c:pt idx="99">
                  <c:v>44926</c:v>
                </c:pt>
                <c:pt idx="100">
                  <c:v>45016</c:v>
                </c:pt>
                <c:pt idx="101">
                  <c:v>45107</c:v>
                </c:pt>
                <c:pt idx="102">
                  <c:v>45199</c:v>
                </c:pt>
                <c:pt idx="103">
                  <c:v>45291</c:v>
                </c:pt>
                <c:pt idx="104">
                  <c:v>45382</c:v>
                </c:pt>
                <c:pt idx="105">
                  <c:v>45473</c:v>
                </c:pt>
                <c:pt idx="106">
                  <c:v>45565</c:v>
                </c:pt>
                <c:pt idx="107">
                  <c:v>45657</c:v>
                </c:pt>
                <c:pt idx="108">
                  <c:v>45747</c:v>
                </c:pt>
                <c:pt idx="109">
                  <c:v>45838</c:v>
                </c:pt>
                <c:pt idx="110">
                  <c:v>45930</c:v>
                </c:pt>
                <c:pt idx="111">
                  <c:v>46022</c:v>
                </c:pt>
              </c:numCache>
            </c:numRef>
          </c:xVal>
          <c:yVal>
            <c:numRef>
              <c:f>PropertyType!$U$15:$U$126</c:f>
              <c:numCache>
                <c:formatCode>0</c:formatCode>
                <c:ptCount val="112"/>
                <c:pt idx="0">
                  <c:v>74.952682116043903</c:v>
                </c:pt>
                <c:pt idx="1">
                  <c:v>73.368650885219907</c:v>
                </c:pt>
                <c:pt idx="2">
                  <c:v>74.776692063680898</c:v>
                </c:pt>
                <c:pt idx="3">
                  <c:v>78.935456030724296</c:v>
                </c:pt>
                <c:pt idx="4">
                  <c:v>82.264391617636505</c:v>
                </c:pt>
                <c:pt idx="5">
                  <c:v>86.015748107990007</c:v>
                </c:pt>
                <c:pt idx="6">
                  <c:v>89.732995547484805</c:v>
                </c:pt>
                <c:pt idx="7">
                  <c:v>89.818108279142507</c:v>
                </c:pt>
                <c:pt idx="8">
                  <c:v>93.669826710031899</c:v>
                </c:pt>
                <c:pt idx="9">
                  <c:v>95.650772609023903</c:v>
                </c:pt>
                <c:pt idx="10">
                  <c:v>97.516928947221999</c:v>
                </c:pt>
                <c:pt idx="11">
                  <c:v>100</c:v>
                </c:pt>
                <c:pt idx="12">
                  <c:v>99.881799627046504</c:v>
                </c:pt>
                <c:pt idx="13">
                  <c:v>102.888137594797</c:v>
                </c:pt>
                <c:pt idx="14">
                  <c:v>103.659735309746</c:v>
                </c:pt>
                <c:pt idx="15">
                  <c:v>105.730897257408</c:v>
                </c:pt>
                <c:pt idx="16">
                  <c:v>109.189449946408</c:v>
                </c:pt>
                <c:pt idx="17">
                  <c:v>112.229669830014</c:v>
                </c:pt>
                <c:pt idx="18">
                  <c:v>117.38284490052099</c:v>
                </c:pt>
                <c:pt idx="19">
                  <c:v>122.151835601965</c:v>
                </c:pt>
                <c:pt idx="20">
                  <c:v>128.25946743185901</c:v>
                </c:pt>
                <c:pt idx="21">
                  <c:v>131.203706639545</c:v>
                </c:pt>
                <c:pt idx="22">
                  <c:v>134.684516055112</c:v>
                </c:pt>
                <c:pt idx="23">
                  <c:v>135.48779781608999</c:v>
                </c:pt>
                <c:pt idx="24">
                  <c:v>142.23235653569199</c:v>
                </c:pt>
                <c:pt idx="25">
                  <c:v>151.99908832013301</c:v>
                </c:pt>
                <c:pt idx="26">
                  <c:v>166.008887326891</c:v>
                </c:pt>
                <c:pt idx="27">
                  <c:v>170.33917009406099</c:v>
                </c:pt>
                <c:pt idx="28">
                  <c:v>188.405443859207</c:v>
                </c:pt>
                <c:pt idx="29">
                  <c:v>199.01356922881999</c:v>
                </c:pt>
                <c:pt idx="30">
                  <c:v>203.26360892355299</c:v>
                </c:pt>
                <c:pt idx="31">
                  <c:v>217.33844091309101</c:v>
                </c:pt>
                <c:pt idx="32">
                  <c:v>212.31267212122799</c:v>
                </c:pt>
                <c:pt idx="33">
                  <c:v>215.46056339963201</c:v>
                </c:pt>
                <c:pt idx="34">
                  <c:v>219.067922788456</c:v>
                </c:pt>
                <c:pt idx="35">
                  <c:v>219.255677703614</c:v>
                </c:pt>
                <c:pt idx="36">
                  <c:v>217.952520249363</c:v>
                </c:pt>
                <c:pt idx="37">
                  <c:v>217.95171985584301</c:v>
                </c:pt>
                <c:pt idx="38">
                  <c:v>219.307281128792</c:v>
                </c:pt>
                <c:pt idx="39">
                  <c:v>223.711905537929</c:v>
                </c:pt>
                <c:pt idx="40">
                  <c:v>214.50771311276799</c:v>
                </c:pt>
                <c:pt idx="41">
                  <c:v>201.94515027195999</c:v>
                </c:pt>
                <c:pt idx="42">
                  <c:v>189.58103195687701</c:v>
                </c:pt>
                <c:pt idx="43">
                  <c:v>170.656287972021</c:v>
                </c:pt>
                <c:pt idx="44">
                  <c:v>163.31166690630999</c:v>
                </c:pt>
                <c:pt idx="45">
                  <c:v>155.076608791019</c:v>
                </c:pt>
                <c:pt idx="46">
                  <c:v>148.31909647547101</c:v>
                </c:pt>
                <c:pt idx="47">
                  <c:v>143.34523656775201</c:v>
                </c:pt>
                <c:pt idx="48">
                  <c:v>136.30960291523701</c:v>
                </c:pt>
                <c:pt idx="49">
                  <c:v>135.19429371847801</c:v>
                </c:pt>
                <c:pt idx="50">
                  <c:v>132.65480187895699</c:v>
                </c:pt>
                <c:pt idx="51">
                  <c:v>130.209455263537</c:v>
                </c:pt>
                <c:pt idx="52">
                  <c:v>130.88321291392299</c:v>
                </c:pt>
                <c:pt idx="53">
                  <c:v>127.298692184968</c:v>
                </c:pt>
                <c:pt idx="54">
                  <c:v>125.71491408691401</c:v>
                </c:pt>
                <c:pt idx="55">
                  <c:v>128.01600663393901</c:v>
                </c:pt>
                <c:pt idx="56">
                  <c:v>125.427547147064</c:v>
                </c:pt>
                <c:pt idx="57">
                  <c:v>124.009915942997</c:v>
                </c:pt>
                <c:pt idx="58">
                  <c:v>127.516142915892</c:v>
                </c:pt>
                <c:pt idx="59">
                  <c:v>127.63877264841901</c:v>
                </c:pt>
                <c:pt idx="60">
                  <c:v>127.86065673548001</c:v>
                </c:pt>
                <c:pt idx="61">
                  <c:v>130.634222601613</c:v>
                </c:pt>
                <c:pt idx="62">
                  <c:v>129.96742978833299</c:v>
                </c:pt>
                <c:pt idx="63">
                  <c:v>134.76289303644299</c:v>
                </c:pt>
                <c:pt idx="64">
                  <c:v>137.98550783981401</c:v>
                </c:pt>
                <c:pt idx="65">
                  <c:v>142.53850411083801</c:v>
                </c:pt>
                <c:pt idx="66">
                  <c:v>149.16259092571701</c:v>
                </c:pt>
                <c:pt idx="67">
                  <c:v>156.01954674018901</c:v>
                </c:pt>
                <c:pt idx="68">
                  <c:v>158.62239063063799</c:v>
                </c:pt>
                <c:pt idx="69">
                  <c:v>162.28499714125499</c:v>
                </c:pt>
                <c:pt idx="70">
                  <c:v>164.03759049245801</c:v>
                </c:pt>
                <c:pt idx="71">
                  <c:v>169.56901962609601</c:v>
                </c:pt>
                <c:pt idx="72">
                  <c:v>173.43056064125099</c:v>
                </c:pt>
                <c:pt idx="73">
                  <c:v>178.99313695059001</c:v>
                </c:pt>
                <c:pt idx="74">
                  <c:v>186.538172897208</c:v>
                </c:pt>
                <c:pt idx="75">
                  <c:v>191.34392385278301</c:v>
                </c:pt>
                <c:pt idx="76">
                  <c:v>196.83608067485599</c:v>
                </c:pt>
                <c:pt idx="77">
                  <c:v>205.33934252096799</c:v>
                </c:pt>
                <c:pt idx="78">
                  <c:v>216.093465169556</c:v>
                </c:pt>
                <c:pt idx="79">
                  <c:v>233.46961873510199</c:v>
                </c:pt>
                <c:pt idx="80">
                  <c:v>241.63086937045099</c:v>
                </c:pt>
                <c:pt idx="81">
                  <c:v>242.44028948472601</c:v>
                </c:pt>
                <c:pt idx="82">
                  <c:v>243.334357366403</c:v>
                </c:pt>
                <c:pt idx="83">
                  <c:v>240.13964453747801</c:v>
                </c:pt>
                <c:pt idx="84">
                  <c:v>239.004386063217</c:v>
                </c:pt>
                <c:pt idx="85">
                  <c:v>249.76329569347001</c:v>
                </c:pt>
                <c:pt idx="86">
                  <c:v>257.54677819231898</c:v>
                </c:pt>
                <c:pt idx="87">
                  <c:v>270.452438701147</c:v>
                </c:pt>
                <c:pt idx="88">
                  <c:v>279.88698929984298</c:v>
                </c:pt>
                <c:pt idx="89">
                  <c:v>283.75190274667199</c:v>
                </c:pt>
                <c:pt idx="90">
                  <c:v>295.53140079518698</c:v>
                </c:pt>
                <c:pt idx="91">
                  <c:v>312.345968081943</c:v>
                </c:pt>
                <c:pt idx="92">
                  <c:v>315.53984645645801</c:v>
                </c:pt>
                <c:pt idx="93">
                  <c:v>331.58887926090699</c:v>
                </c:pt>
                <c:pt idx="94">
                  <c:v>338.306203872786</c:v>
                </c:pt>
                <c:pt idx="95">
                  <c:v>342.84648897182001</c:v>
                </c:pt>
                <c:pt idx="96">
                  <c:v>357.22991481007898</c:v>
                </c:pt>
                <c:pt idx="97">
                  <c:v>370.85673503427302</c:v>
                </c:pt>
                <c:pt idx="98">
                  <c:v>384.29609017138</c:v>
                </c:pt>
                <c:pt idx="99">
                  <c:v>395.33339757189299</c:v>
                </c:pt>
                <c:pt idx="100">
                  <c:v>402.65138491841299</c:v>
                </c:pt>
                <c:pt idx="101">
                  <c:v>401.72483060860401</c:v>
                </c:pt>
                <c:pt idx="102">
                  <c:v>397.936694653958</c:v>
                </c:pt>
                <c:pt idx="103">
                  <c:v>410.96364864444502</c:v>
                </c:pt>
                <c:pt idx="104">
                  <c:v>422.07650957672001</c:v>
                </c:pt>
                <c:pt idx="105">
                  <c:v>442.41560399972701</c:v>
                </c:pt>
                <c:pt idx="106">
                  <c:v>447.25083821704902</c:v>
                </c:pt>
                <c:pt idx="107">
                  <c:v>443.83344755688</c:v>
                </c:pt>
                <c:pt idx="108">
                  <c:v>447.43898164827698</c:v>
                </c:pt>
                <c:pt idx="109">
                  <c:v>449.10199737973301</c:v>
                </c:pt>
                <c:pt idx="110">
                  <c:v>439.43781050715398</c:v>
                </c:pt>
                <c:pt idx="111">
                  <c:v>456.52383153043797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23F-489E-9CEB-7CC9946F2A15}"/>
            </c:ext>
          </c:extLst>
        </c:ser>
        <c:ser>
          <c:idx val="1"/>
          <c:order val="1"/>
          <c:tx>
            <c:strRef>
              <c:f>PropertyType!$V$6</c:f>
              <c:strCache>
                <c:ptCount val="1"/>
                <c:pt idx="0">
                  <c:v>U.S. Hospitality</c:v>
                </c:pt>
              </c:strCache>
            </c:strRef>
          </c:tx>
          <c:spPr>
            <a:ln w="38100">
              <a:solidFill>
                <a:srgbClr val="7030A0"/>
              </a:solidFill>
            </a:ln>
          </c:spPr>
          <c:marker>
            <c:symbol val="none"/>
          </c:marker>
          <c:xVal>
            <c:numRef>
              <c:f>PropertyType!$P$15:$P$126</c:f>
              <c:numCache>
                <c:formatCode>[$-409]mmm\-yy;@</c:formatCode>
                <c:ptCount val="112"/>
                <c:pt idx="0">
                  <c:v>35885</c:v>
                </c:pt>
                <c:pt idx="1">
                  <c:v>35976</c:v>
                </c:pt>
                <c:pt idx="2">
                  <c:v>36068</c:v>
                </c:pt>
                <c:pt idx="3">
                  <c:v>36160</c:v>
                </c:pt>
                <c:pt idx="4">
                  <c:v>36250</c:v>
                </c:pt>
                <c:pt idx="5">
                  <c:v>36341</c:v>
                </c:pt>
                <c:pt idx="6">
                  <c:v>36433</c:v>
                </c:pt>
                <c:pt idx="7">
                  <c:v>36525</c:v>
                </c:pt>
                <c:pt idx="8">
                  <c:v>36616</c:v>
                </c:pt>
                <c:pt idx="9">
                  <c:v>36707</c:v>
                </c:pt>
                <c:pt idx="10">
                  <c:v>36799</c:v>
                </c:pt>
                <c:pt idx="11">
                  <c:v>36891</c:v>
                </c:pt>
                <c:pt idx="12">
                  <c:v>36981</c:v>
                </c:pt>
                <c:pt idx="13">
                  <c:v>37072</c:v>
                </c:pt>
                <c:pt idx="14">
                  <c:v>37164</c:v>
                </c:pt>
                <c:pt idx="15">
                  <c:v>37256</c:v>
                </c:pt>
                <c:pt idx="16">
                  <c:v>37346</c:v>
                </c:pt>
                <c:pt idx="17">
                  <c:v>37437</c:v>
                </c:pt>
                <c:pt idx="18">
                  <c:v>37529</c:v>
                </c:pt>
                <c:pt idx="19">
                  <c:v>37621</c:v>
                </c:pt>
                <c:pt idx="20">
                  <c:v>37711</c:v>
                </c:pt>
                <c:pt idx="21">
                  <c:v>37802</c:v>
                </c:pt>
                <c:pt idx="22">
                  <c:v>37894</c:v>
                </c:pt>
                <c:pt idx="23">
                  <c:v>37986</c:v>
                </c:pt>
                <c:pt idx="24">
                  <c:v>38077</c:v>
                </c:pt>
                <c:pt idx="25">
                  <c:v>38168</c:v>
                </c:pt>
                <c:pt idx="26">
                  <c:v>38260</c:v>
                </c:pt>
                <c:pt idx="27">
                  <c:v>38352</c:v>
                </c:pt>
                <c:pt idx="28">
                  <c:v>38442</c:v>
                </c:pt>
                <c:pt idx="29">
                  <c:v>38533</c:v>
                </c:pt>
                <c:pt idx="30">
                  <c:v>38625</c:v>
                </c:pt>
                <c:pt idx="31">
                  <c:v>38717</c:v>
                </c:pt>
                <c:pt idx="32">
                  <c:v>38807</c:v>
                </c:pt>
                <c:pt idx="33">
                  <c:v>38898</c:v>
                </c:pt>
                <c:pt idx="34">
                  <c:v>38990</c:v>
                </c:pt>
                <c:pt idx="35">
                  <c:v>39082</c:v>
                </c:pt>
                <c:pt idx="36">
                  <c:v>39172</c:v>
                </c:pt>
                <c:pt idx="37">
                  <c:v>39263</c:v>
                </c:pt>
                <c:pt idx="38">
                  <c:v>39355</c:v>
                </c:pt>
                <c:pt idx="39">
                  <c:v>39447</c:v>
                </c:pt>
                <c:pt idx="40">
                  <c:v>39538</c:v>
                </c:pt>
                <c:pt idx="41">
                  <c:v>39629</c:v>
                </c:pt>
                <c:pt idx="42">
                  <c:v>39721</c:v>
                </c:pt>
                <c:pt idx="43">
                  <c:v>39813</c:v>
                </c:pt>
                <c:pt idx="44">
                  <c:v>39903</c:v>
                </c:pt>
                <c:pt idx="45">
                  <c:v>39994</c:v>
                </c:pt>
                <c:pt idx="46">
                  <c:v>40086</c:v>
                </c:pt>
                <c:pt idx="47">
                  <c:v>40178</c:v>
                </c:pt>
                <c:pt idx="48">
                  <c:v>40268</c:v>
                </c:pt>
                <c:pt idx="49">
                  <c:v>40359</c:v>
                </c:pt>
                <c:pt idx="50">
                  <c:v>40451</c:v>
                </c:pt>
                <c:pt idx="51">
                  <c:v>40543</c:v>
                </c:pt>
                <c:pt idx="52">
                  <c:v>40633</c:v>
                </c:pt>
                <c:pt idx="53">
                  <c:v>40724</c:v>
                </c:pt>
                <c:pt idx="54">
                  <c:v>40816</c:v>
                </c:pt>
                <c:pt idx="55">
                  <c:v>40908</c:v>
                </c:pt>
                <c:pt idx="56">
                  <c:v>40999</c:v>
                </c:pt>
                <c:pt idx="57">
                  <c:v>41090</c:v>
                </c:pt>
                <c:pt idx="58">
                  <c:v>41182</c:v>
                </c:pt>
                <c:pt idx="59">
                  <c:v>41274</c:v>
                </c:pt>
                <c:pt idx="60">
                  <c:v>41364</c:v>
                </c:pt>
                <c:pt idx="61">
                  <c:v>41455</c:v>
                </c:pt>
                <c:pt idx="62">
                  <c:v>41547</c:v>
                </c:pt>
                <c:pt idx="63">
                  <c:v>41639</c:v>
                </c:pt>
                <c:pt idx="64">
                  <c:v>41729</c:v>
                </c:pt>
                <c:pt idx="65">
                  <c:v>41820</c:v>
                </c:pt>
                <c:pt idx="66">
                  <c:v>41912</c:v>
                </c:pt>
                <c:pt idx="67">
                  <c:v>42004</c:v>
                </c:pt>
                <c:pt idx="68">
                  <c:v>42094</c:v>
                </c:pt>
                <c:pt idx="69">
                  <c:v>42185</c:v>
                </c:pt>
                <c:pt idx="70">
                  <c:v>42277</c:v>
                </c:pt>
                <c:pt idx="71">
                  <c:v>42369</c:v>
                </c:pt>
                <c:pt idx="72">
                  <c:v>42460</c:v>
                </c:pt>
                <c:pt idx="73">
                  <c:v>42551</c:v>
                </c:pt>
                <c:pt idx="74">
                  <c:v>42643</c:v>
                </c:pt>
                <c:pt idx="75">
                  <c:v>42735</c:v>
                </c:pt>
                <c:pt idx="76">
                  <c:v>42825</c:v>
                </c:pt>
                <c:pt idx="77">
                  <c:v>42916</c:v>
                </c:pt>
                <c:pt idx="78">
                  <c:v>43008</c:v>
                </c:pt>
                <c:pt idx="79">
                  <c:v>43100</c:v>
                </c:pt>
                <c:pt idx="80">
                  <c:v>43190</c:v>
                </c:pt>
                <c:pt idx="81">
                  <c:v>43281</c:v>
                </c:pt>
                <c:pt idx="82">
                  <c:v>43373</c:v>
                </c:pt>
                <c:pt idx="83">
                  <c:v>43465</c:v>
                </c:pt>
                <c:pt idx="84">
                  <c:v>43555</c:v>
                </c:pt>
                <c:pt idx="85">
                  <c:v>43646</c:v>
                </c:pt>
                <c:pt idx="86">
                  <c:v>43738</c:v>
                </c:pt>
                <c:pt idx="87">
                  <c:v>43830</c:v>
                </c:pt>
                <c:pt idx="88">
                  <c:v>43921</c:v>
                </c:pt>
                <c:pt idx="89">
                  <c:v>44012</c:v>
                </c:pt>
                <c:pt idx="90">
                  <c:v>44104</c:v>
                </c:pt>
                <c:pt idx="91">
                  <c:v>44196</c:v>
                </c:pt>
                <c:pt idx="92">
                  <c:v>44286</c:v>
                </c:pt>
                <c:pt idx="93">
                  <c:v>44377</c:v>
                </c:pt>
                <c:pt idx="94">
                  <c:v>44469</c:v>
                </c:pt>
                <c:pt idx="95">
                  <c:v>44561</c:v>
                </c:pt>
                <c:pt idx="96">
                  <c:v>44651</c:v>
                </c:pt>
                <c:pt idx="97">
                  <c:v>44742</c:v>
                </c:pt>
                <c:pt idx="98">
                  <c:v>44834</c:v>
                </c:pt>
                <c:pt idx="99">
                  <c:v>44926</c:v>
                </c:pt>
                <c:pt idx="100">
                  <c:v>45016</c:v>
                </c:pt>
                <c:pt idx="101">
                  <c:v>45107</c:v>
                </c:pt>
                <c:pt idx="102">
                  <c:v>45199</c:v>
                </c:pt>
                <c:pt idx="103">
                  <c:v>45291</c:v>
                </c:pt>
                <c:pt idx="104">
                  <c:v>45382</c:v>
                </c:pt>
                <c:pt idx="105">
                  <c:v>45473</c:v>
                </c:pt>
                <c:pt idx="106">
                  <c:v>45565</c:v>
                </c:pt>
                <c:pt idx="107">
                  <c:v>45657</c:v>
                </c:pt>
                <c:pt idx="108">
                  <c:v>45747</c:v>
                </c:pt>
                <c:pt idx="109">
                  <c:v>45838</c:v>
                </c:pt>
                <c:pt idx="110">
                  <c:v>45930</c:v>
                </c:pt>
                <c:pt idx="111">
                  <c:v>46022</c:v>
                </c:pt>
              </c:numCache>
            </c:numRef>
          </c:xVal>
          <c:yVal>
            <c:numRef>
              <c:f>PropertyType!$V$15:$V$126</c:f>
              <c:numCache>
                <c:formatCode>0</c:formatCode>
                <c:ptCount val="112"/>
                <c:pt idx="0">
                  <c:v>86.538610643588498</c:v>
                </c:pt>
                <c:pt idx="1">
                  <c:v>84.380956256592697</c:v>
                </c:pt>
                <c:pt idx="2">
                  <c:v>84.861958614036894</c:v>
                </c:pt>
                <c:pt idx="3">
                  <c:v>82.173408676469407</c:v>
                </c:pt>
                <c:pt idx="4">
                  <c:v>87.900857519235899</c:v>
                </c:pt>
                <c:pt idx="5">
                  <c:v>89.009515458273398</c:v>
                </c:pt>
                <c:pt idx="6">
                  <c:v>87.230767883930099</c:v>
                </c:pt>
                <c:pt idx="7">
                  <c:v>91.448173260473595</c:v>
                </c:pt>
                <c:pt idx="8">
                  <c:v>90.033945912965095</c:v>
                </c:pt>
                <c:pt idx="9">
                  <c:v>93.913204525458895</c:v>
                </c:pt>
                <c:pt idx="10">
                  <c:v>98.276826514657003</c:v>
                </c:pt>
                <c:pt idx="11">
                  <c:v>100</c:v>
                </c:pt>
                <c:pt idx="12">
                  <c:v>100.292365887348</c:v>
                </c:pt>
                <c:pt idx="13">
                  <c:v>98.955392489856905</c:v>
                </c:pt>
                <c:pt idx="14">
                  <c:v>100.19357097017399</c:v>
                </c:pt>
                <c:pt idx="15">
                  <c:v>98.401078113001006</c:v>
                </c:pt>
                <c:pt idx="16">
                  <c:v>99.388471875560001</c:v>
                </c:pt>
                <c:pt idx="17">
                  <c:v>100.39128614531</c:v>
                </c:pt>
                <c:pt idx="18">
                  <c:v>101.26013784513999</c:v>
                </c:pt>
                <c:pt idx="19">
                  <c:v>102.77728795346199</c:v>
                </c:pt>
                <c:pt idx="20">
                  <c:v>103.549149870995</c:v>
                </c:pt>
                <c:pt idx="21">
                  <c:v>105.838838874015</c:v>
                </c:pt>
                <c:pt idx="22">
                  <c:v>107.840752191927</c:v>
                </c:pt>
                <c:pt idx="23">
                  <c:v>112.341864458621</c:v>
                </c:pt>
                <c:pt idx="24">
                  <c:v>114.95198412876201</c:v>
                </c:pt>
                <c:pt idx="25">
                  <c:v>120.02101210253799</c:v>
                </c:pt>
                <c:pt idx="26">
                  <c:v>126.799645607342</c:v>
                </c:pt>
                <c:pt idx="27">
                  <c:v>127.594475145507</c:v>
                </c:pt>
                <c:pt idx="28">
                  <c:v>135.377944326273</c:v>
                </c:pt>
                <c:pt idx="29">
                  <c:v>140.17137709565</c:v>
                </c:pt>
                <c:pt idx="30">
                  <c:v>142.81162041331501</c:v>
                </c:pt>
                <c:pt idx="31">
                  <c:v>150.86595965154399</c:v>
                </c:pt>
                <c:pt idx="32">
                  <c:v>147.137011721004</c:v>
                </c:pt>
                <c:pt idx="33">
                  <c:v>147.804501104558</c:v>
                </c:pt>
                <c:pt idx="34">
                  <c:v>150.898414328173</c:v>
                </c:pt>
                <c:pt idx="35">
                  <c:v>152.72336303431001</c:v>
                </c:pt>
                <c:pt idx="36">
                  <c:v>157.72799974892899</c:v>
                </c:pt>
                <c:pt idx="37">
                  <c:v>166.79762835683499</c:v>
                </c:pt>
                <c:pt idx="38">
                  <c:v>172.61111469423901</c:v>
                </c:pt>
                <c:pt idx="39">
                  <c:v>173.73678224342399</c:v>
                </c:pt>
                <c:pt idx="40">
                  <c:v>172.29187676196099</c:v>
                </c:pt>
                <c:pt idx="41">
                  <c:v>162.24693386302201</c:v>
                </c:pt>
                <c:pt idx="42">
                  <c:v>152.65288473576501</c:v>
                </c:pt>
                <c:pt idx="43">
                  <c:v>148.86785093728699</c:v>
                </c:pt>
                <c:pt idx="44">
                  <c:v>135.67356643714101</c:v>
                </c:pt>
                <c:pt idx="45">
                  <c:v>126.095877579629</c:v>
                </c:pt>
                <c:pt idx="46">
                  <c:v>113.7517582509</c:v>
                </c:pt>
                <c:pt idx="47">
                  <c:v>99.933374555244001</c:v>
                </c:pt>
                <c:pt idx="48">
                  <c:v>99.242299317877993</c:v>
                </c:pt>
                <c:pt idx="49">
                  <c:v>96.269003916515004</c:v>
                </c:pt>
                <c:pt idx="50">
                  <c:v>98.077037626891396</c:v>
                </c:pt>
                <c:pt idx="51">
                  <c:v>100.93855933737299</c:v>
                </c:pt>
                <c:pt idx="52">
                  <c:v>99.348402530902504</c:v>
                </c:pt>
                <c:pt idx="53">
                  <c:v>100.900970113394</c:v>
                </c:pt>
                <c:pt idx="54">
                  <c:v>102.581468228003</c:v>
                </c:pt>
                <c:pt idx="55">
                  <c:v>101.72858031997499</c:v>
                </c:pt>
                <c:pt idx="56">
                  <c:v>102.993136338366</c:v>
                </c:pt>
                <c:pt idx="57">
                  <c:v>104.511437612096</c:v>
                </c:pt>
                <c:pt idx="58">
                  <c:v>105.03023351274</c:v>
                </c:pt>
                <c:pt idx="59">
                  <c:v>110.672380578927</c:v>
                </c:pt>
                <c:pt idx="60">
                  <c:v>113.38521391232401</c:v>
                </c:pt>
                <c:pt idx="61">
                  <c:v>115.853408419752</c:v>
                </c:pt>
                <c:pt idx="62">
                  <c:v>116.714271383385</c:v>
                </c:pt>
                <c:pt idx="63">
                  <c:v>115.179890300323</c:v>
                </c:pt>
                <c:pt idx="64">
                  <c:v>118.79253268869</c:v>
                </c:pt>
                <c:pt idx="65">
                  <c:v>125.49851892692701</c:v>
                </c:pt>
                <c:pt idx="66">
                  <c:v>130.85231629889299</c:v>
                </c:pt>
                <c:pt idx="67">
                  <c:v>138.25310179300101</c:v>
                </c:pt>
                <c:pt idx="68">
                  <c:v>138.38025622212501</c:v>
                </c:pt>
                <c:pt idx="69">
                  <c:v>140.354161718006</c:v>
                </c:pt>
                <c:pt idx="70">
                  <c:v>145.832473486174</c:v>
                </c:pt>
                <c:pt idx="71">
                  <c:v>150.646588919572</c:v>
                </c:pt>
                <c:pt idx="72">
                  <c:v>152.641423851887</c:v>
                </c:pt>
                <c:pt idx="73">
                  <c:v>159.88796842456199</c:v>
                </c:pt>
                <c:pt idx="74">
                  <c:v>161.598380438969</c:v>
                </c:pt>
                <c:pt idx="75">
                  <c:v>164.79292064593</c:v>
                </c:pt>
                <c:pt idx="76">
                  <c:v>171.65915569694599</c:v>
                </c:pt>
                <c:pt idx="77">
                  <c:v>172.61961243319701</c:v>
                </c:pt>
                <c:pt idx="78">
                  <c:v>175.860872584904</c:v>
                </c:pt>
                <c:pt idx="79">
                  <c:v>179.731150896283</c:v>
                </c:pt>
                <c:pt idx="80">
                  <c:v>178.69058950964401</c:v>
                </c:pt>
                <c:pt idx="81">
                  <c:v>181.10057689731201</c:v>
                </c:pt>
                <c:pt idx="82">
                  <c:v>181.93698334963901</c:v>
                </c:pt>
                <c:pt idx="83">
                  <c:v>183.54700409597299</c:v>
                </c:pt>
                <c:pt idx="84">
                  <c:v>181.96803947898101</c:v>
                </c:pt>
                <c:pt idx="85">
                  <c:v>185.257095265939</c:v>
                </c:pt>
                <c:pt idx="86">
                  <c:v>185.788962585908</c:v>
                </c:pt>
                <c:pt idx="87">
                  <c:v>187.62465159215299</c:v>
                </c:pt>
                <c:pt idx="88">
                  <c:v>192.39723439835601</c:v>
                </c:pt>
                <c:pt idx="89">
                  <c:v>185.333045058153</c:v>
                </c:pt>
                <c:pt idx="90">
                  <c:v>184.908363983746</c:v>
                </c:pt>
                <c:pt idx="91">
                  <c:v>184.660018286449</c:v>
                </c:pt>
                <c:pt idx="92">
                  <c:v>184.90535252478901</c:v>
                </c:pt>
                <c:pt idx="93">
                  <c:v>194.43058240662799</c:v>
                </c:pt>
                <c:pt idx="94">
                  <c:v>200.61916157703899</c:v>
                </c:pt>
                <c:pt idx="95">
                  <c:v>211.918104509047</c:v>
                </c:pt>
                <c:pt idx="96">
                  <c:v>224.35690828934099</c:v>
                </c:pt>
                <c:pt idx="97">
                  <c:v>227.86302704002901</c:v>
                </c:pt>
                <c:pt idx="98">
                  <c:v>231.43266451620701</c:v>
                </c:pt>
                <c:pt idx="99">
                  <c:v>232.25655431500101</c:v>
                </c:pt>
                <c:pt idx="100">
                  <c:v>231.51122007024401</c:v>
                </c:pt>
                <c:pt idx="101">
                  <c:v>233.518051031722</c:v>
                </c:pt>
                <c:pt idx="102">
                  <c:v>236.742206130688</c:v>
                </c:pt>
                <c:pt idx="103">
                  <c:v>235.79765747113299</c:v>
                </c:pt>
                <c:pt idx="104">
                  <c:v>240.91241270165801</c:v>
                </c:pt>
                <c:pt idx="105">
                  <c:v>235.68900051833299</c:v>
                </c:pt>
                <c:pt idx="106">
                  <c:v>228.38376162291701</c:v>
                </c:pt>
                <c:pt idx="107">
                  <c:v>232.007049923457</c:v>
                </c:pt>
                <c:pt idx="108">
                  <c:v>236.261918803329</c:v>
                </c:pt>
                <c:pt idx="109">
                  <c:v>229.273412211503</c:v>
                </c:pt>
                <c:pt idx="110">
                  <c:v>229.92300034265199</c:v>
                </c:pt>
                <c:pt idx="111">
                  <c:v>222.82469613233999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23F-489E-9CEB-7CC9946F2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8468544"/>
        <c:axId val="528470112"/>
      </c:scatterChart>
      <c:valAx>
        <c:axId val="528468544"/>
        <c:scaling>
          <c:orientation val="minMax"/>
          <c:max val="46081"/>
          <c:min val="35885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8470112"/>
        <c:crosses val="autoZero"/>
        <c:crossBetween val="midCat"/>
        <c:majorUnit val="365"/>
      </c:valAx>
      <c:valAx>
        <c:axId val="52847011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en-US" sz="100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Index Value (2000 Dec = 100)</a:t>
                </a:r>
              </a:p>
            </c:rich>
          </c:tx>
          <c:layout>
            <c:manualLayout>
              <c:xMode val="edge"/>
              <c:yMode val="edge"/>
              <c:x val="1.3575451862897247E-2"/>
              <c:y val="0.31272867699517609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8468544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.10297415121327116"/>
          <c:y val="2.8246444256812036E-2"/>
          <c:w val="0.63924825021872267"/>
          <c:h val="4.1846476004233975E-2"/>
        </c:manualLayout>
      </c:layout>
      <c:overlay val="0"/>
      <c:txPr>
        <a:bodyPr/>
        <a:lstStyle/>
        <a:p>
          <a:pPr>
            <a:defRPr sz="10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800" b="1">
          <a:solidFill>
            <a:schemeClr val="tx1">
              <a:lumMod val="65000"/>
              <a:lumOff val="3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95653564055782"/>
          <c:y val="0.13675173133478799"/>
          <c:w val="0.8209858400003992"/>
          <c:h val="0.74107643171109638"/>
        </c:manualLayout>
      </c:layout>
      <c:scatterChart>
        <c:scatterStyle val="lineMarker"/>
        <c:varyColors val="0"/>
        <c:ser>
          <c:idx val="0"/>
          <c:order val="0"/>
          <c:tx>
            <c:strRef>
              <c:f>PropertyType!$W$6</c:f>
              <c:strCache>
                <c:ptCount val="1"/>
                <c:pt idx="0">
                  <c:v>U.S. Office</c:v>
                </c:pt>
              </c:strCache>
            </c:strRef>
          </c:tx>
          <c:spPr>
            <a:ln w="38100">
              <a:solidFill>
                <a:srgbClr val="FF9900"/>
              </a:solidFill>
            </a:ln>
          </c:spPr>
          <c:marker>
            <c:symbol val="none"/>
          </c:marker>
          <c:xVal>
            <c:numRef>
              <c:f>PropertyType!$P$7:$P$126</c:f>
              <c:numCache>
                <c:formatCode>[$-409]mmm\-yy;@</c:formatCode>
                <c:ptCount val="120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  <c:pt idx="119">
                  <c:v>46022</c:v>
                </c:pt>
              </c:numCache>
            </c:numRef>
          </c:xVal>
          <c:yVal>
            <c:numRef>
              <c:f>PropertyType!$W$7:$W$126</c:f>
              <c:numCache>
                <c:formatCode>0</c:formatCode>
                <c:ptCount val="120"/>
                <c:pt idx="0">
                  <c:v>60.929377668144298</c:v>
                </c:pt>
                <c:pt idx="1">
                  <c:v>61.2073344941168</c:v>
                </c:pt>
                <c:pt idx="2">
                  <c:v>64.437565131613297</c:v>
                </c:pt>
                <c:pt idx="3">
                  <c:v>66.679654198168606</c:v>
                </c:pt>
                <c:pt idx="4">
                  <c:v>67.402435044175107</c:v>
                </c:pt>
                <c:pt idx="5">
                  <c:v>68.084894152122004</c:v>
                </c:pt>
                <c:pt idx="6">
                  <c:v>73.924111172336197</c:v>
                </c:pt>
                <c:pt idx="7">
                  <c:v>81.936586601841796</c:v>
                </c:pt>
                <c:pt idx="8">
                  <c:v>83.058003042382595</c:v>
                </c:pt>
                <c:pt idx="9">
                  <c:v>84.025791235860794</c:v>
                </c:pt>
                <c:pt idx="10">
                  <c:v>86.604064739005594</c:v>
                </c:pt>
                <c:pt idx="11">
                  <c:v>86.611706781275501</c:v>
                </c:pt>
                <c:pt idx="12">
                  <c:v>85.285992601253696</c:v>
                </c:pt>
                <c:pt idx="13">
                  <c:v>87.112320919558897</c:v>
                </c:pt>
                <c:pt idx="14">
                  <c:v>90.681902977251596</c:v>
                </c:pt>
                <c:pt idx="15">
                  <c:v>88.344825628710595</c:v>
                </c:pt>
                <c:pt idx="16">
                  <c:v>86.239932327711998</c:v>
                </c:pt>
                <c:pt idx="17">
                  <c:v>91.520663920252403</c:v>
                </c:pt>
                <c:pt idx="18">
                  <c:v>98.158658775983994</c:v>
                </c:pt>
                <c:pt idx="19">
                  <c:v>100</c:v>
                </c:pt>
                <c:pt idx="20">
                  <c:v>99.204324852983305</c:v>
                </c:pt>
                <c:pt idx="21">
                  <c:v>99.595295074048906</c:v>
                </c:pt>
                <c:pt idx="22">
                  <c:v>99.247232972978097</c:v>
                </c:pt>
                <c:pt idx="23">
                  <c:v>98.954216021578702</c:v>
                </c:pt>
                <c:pt idx="24">
                  <c:v>99.623042921398095</c:v>
                </c:pt>
                <c:pt idx="25">
                  <c:v>98.775848143175907</c:v>
                </c:pt>
                <c:pt idx="26">
                  <c:v>98.466874807499494</c:v>
                </c:pt>
                <c:pt idx="27">
                  <c:v>101.27608939602599</c:v>
                </c:pt>
                <c:pt idx="28">
                  <c:v>105.19341936913</c:v>
                </c:pt>
                <c:pt idx="29">
                  <c:v>103.173518011125</c:v>
                </c:pt>
                <c:pt idx="30">
                  <c:v>98.680538402034003</c:v>
                </c:pt>
                <c:pt idx="31">
                  <c:v>101.264364819493</c:v>
                </c:pt>
                <c:pt idx="32">
                  <c:v>107.809926230874</c:v>
                </c:pt>
                <c:pt idx="33">
                  <c:v>112.724268167689</c:v>
                </c:pt>
                <c:pt idx="34">
                  <c:v>116.186420285967</c:v>
                </c:pt>
                <c:pt idx="35">
                  <c:v>119.728577958268</c:v>
                </c:pt>
                <c:pt idx="36">
                  <c:v>123.967734434599</c:v>
                </c:pt>
                <c:pt idx="37">
                  <c:v>126.39922951006901</c:v>
                </c:pt>
                <c:pt idx="38">
                  <c:v>129.41252335372999</c:v>
                </c:pt>
                <c:pt idx="39">
                  <c:v>134.95406134916601</c:v>
                </c:pt>
                <c:pt idx="40">
                  <c:v>139.641500346832</c:v>
                </c:pt>
                <c:pt idx="41">
                  <c:v>145.38917597135099</c:v>
                </c:pt>
                <c:pt idx="42">
                  <c:v>152.04563478852799</c:v>
                </c:pt>
                <c:pt idx="43">
                  <c:v>157.81426947845901</c:v>
                </c:pt>
                <c:pt idx="44">
                  <c:v>163.42794252250701</c:v>
                </c:pt>
                <c:pt idx="45">
                  <c:v>167.025854416333</c:v>
                </c:pt>
                <c:pt idx="46">
                  <c:v>170.574074788541</c:v>
                </c:pt>
                <c:pt idx="47">
                  <c:v>171.02726079962201</c:v>
                </c:pt>
                <c:pt idx="48">
                  <c:v>161.290706843126</c:v>
                </c:pt>
                <c:pt idx="49">
                  <c:v>155.00463089983501</c:v>
                </c:pt>
                <c:pt idx="50">
                  <c:v>153.97054965538101</c:v>
                </c:pt>
                <c:pt idx="51">
                  <c:v>148.88578643354299</c:v>
                </c:pt>
                <c:pt idx="52">
                  <c:v>131.16238650550201</c:v>
                </c:pt>
                <c:pt idx="53">
                  <c:v>109.984997186176</c:v>
                </c:pt>
                <c:pt idx="54">
                  <c:v>100.985542267778</c:v>
                </c:pt>
                <c:pt idx="55">
                  <c:v>100.286862420049</c:v>
                </c:pt>
                <c:pt idx="56">
                  <c:v>110.501419774255</c:v>
                </c:pt>
                <c:pt idx="57">
                  <c:v>118.252761081862</c:v>
                </c:pt>
                <c:pt idx="58">
                  <c:v>114.715323288633</c:v>
                </c:pt>
                <c:pt idx="59">
                  <c:v>116.646941586282</c:v>
                </c:pt>
                <c:pt idx="60">
                  <c:v>120.93485461053</c:v>
                </c:pt>
                <c:pt idx="61">
                  <c:v>120.329775535305</c:v>
                </c:pt>
                <c:pt idx="62">
                  <c:v>119.928574635484</c:v>
                </c:pt>
                <c:pt idx="63">
                  <c:v>124.429998313326</c:v>
                </c:pt>
                <c:pt idx="64">
                  <c:v>127.60080651896099</c:v>
                </c:pt>
                <c:pt idx="65">
                  <c:v>128.81260169170099</c:v>
                </c:pt>
                <c:pt idx="66">
                  <c:v>130.16006599187901</c:v>
                </c:pt>
                <c:pt idx="67">
                  <c:v>130.68425778643299</c:v>
                </c:pt>
                <c:pt idx="68">
                  <c:v>136.70502477169001</c:v>
                </c:pt>
                <c:pt idx="69">
                  <c:v>145.47148100952899</c:v>
                </c:pt>
                <c:pt idx="70">
                  <c:v>148.982146837161</c:v>
                </c:pt>
                <c:pt idx="71">
                  <c:v>147.680851472108</c:v>
                </c:pt>
                <c:pt idx="72">
                  <c:v>147.900174306407</c:v>
                </c:pt>
                <c:pt idx="73">
                  <c:v>154.710017186344</c:v>
                </c:pt>
                <c:pt idx="74">
                  <c:v>159.999258453111</c:v>
                </c:pt>
                <c:pt idx="75">
                  <c:v>164.051035182417</c:v>
                </c:pt>
                <c:pt idx="76">
                  <c:v>171.59627218487799</c:v>
                </c:pt>
                <c:pt idx="77">
                  <c:v>176.60690863713199</c:v>
                </c:pt>
                <c:pt idx="78">
                  <c:v>175.92247613824799</c:v>
                </c:pt>
                <c:pt idx="79">
                  <c:v>169.476361126494</c:v>
                </c:pt>
                <c:pt idx="80">
                  <c:v>165.99221269326901</c:v>
                </c:pt>
                <c:pt idx="81">
                  <c:v>170.650686696744</c:v>
                </c:pt>
                <c:pt idx="82">
                  <c:v>175.292115901937</c:v>
                </c:pt>
                <c:pt idx="83">
                  <c:v>174.70903325709301</c:v>
                </c:pt>
                <c:pt idx="84">
                  <c:v>175.44320524072199</c:v>
                </c:pt>
                <c:pt idx="85">
                  <c:v>182.17929440178801</c:v>
                </c:pt>
                <c:pt idx="86">
                  <c:v>184.96593216446399</c:v>
                </c:pt>
                <c:pt idx="87">
                  <c:v>185.17124764769599</c:v>
                </c:pt>
                <c:pt idx="88">
                  <c:v>185.310444764447</c:v>
                </c:pt>
                <c:pt idx="89">
                  <c:v>184.98311630648499</c:v>
                </c:pt>
                <c:pt idx="90">
                  <c:v>188.89996572151301</c:v>
                </c:pt>
                <c:pt idx="91">
                  <c:v>191.20348180041199</c:v>
                </c:pt>
                <c:pt idx="92">
                  <c:v>194.66205167318</c:v>
                </c:pt>
                <c:pt idx="93">
                  <c:v>201.71726214719499</c:v>
                </c:pt>
                <c:pt idx="94">
                  <c:v>205.893571756402</c:v>
                </c:pt>
                <c:pt idx="95">
                  <c:v>206.029355836988</c:v>
                </c:pt>
                <c:pt idx="96">
                  <c:v>202.19338662327601</c:v>
                </c:pt>
                <c:pt idx="97">
                  <c:v>192.934145739207</c:v>
                </c:pt>
                <c:pt idx="98">
                  <c:v>190.48474171626799</c:v>
                </c:pt>
                <c:pt idx="99">
                  <c:v>193.229054464705</c:v>
                </c:pt>
                <c:pt idx="100">
                  <c:v>191.55383225637399</c:v>
                </c:pt>
                <c:pt idx="101">
                  <c:v>197.71339931065199</c:v>
                </c:pt>
                <c:pt idx="102">
                  <c:v>209.70337712719001</c:v>
                </c:pt>
                <c:pt idx="103">
                  <c:v>212.571367567344</c:v>
                </c:pt>
                <c:pt idx="104">
                  <c:v>206.953720103888</c:v>
                </c:pt>
                <c:pt idx="105">
                  <c:v>200.57324824631601</c:v>
                </c:pt>
                <c:pt idx="106">
                  <c:v>191.83487817765501</c:v>
                </c:pt>
                <c:pt idx="107">
                  <c:v>180.07956658991799</c:v>
                </c:pt>
                <c:pt idx="108">
                  <c:v>171.23643775786201</c:v>
                </c:pt>
                <c:pt idx="109">
                  <c:v>169.520295225664</c:v>
                </c:pt>
                <c:pt idx="110">
                  <c:v>157.15775464934001</c:v>
                </c:pt>
                <c:pt idx="111">
                  <c:v>138.23448065884801</c:v>
                </c:pt>
                <c:pt idx="112">
                  <c:v>129.240969317848</c:v>
                </c:pt>
                <c:pt idx="113">
                  <c:v>123.54345914155</c:v>
                </c:pt>
                <c:pt idx="114">
                  <c:v>122.709232632283</c:v>
                </c:pt>
                <c:pt idx="115">
                  <c:v>122.397345831241</c:v>
                </c:pt>
                <c:pt idx="116">
                  <c:v>118.264095999104</c:v>
                </c:pt>
                <c:pt idx="117">
                  <c:v>119.61693912217901</c:v>
                </c:pt>
                <c:pt idx="118">
                  <c:v>126.311026085436</c:v>
                </c:pt>
                <c:pt idx="119">
                  <c:v>129.172827035588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BD6-4C1A-92A9-5CF5689D9C5A}"/>
            </c:ext>
          </c:extLst>
        </c:ser>
        <c:ser>
          <c:idx val="1"/>
          <c:order val="1"/>
          <c:tx>
            <c:strRef>
              <c:f>PropertyType!$X$6</c:f>
              <c:strCache>
                <c:ptCount val="1"/>
                <c:pt idx="0">
                  <c:v>U.S. Industrial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PropertyType!$P$7:$P$126</c:f>
              <c:numCache>
                <c:formatCode>[$-409]mmm\-yy;@</c:formatCode>
                <c:ptCount val="120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  <c:pt idx="119">
                  <c:v>46022</c:v>
                </c:pt>
              </c:numCache>
            </c:numRef>
          </c:xVal>
          <c:yVal>
            <c:numRef>
              <c:f>PropertyType!$X$7:$X$126</c:f>
              <c:numCache>
                <c:formatCode>0</c:formatCode>
                <c:ptCount val="120"/>
                <c:pt idx="0">
                  <c:v>69.456275396711305</c:v>
                </c:pt>
                <c:pt idx="1">
                  <c:v>68.507585857866701</c:v>
                </c:pt>
                <c:pt idx="2">
                  <c:v>69.628579449367294</c:v>
                </c:pt>
                <c:pt idx="3">
                  <c:v>71.884013476233406</c:v>
                </c:pt>
                <c:pt idx="4">
                  <c:v>72.835053899864803</c:v>
                </c:pt>
                <c:pt idx="5">
                  <c:v>72.630657396194593</c:v>
                </c:pt>
                <c:pt idx="6">
                  <c:v>74.371734014049295</c:v>
                </c:pt>
                <c:pt idx="7">
                  <c:v>78.338888377100503</c:v>
                </c:pt>
                <c:pt idx="8">
                  <c:v>80.851343644577099</c:v>
                </c:pt>
                <c:pt idx="9">
                  <c:v>81.798274037302505</c:v>
                </c:pt>
                <c:pt idx="10">
                  <c:v>82.421929691119203</c:v>
                </c:pt>
                <c:pt idx="11">
                  <c:v>82.470314320839506</c:v>
                </c:pt>
                <c:pt idx="12">
                  <c:v>84.292602531011397</c:v>
                </c:pt>
                <c:pt idx="13">
                  <c:v>87.391389772196007</c:v>
                </c:pt>
                <c:pt idx="14">
                  <c:v>89.798583167151406</c:v>
                </c:pt>
                <c:pt idx="15">
                  <c:v>91.942974664187901</c:v>
                </c:pt>
                <c:pt idx="16">
                  <c:v>92.446893330012799</c:v>
                </c:pt>
                <c:pt idx="17">
                  <c:v>94.815652486079898</c:v>
                </c:pt>
                <c:pt idx="18">
                  <c:v>99.096295387619804</c:v>
                </c:pt>
                <c:pt idx="19">
                  <c:v>100</c:v>
                </c:pt>
                <c:pt idx="20">
                  <c:v>100.71318268809701</c:v>
                </c:pt>
                <c:pt idx="21">
                  <c:v>102.18389392864199</c:v>
                </c:pt>
                <c:pt idx="22">
                  <c:v>101.352081473303</c:v>
                </c:pt>
                <c:pt idx="23">
                  <c:v>100.29094879624</c:v>
                </c:pt>
                <c:pt idx="24">
                  <c:v>99.8887002451998</c:v>
                </c:pt>
                <c:pt idx="25">
                  <c:v>99.639543580917305</c:v>
                </c:pt>
                <c:pt idx="26">
                  <c:v>100.122871492955</c:v>
                </c:pt>
                <c:pt idx="27">
                  <c:v>102.31767358412201</c:v>
                </c:pt>
                <c:pt idx="28">
                  <c:v>105.461449151677</c:v>
                </c:pt>
                <c:pt idx="29">
                  <c:v>108.101487878618</c:v>
                </c:pt>
                <c:pt idx="30">
                  <c:v>109.651631471336</c:v>
                </c:pt>
                <c:pt idx="31">
                  <c:v>111.153626613032</c:v>
                </c:pt>
                <c:pt idx="32">
                  <c:v>114.22144847142</c:v>
                </c:pt>
                <c:pt idx="33">
                  <c:v>118.364512339073</c:v>
                </c:pt>
                <c:pt idx="34">
                  <c:v>122.629969887534</c:v>
                </c:pt>
                <c:pt idx="35">
                  <c:v>125.962749531277</c:v>
                </c:pt>
                <c:pt idx="36">
                  <c:v>129.367622617004</c:v>
                </c:pt>
                <c:pt idx="37">
                  <c:v>133.493306216376</c:v>
                </c:pt>
                <c:pt idx="38">
                  <c:v>138.018795289358</c:v>
                </c:pt>
                <c:pt idx="39">
                  <c:v>142.78339090477201</c:v>
                </c:pt>
                <c:pt idx="40">
                  <c:v>147.376468287188</c:v>
                </c:pt>
                <c:pt idx="41">
                  <c:v>152.11656847159901</c:v>
                </c:pt>
                <c:pt idx="42">
                  <c:v>155.74627354453401</c:v>
                </c:pt>
                <c:pt idx="43">
                  <c:v>158.66184754780599</c:v>
                </c:pt>
                <c:pt idx="44">
                  <c:v>164.41118407427899</c:v>
                </c:pt>
                <c:pt idx="45">
                  <c:v>171.22838715941401</c:v>
                </c:pt>
                <c:pt idx="46">
                  <c:v>172.19633710341299</c:v>
                </c:pt>
                <c:pt idx="47">
                  <c:v>169.27500685146799</c:v>
                </c:pt>
                <c:pt idx="48">
                  <c:v>168.60920275103899</c:v>
                </c:pt>
                <c:pt idx="49">
                  <c:v>167.43315924132401</c:v>
                </c:pt>
                <c:pt idx="50">
                  <c:v>163.48455255572401</c:v>
                </c:pt>
                <c:pt idx="51">
                  <c:v>159.806674297277</c:v>
                </c:pt>
                <c:pt idx="52">
                  <c:v>149.553794423303</c:v>
                </c:pt>
                <c:pt idx="53">
                  <c:v>134.98663582407499</c:v>
                </c:pt>
                <c:pt idx="54">
                  <c:v>127.369386131127</c:v>
                </c:pt>
                <c:pt idx="55">
                  <c:v>124.019323492694</c:v>
                </c:pt>
                <c:pt idx="56">
                  <c:v>120.331938241008</c:v>
                </c:pt>
                <c:pt idx="57">
                  <c:v>120.352803656199</c:v>
                </c:pt>
                <c:pt idx="58">
                  <c:v>121.647418021926</c:v>
                </c:pt>
                <c:pt idx="59">
                  <c:v>120.35043640945101</c:v>
                </c:pt>
                <c:pt idx="60">
                  <c:v>120.26241034595201</c:v>
                </c:pt>
                <c:pt idx="61">
                  <c:v>122.028730266766</c:v>
                </c:pt>
                <c:pt idx="62">
                  <c:v>124.668620823266</c:v>
                </c:pt>
                <c:pt idx="63">
                  <c:v>124.934429580008</c:v>
                </c:pt>
                <c:pt idx="64">
                  <c:v>124.961962964638</c:v>
                </c:pt>
                <c:pt idx="65">
                  <c:v>128.50158034446801</c:v>
                </c:pt>
                <c:pt idx="66">
                  <c:v>130.76109557306</c:v>
                </c:pt>
                <c:pt idx="67">
                  <c:v>130.06038584949701</c:v>
                </c:pt>
                <c:pt idx="68">
                  <c:v>131.144508351616</c:v>
                </c:pt>
                <c:pt idx="69">
                  <c:v>134.23655861116899</c:v>
                </c:pt>
                <c:pt idx="70">
                  <c:v>137.70501069483799</c:v>
                </c:pt>
                <c:pt idx="71">
                  <c:v>141.61547518445599</c:v>
                </c:pt>
                <c:pt idx="72">
                  <c:v>146.22579652779299</c:v>
                </c:pt>
                <c:pt idx="73">
                  <c:v>149.536944498922</c:v>
                </c:pt>
                <c:pt idx="74">
                  <c:v>153.705807549155</c:v>
                </c:pt>
                <c:pt idx="75">
                  <c:v>159.74232630575199</c:v>
                </c:pt>
                <c:pt idx="76">
                  <c:v>163.024741861205</c:v>
                </c:pt>
                <c:pt idx="77">
                  <c:v>165.46940513546301</c:v>
                </c:pt>
                <c:pt idx="78">
                  <c:v>167.536004777557</c:v>
                </c:pt>
                <c:pt idx="79">
                  <c:v>169.46827617763901</c:v>
                </c:pt>
                <c:pt idx="80">
                  <c:v>173.86430250842599</c:v>
                </c:pt>
                <c:pt idx="81">
                  <c:v>178.55819111948</c:v>
                </c:pt>
                <c:pt idx="82">
                  <c:v>181.61448529251999</c:v>
                </c:pt>
                <c:pt idx="83">
                  <c:v>185.21764194938899</c:v>
                </c:pt>
                <c:pt idx="84">
                  <c:v>192.01045116973401</c:v>
                </c:pt>
                <c:pt idx="85">
                  <c:v>197.32667324920601</c:v>
                </c:pt>
                <c:pt idx="86">
                  <c:v>198.00091527506001</c:v>
                </c:pt>
                <c:pt idx="87">
                  <c:v>201.732351750096</c:v>
                </c:pt>
                <c:pt idx="88">
                  <c:v>213.532711991057</c:v>
                </c:pt>
                <c:pt idx="89">
                  <c:v>222.42720311677999</c:v>
                </c:pt>
                <c:pt idx="90">
                  <c:v>220.46274215744401</c:v>
                </c:pt>
                <c:pt idx="91">
                  <c:v>218.42494706619601</c:v>
                </c:pt>
                <c:pt idx="92">
                  <c:v>224.100247610553</c:v>
                </c:pt>
                <c:pt idx="93">
                  <c:v>232.50999927254199</c:v>
                </c:pt>
                <c:pt idx="94">
                  <c:v>236.36052405730001</c:v>
                </c:pt>
                <c:pt idx="95">
                  <c:v>240.99297692416201</c:v>
                </c:pt>
                <c:pt idx="96">
                  <c:v>248.89408747196501</c:v>
                </c:pt>
                <c:pt idx="97">
                  <c:v>254.99967520650301</c:v>
                </c:pt>
                <c:pt idx="98">
                  <c:v>263.76294753039599</c:v>
                </c:pt>
                <c:pt idx="99">
                  <c:v>274.363554551405</c:v>
                </c:pt>
                <c:pt idx="100">
                  <c:v>279.08552882672802</c:v>
                </c:pt>
                <c:pt idx="101">
                  <c:v>290.76819806772897</c:v>
                </c:pt>
                <c:pt idx="102">
                  <c:v>318.23504460228099</c:v>
                </c:pt>
                <c:pt idx="103">
                  <c:v>336.825717108525</c:v>
                </c:pt>
                <c:pt idx="104">
                  <c:v>353.65758904634299</c:v>
                </c:pt>
                <c:pt idx="105">
                  <c:v>382.61920769177402</c:v>
                </c:pt>
                <c:pt idx="106">
                  <c:v>390.685772828957</c:v>
                </c:pt>
                <c:pt idx="107">
                  <c:v>381.62560058400101</c:v>
                </c:pt>
                <c:pt idx="108">
                  <c:v>375.18385137199903</c:v>
                </c:pt>
                <c:pt idx="109">
                  <c:v>373.77075407260497</c:v>
                </c:pt>
                <c:pt idx="110">
                  <c:v>374.60999971352402</c:v>
                </c:pt>
                <c:pt idx="111">
                  <c:v>375.410787964794</c:v>
                </c:pt>
                <c:pt idx="112">
                  <c:v>377.97751519572802</c:v>
                </c:pt>
                <c:pt idx="113">
                  <c:v>383.29392040456497</c:v>
                </c:pt>
                <c:pt idx="114">
                  <c:v>388.23824088768203</c:v>
                </c:pt>
                <c:pt idx="115">
                  <c:v>389.95018900933297</c:v>
                </c:pt>
                <c:pt idx="116">
                  <c:v>394.73903098757597</c:v>
                </c:pt>
                <c:pt idx="117">
                  <c:v>399.34321675094401</c:v>
                </c:pt>
                <c:pt idx="118">
                  <c:v>395.07641130557602</c:v>
                </c:pt>
                <c:pt idx="119">
                  <c:v>389.27934210391601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BD6-4C1A-92A9-5CF5689D9C5A}"/>
            </c:ext>
          </c:extLst>
        </c:ser>
        <c:ser>
          <c:idx val="2"/>
          <c:order val="2"/>
          <c:tx>
            <c:strRef>
              <c:f>PropertyType!$Y$6</c:f>
              <c:strCache>
                <c:ptCount val="1"/>
                <c:pt idx="0">
                  <c:v>U.S. Retail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PropertyType!$P$7:$P$126</c:f>
              <c:numCache>
                <c:formatCode>[$-409]mmm\-yy;@</c:formatCode>
                <c:ptCount val="120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  <c:pt idx="119">
                  <c:v>46022</c:v>
                </c:pt>
              </c:numCache>
            </c:numRef>
          </c:xVal>
          <c:yVal>
            <c:numRef>
              <c:f>PropertyType!$Y$7:$Y$126</c:f>
              <c:numCache>
                <c:formatCode>0</c:formatCode>
                <c:ptCount val="120"/>
                <c:pt idx="0">
                  <c:v>78.568923987888098</c:v>
                </c:pt>
                <c:pt idx="1">
                  <c:v>73.455664580525806</c:v>
                </c:pt>
                <c:pt idx="2">
                  <c:v>68.806878616283498</c:v>
                </c:pt>
                <c:pt idx="3">
                  <c:v>72.434055266854003</c:v>
                </c:pt>
                <c:pt idx="4">
                  <c:v>80.213438388749395</c:v>
                </c:pt>
                <c:pt idx="5">
                  <c:v>83.939897554939094</c:v>
                </c:pt>
                <c:pt idx="6">
                  <c:v>85.378003007533295</c:v>
                </c:pt>
                <c:pt idx="7">
                  <c:v>85.264181065996098</c:v>
                </c:pt>
                <c:pt idx="8">
                  <c:v>85.1481884345705</c:v>
                </c:pt>
                <c:pt idx="9">
                  <c:v>88.564906070108407</c:v>
                </c:pt>
                <c:pt idx="10">
                  <c:v>91.574306611755802</c:v>
                </c:pt>
                <c:pt idx="11">
                  <c:v>92.813538736670395</c:v>
                </c:pt>
                <c:pt idx="12">
                  <c:v>93.860578726888093</c:v>
                </c:pt>
                <c:pt idx="13">
                  <c:v>93.280160230729194</c:v>
                </c:pt>
                <c:pt idx="14">
                  <c:v>93.208804060193899</c:v>
                </c:pt>
                <c:pt idx="15">
                  <c:v>94.832172042329404</c:v>
                </c:pt>
                <c:pt idx="16">
                  <c:v>95.715298538863905</c:v>
                </c:pt>
                <c:pt idx="17">
                  <c:v>96.010738831287895</c:v>
                </c:pt>
                <c:pt idx="18">
                  <c:v>97.632894091006705</c:v>
                </c:pt>
                <c:pt idx="19">
                  <c:v>100</c:v>
                </c:pt>
                <c:pt idx="20">
                  <c:v>101.186078740824</c:v>
                </c:pt>
                <c:pt idx="21">
                  <c:v>102.778952023391</c:v>
                </c:pt>
                <c:pt idx="22">
                  <c:v>104.14403653032301</c:v>
                </c:pt>
                <c:pt idx="23">
                  <c:v>103.43009267951101</c:v>
                </c:pt>
                <c:pt idx="24">
                  <c:v>103.649783471668</c:v>
                </c:pt>
                <c:pt idx="25">
                  <c:v>105.29633510456701</c:v>
                </c:pt>
                <c:pt idx="26">
                  <c:v>109.37375940782</c:v>
                </c:pt>
                <c:pt idx="27">
                  <c:v>114.526097394749</c:v>
                </c:pt>
                <c:pt idx="28">
                  <c:v>117.46397480055801</c:v>
                </c:pt>
                <c:pt idx="29">
                  <c:v>121.572697009877</c:v>
                </c:pt>
                <c:pt idx="30">
                  <c:v>125.50782575259301</c:v>
                </c:pt>
                <c:pt idx="31">
                  <c:v>128.06859698302699</c:v>
                </c:pt>
                <c:pt idx="32">
                  <c:v>133.786964119462</c:v>
                </c:pt>
                <c:pt idx="33">
                  <c:v>141.464337197242</c:v>
                </c:pt>
                <c:pt idx="34">
                  <c:v>147.79424213517899</c:v>
                </c:pt>
                <c:pt idx="35">
                  <c:v>150.983336061015</c:v>
                </c:pt>
                <c:pt idx="36">
                  <c:v>154.52681548638699</c:v>
                </c:pt>
                <c:pt idx="37">
                  <c:v>162.58304643209399</c:v>
                </c:pt>
                <c:pt idx="38">
                  <c:v>169.349899486151</c:v>
                </c:pt>
                <c:pt idx="39">
                  <c:v>172.09531420367301</c:v>
                </c:pt>
                <c:pt idx="40">
                  <c:v>173.814750939383</c:v>
                </c:pt>
                <c:pt idx="41">
                  <c:v>174.84008181039701</c:v>
                </c:pt>
                <c:pt idx="42">
                  <c:v>175.606742003656</c:v>
                </c:pt>
                <c:pt idx="43">
                  <c:v>176.66099625683401</c:v>
                </c:pt>
                <c:pt idx="44">
                  <c:v>178.898115739308</c:v>
                </c:pt>
                <c:pt idx="45">
                  <c:v>183.281421531848</c:v>
                </c:pt>
                <c:pt idx="46">
                  <c:v>187.09995105937199</c:v>
                </c:pt>
                <c:pt idx="47">
                  <c:v>184.982305076177</c:v>
                </c:pt>
                <c:pt idx="48">
                  <c:v>180.153488447104</c:v>
                </c:pt>
                <c:pt idx="49">
                  <c:v>177.184009979824</c:v>
                </c:pt>
                <c:pt idx="50">
                  <c:v>168.89250065879099</c:v>
                </c:pt>
                <c:pt idx="51">
                  <c:v>157.29203735018999</c:v>
                </c:pt>
                <c:pt idx="52">
                  <c:v>147.509632602268</c:v>
                </c:pt>
                <c:pt idx="53">
                  <c:v>138.581523905588</c:v>
                </c:pt>
                <c:pt idx="54">
                  <c:v>132.561908759982</c:v>
                </c:pt>
                <c:pt idx="55">
                  <c:v>129.47101377147899</c:v>
                </c:pt>
                <c:pt idx="56">
                  <c:v>129.97775323383701</c:v>
                </c:pt>
                <c:pt idx="57">
                  <c:v>131.140479405523</c:v>
                </c:pt>
                <c:pt idx="58">
                  <c:v>130.27918419397301</c:v>
                </c:pt>
                <c:pt idx="59">
                  <c:v>131.070010117815</c:v>
                </c:pt>
                <c:pt idx="60">
                  <c:v>133.77362618700801</c:v>
                </c:pt>
                <c:pt idx="61">
                  <c:v>135.58024082952801</c:v>
                </c:pt>
                <c:pt idx="62">
                  <c:v>135.858957968835</c:v>
                </c:pt>
                <c:pt idx="63">
                  <c:v>137.00066256389201</c:v>
                </c:pt>
                <c:pt idx="64">
                  <c:v>139.42861761659501</c:v>
                </c:pt>
                <c:pt idx="65">
                  <c:v>141.19619930475099</c:v>
                </c:pt>
                <c:pt idx="66">
                  <c:v>142.798713527703</c:v>
                </c:pt>
                <c:pt idx="67">
                  <c:v>143.042904503573</c:v>
                </c:pt>
                <c:pt idx="68">
                  <c:v>145.01449909633101</c:v>
                </c:pt>
                <c:pt idx="69">
                  <c:v>150.559983545856</c:v>
                </c:pt>
                <c:pt idx="70">
                  <c:v>154.85797921660901</c:v>
                </c:pt>
                <c:pt idx="71">
                  <c:v>158.54403949964899</c:v>
                </c:pt>
                <c:pt idx="72">
                  <c:v>161.846818368367</c:v>
                </c:pt>
                <c:pt idx="73">
                  <c:v>163.155651911809</c:v>
                </c:pt>
                <c:pt idx="74">
                  <c:v>164.322408097085</c:v>
                </c:pt>
                <c:pt idx="75">
                  <c:v>168.21520789636199</c:v>
                </c:pt>
                <c:pt idx="76">
                  <c:v>175.08740435163301</c:v>
                </c:pt>
                <c:pt idx="77">
                  <c:v>179.122297379055</c:v>
                </c:pt>
                <c:pt idx="78">
                  <c:v>179.012872224944</c:v>
                </c:pt>
                <c:pt idx="79">
                  <c:v>178.915940955553</c:v>
                </c:pt>
                <c:pt idx="80">
                  <c:v>179.84890903491299</c:v>
                </c:pt>
                <c:pt idx="81">
                  <c:v>181.647576225216</c:v>
                </c:pt>
                <c:pt idx="82">
                  <c:v>185.06647696260501</c:v>
                </c:pt>
                <c:pt idx="83">
                  <c:v>189.42955077721899</c:v>
                </c:pt>
                <c:pt idx="84">
                  <c:v>189.73578101031899</c:v>
                </c:pt>
                <c:pt idx="85">
                  <c:v>188.09375728535099</c:v>
                </c:pt>
                <c:pt idx="86">
                  <c:v>188.00715650745099</c:v>
                </c:pt>
                <c:pt idx="87">
                  <c:v>188.87560494488</c:v>
                </c:pt>
                <c:pt idx="88">
                  <c:v>191.01028881350101</c:v>
                </c:pt>
                <c:pt idx="89">
                  <c:v>191.97875437540799</c:v>
                </c:pt>
                <c:pt idx="90">
                  <c:v>189.284701069612</c:v>
                </c:pt>
                <c:pt idx="91">
                  <c:v>186.281926599088</c:v>
                </c:pt>
                <c:pt idx="92">
                  <c:v>187.40265490423499</c:v>
                </c:pt>
                <c:pt idx="93">
                  <c:v>188.91492043315</c:v>
                </c:pt>
                <c:pt idx="94">
                  <c:v>188.847936847537</c:v>
                </c:pt>
                <c:pt idx="95">
                  <c:v>190.13353784788799</c:v>
                </c:pt>
                <c:pt idx="96">
                  <c:v>190.98791238707901</c:v>
                </c:pt>
                <c:pt idx="97">
                  <c:v>189.65334229016</c:v>
                </c:pt>
                <c:pt idx="98">
                  <c:v>190.57839786745799</c:v>
                </c:pt>
                <c:pt idx="99">
                  <c:v>193.35646728908</c:v>
                </c:pt>
                <c:pt idx="100">
                  <c:v>197.101126000373</c:v>
                </c:pt>
                <c:pt idx="101">
                  <c:v>204.360857405129</c:v>
                </c:pt>
                <c:pt idx="102">
                  <c:v>211.23613771273301</c:v>
                </c:pt>
                <c:pt idx="103">
                  <c:v>216.145821130054</c:v>
                </c:pt>
                <c:pt idx="104">
                  <c:v>220.82070032613899</c:v>
                </c:pt>
                <c:pt idx="105">
                  <c:v>222.59971317517699</c:v>
                </c:pt>
                <c:pt idx="106">
                  <c:v>220.87077865952301</c:v>
                </c:pt>
                <c:pt idx="107">
                  <c:v>218.00000987897201</c:v>
                </c:pt>
                <c:pt idx="108">
                  <c:v>215.03002805378799</c:v>
                </c:pt>
                <c:pt idx="109">
                  <c:v>215.76638430117799</c:v>
                </c:pt>
                <c:pt idx="110">
                  <c:v>217.37259321209299</c:v>
                </c:pt>
                <c:pt idx="111">
                  <c:v>218.633968732011</c:v>
                </c:pt>
                <c:pt idx="112">
                  <c:v>220.32742350041701</c:v>
                </c:pt>
                <c:pt idx="113">
                  <c:v>220.10174982124599</c:v>
                </c:pt>
                <c:pt idx="114">
                  <c:v>221.52865418585199</c:v>
                </c:pt>
                <c:pt idx="115">
                  <c:v>224.660915129524</c:v>
                </c:pt>
                <c:pt idx="116">
                  <c:v>225.976250951606</c:v>
                </c:pt>
                <c:pt idx="117">
                  <c:v>226.87300766378999</c:v>
                </c:pt>
                <c:pt idx="118">
                  <c:v>228.119845006297</c:v>
                </c:pt>
                <c:pt idx="119">
                  <c:v>226.31687337085501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BD6-4C1A-92A9-5CF5689D9C5A}"/>
            </c:ext>
          </c:extLst>
        </c:ser>
        <c:ser>
          <c:idx val="3"/>
          <c:order val="3"/>
          <c:tx>
            <c:strRef>
              <c:f>PropertyType!$Z$6</c:f>
              <c:strCache>
                <c:ptCount val="1"/>
                <c:pt idx="0">
                  <c:v>U.S. Multifamily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PropertyType!$P$7:$P$126</c:f>
              <c:numCache>
                <c:formatCode>[$-409]mmm\-yy;@</c:formatCode>
                <c:ptCount val="120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  <c:pt idx="119">
                  <c:v>46022</c:v>
                </c:pt>
              </c:numCache>
            </c:numRef>
          </c:xVal>
          <c:yVal>
            <c:numRef>
              <c:f>PropertyType!$Z$7:$Z$126</c:f>
              <c:numCache>
                <c:formatCode>0</c:formatCode>
                <c:ptCount val="120"/>
                <c:pt idx="0">
                  <c:v>66.8165078445424</c:v>
                </c:pt>
                <c:pt idx="1">
                  <c:v>66.333992919827196</c:v>
                </c:pt>
                <c:pt idx="2">
                  <c:v>67.557718192676504</c:v>
                </c:pt>
                <c:pt idx="3">
                  <c:v>68.317978040292004</c:v>
                </c:pt>
                <c:pt idx="4">
                  <c:v>69.930793943148103</c:v>
                </c:pt>
                <c:pt idx="5">
                  <c:v>72.037316492044496</c:v>
                </c:pt>
                <c:pt idx="6">
                  <c:v>74.080234208921297</c:v>
                </c:pt>
                <c:pt idx="7">
                  <c:v>77.118340099321401</c:v>
                </c:pt>
                <c:pt idx="8">
                  <c:v>79.480968513956597</c:v>
                </c:pt>
                <c:pt idx="9">
                  <c:v>80.479580714354796</c:v>
                </c:pt>
                <c:pt idx="10">
                  <c:v>82.259395741194595</c:v>
                </c:pt>
                <c:pt idx="11">
                  <c:v>82.766204960412296</c:v>
                </c:pt>
                <c:pt idx="12">
                  <c:v>81.769874546999901</c:v>
                </c:pt>
                <c:pt idx="13">
                  <c:v>85.249294174296395</c:v>
                </c:pt>
                <c:pt idx="14">
                  <c:v>91.696317595714305</c:v>
                </c:pt>
                <c:pt idx="15">
                  <c:v>94.328692522050005</c:v>
                </c:pt>
                <c:pt idx="16">
                  <c:v>94.254641970250503</c:v>
                </c:pt>
                <c:pt idx="17">
                  <c:v>94.907312513711105</c:v>
                </c:pt>
                <c:pt idx="18">
                  <c:v>97.391465700625801</c:v>
                </c:pt>
                <c:pt idx="19">
                  <c:v>100</c:v>
                </c:pt>
                <c:pt idx="20">
                  <c:v>101.890304987509</c:v>
                </c:pt>
                <c:pt idx="21">
                  <c:v>103.749440104904</c:v>
                </c:pt>
                <c:pt idx="22">
                  <c:v>104.80171313778099</c:v>
                </c:pt>
                <c:pt idx="23">
                  <c:v>106.410705568843</c:v>
                </c:pt>
                <c:pt idx="24">
                  <c:v>109.485286050721</c:v>
                </c:pt>
                <c:pt idx="25">
                  <c:v>111.20477890550499</c:v>
                </c:pt>
                <c:pt idx="26">
                  <c:v>112.389639393384</c:v>
                </c:pt>
                <c:pt idx="27">
                  <c:v>115.844520838527</c:v>
                </c:pt>
                <c:pt idx="28">
                  <c:v>119.304260960771</c:v>
                </c:pt>
                <c:pt idx="29">
                  <c:v>121.52902617139701</c:v>
                </c:pt>
                <c:pt idx="30">
                  <c:v>123.011153152785</c:v>
                </c:pt>
                <c:pt idx="31">
                  <c:v>123.978619546117</c:v>
                </c:pt>
                <c:pt idx="32">
                  <c:v>125.97753337133101</c:v>
                </c:pt>
                <c:pt idx="33">
                  <c:v>130.85996418815799</c:v>
                </c:pt>
                <c:pt idx="34">
                  <c:v>136.849448995448</c:v>
                </c:pt>
                <c:pt idx="35">
                  <c:v>141.32311937181001</c:v>
                </c:pt>
                <c:pt idx="36">
                  <c:v>145.24184373637399</c:v>
                </c:pt>
                <c:pt idx="37">
                  <c:v>151.56583040571701</c:v>
                </c:pt>
                <c:pt idx="38">
                  <c:v>160.44904066703299</c:v>
                </c:pt>
                <c:pt idx="39">
                  <c:v>166.88555987465099</c:v>
                </c:pt>
                <c:pt idx="40">
                  <c:v>167.50853131404199</c:v>
                </c:pt>
                <c:pt idx="41">
                  <c:v>165.524570655025</c:v>
                </c:pt>
                <c:pt idx="42">
                  <c:v>169.30689194954101</c:v>
                </c:pt>
                <c:pt idx="43">
                  <c:v>177.08039367995499</c:v>
                </c:pt>
                <c:pt idx="44">
                  <c:v>176.72049868487201</c:v>
                </c:pt>
                <c:pt idx="45">
                  <c:v>172.48639269321001</c:v>
                </c:pt>
                <c:pt idx="46">
                  <c:v>170.00035594583201</c:v>
                </c:pt>
                <c:pt idx="47">
                  <c:v>167.74354509526901</c:v>
                </c:pt>
                <c:pt idx="48">
                  <c:v>164.08713208134799</c:v>
                </c:pt>
                <c:pt idx="49">
                  <c:v>159.720679225802</c:v>
                </c:pt>
                <c:pt idx="50">
                  <c:v>154.719980908926</c:v>
                </c:pt>
                <c:pt idx="51">
                  <c:v>146.31657826958099</c:v>
                </c:pt>
                <c:pt idx="52">
                  <c:v>135.774306880062</c:v>
                </c:pt>
                <c:pt idx="53">
                  <c:v>126.488113645567</c:v>
                </c:pt>
                <c:pt idx="54">
                  <c:v>121.366787854732</c:v>
                </c:pt>
                <c:pt idx="55">
                  <c:v>119.488483947871</c:v>
                </c:pt>
                <c:pt idx="56">
                  <c:v>120.48668325716299</c:v>
                </c:pt>
                <c:pt idx="57">
                  <c:v>126.710304834428</c:v>
                </c:pt>
                <c:pt idx="58">
                  <c:v>135.61630804445701</c:v>
                </c:pt>
                <c:pt idx="59">
                  <c:v>140.39937906589299</c:v>
                </c:pt>
                <c:pt idx="60">
                  <c:v>141.52256888868899</c:v>
                </c:pt>
                <c:pt idx="61">
                  <c:v>144.31235265464599</c:v>
                </c:pt>
                <c:pt idx="62">
                  <c:v>149.933307280939</c:v>
                </c:pt>
                <c:pt idx="63">
                  <c:v>153.055798183386</c:v>
                </c:pt>
                <c:pt idx="64">
                  <c:v>151.57228845947799</c:v>
                </c:pt>
                <c:pt idx="65">
                  <c:v>153.75030773796701</c:v>
                </c:pt>
                <c:pt idx="66">
                  <c:v>159.94115203763101</c:v>
                </c:pt>
                <c:pt idx="67">
                  <c:v>163.90018733558699</c:v>
                </c:pt>
                <c:pt idx="68">
                  <c:v>166.905088422565</c:v>
                </c:pt>
                <c:pt idx="69">
                  <c:v>169.85705955896901</c:v>
                </c:pt>
                <c:pt idx="70">
                  <c:v>173.713224316067</c:v>
                </c:pt>
                <c:pt idx="71">
                  <c:v>178.51766338023501</c:v>
                </c:pt>
                <c:pt idx="72">
                  <c:v>177.073067782192</c:v>
                </c:pt>
                <c:pt idx="73">
                  <c:v>176.90432276771801</c:v>
                </c:pt>
                <c:pt idx="74">
                  <c:v>187.29668952390199</c:v>
                </c:pt>
                <c:pt idx="75">
                  <c:v>196.42959346951099</c:v>
                </c:pt>
                <c:pt idx="76">
                  <c:v>200.91557744786201</c:v>
                </c:pt>
                <c:pt idx="77">
                  <c:v>206.545974613857</c:v>
                </c:pt>
                <c:pt idx="78">
                  <c:v>210.09154149999199</c:v>
                </c:pt>
                <c:pt idx="79">
                  <c:v>212.94781742028201</c:v>
                </c:pt>
                <c:pt idx="80">
                  <c:v>217.37363325762001</c:v>
                </c:pt>
                <c:pt idx="81">
                  <c:v>222.05646411634899</c:v>
                </c:pt>
                <c:pt idx="82">
                  <c:v>226.73385145970599</c:v>
                </c:pt>
                <c:pt idx="83">
                  <c:v>229.181914435198</c:v>
                </c:pt>
                <c:pt idx="84">
                  <c:v>230.66431290054399</c:v>
                </c:pt>
                <c:pt idx="85">
                  <c:v>234.968132837057</c:v>
                </c:pt>
                <c:pt idx="86">
                  <c:v>241.12718887227899</c:v>
                </c:pt>
                <c:pt idx="87">
                  <c:v>246.80250284782201</c:v>
                </c:pt>
                <c:pt idx="88">
                  <c:v>250.63379645275199</c:v>
                </c:pt>
                <c:pt idx="89">
                  <c:v>254.16855372795999</c:v>
                </c:pt>
                <c:pt idx="90">
                  <c:v>257.97104514946699</c:v>
                </c:pt>
                <c:pt idx="91">
                  <c:v>260.57756874420801</c:v>
                </c:pt>
                <c:pt idx="92">
                  <c:v>265.34880421581602</c:v>
                </c:pt>
                <c:pt idx="93">
                  <c:v>271.12294181907902</c:v>
                </c:pt>
                <c:pt idx="94">
                  <c:v>275.69209443275003</c:v>
                </c:pt>
                <c:pt idx="95">
                  <c:v>280.75508938639598</c:v>
                </c:pt>
                <c:pt idx="96">
                  <c:v>283.25185397023102</c:v>
                </c:pt>
                <c:pt idx="97">
                  <c:v>286.98570254446798</c:v>
                </c:pt>
                <c:pt idx="98">
                  <c:v>294.910991281299</c:v>
                </c:pt>
                <c:pt idx="99">
                  <c:v>300.838455634517</c:v>
                </c:pt>
                <c:pt idx="100">
                  <c:v>310.70944458837698</c:v>
                </c:pt>
                <c:pt idx="101">
                  <c:v>330.47934947809102</c:v>
                </c:pt>
                <c:pt idx="102">
                  <c:v>355.97122960128797</c:v>
                </c:pt>
                <c:pt idx="103">
                  <c:v>377.03735857541102</c:v>
                </c:pt>
                <c:pt idx="104">
                  <c:v>392.74399323347802</c:v>
                </c:pt>
                <c:pt idx="105">
                  <c:v>406.76822427684999</c:v>
                </c:pt>
                <c:pt idx="106">
                  <c:v>399.59484580820998</c:v>
                </c:pt>
                <c:pt idx="107">
                  <c:v>373.90633034251101</c:v>
                </c:pt>
                <c:pt idx="108">
                  <c:v>350.60094550043402</c:v>
                </c:pt>
                <c:pt idx="109">
                  <c:v>336.77062006506702</c:v>
                </c:pt>
                <c:pt idx="110">
                  <c:v>332.65956779611798</c:v>
                </c:pt>
                <c:pt idx="111">
                  <c:v>325.68224704034702</c:v>
                </c:pt>
                <c:pt idx="112">
                  <c:v>311.763089774614</c:v>
                </c:pt>
                <c:pt idx="113">
                  <c:v>305.52098082072899</c:v>
                </c:pt>
                <c:pt idx="114">
                  <c:v>309.92663104791802</c:v>
                </c:pt>
                <c:pt idx="115">
                  <c:v>317.62306220027102</c:v>
                </c:pt>
                <c:pt idx="116">
                  <c:v>322.187142157192</c:v>
                </c:pt>
                <c:pt idx="117">
                  <c:v>318.16250650241898</c:v>
                </c:pt>
                <c:pt idx="118">
                  <c:v>315.43140048659501</c:v>
                </c:pt>
                <c:pt idx="119">
                  <c:v>321.69533383320999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BD6-4C1A-92A9-5CF5689D9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8468152"/>
        <c:axId val="528470896"/>
      </c:scatterChart>
      <c:valAx>
        <c:axId val="528468152"/>
        <c:scaling>
          <c:orientation val="minMax"/>
          <c:max val="46081"/>
          <c:min val="35155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8470896"/>
        <c:crosses val="autoZero"/>
        <c:crossBetween val="midCat"/>
        <c:majorUnit val="365"/>
      </c:valAx>
      <c:valAx>
        <c:axId val="528470896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en-US" sz="1000"/>
                  <a:t>Index Value (2000 Dec = 100)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528468152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3.888888888888889E-2"/>
          <c:y val="1.930287028090108E-2"/>
          <c:w val="0.96111117103512744"/>
          <c:h val="8.7365214727385385E-2"/>
        </c:manualLayout>
      </c:layout>
      <c:overlay val="0"/>
      <c:txPr>
        <a:bodyPr/>
        <a:lstStyle/>
        <a:p>
          <a:pPr>
            <a:defRPr sz="10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900" b="1">
          <a:solidFill>
            <a:schemeClr val="tx1">
              <a:lumMod val="65000"/>
              <a:lumOff val="3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61026875772759"/>
          <c:y val="0.1407677955918161"/>
          <c:w val="0.86976116286132399"/>
          <c:h val="0.73304430319704017"/>
        </c:manualLayout>
      </c:layout>
      <c:scatterChart>
        <c:scatterStyle val="lineMarker"/>
        <c:varyColors val="0"/>
        <c:ser>
          <c:idx val="0"/>
          <c:order val="0"/>
          <c:tx>
            <c:strRef>
              <c:f>Regional!$O$6</c:f>
              <c:strCache>
                <c:ptCount val="1"/>
                <c:pt idx="0">
                  <c:v>Midwest Composite</c:v>
                </c:pt>
              </c:strCache>
            </c:strRef>
          </c:tx>
          <c:spPr>
            <a:ln w="38100">
              <a:solidFill>
                <a:srgbClr val="FF9900"/>
              </a:solidFill>
            </a:ln>
          </c:spPr>
          <c:marker>
            <c:symbol val="none"/>
          </c:marker>
          <c:xVal>
            <c:numRef>
              <c:f>Regional!$N$7:$N$126</c:f>
              <c:numCache>
                <c:formatCode>[$-409]mmm\-yy;@</c:formatCode>
                <c:ptCount val="120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  <c:pt idx="119">
                  <c:v>46022</c:v>
                </c:pt>
              </c:numCache>
            </c:numRef>
          </c:xVal>
          <c:yVal>
            <c:numRef>
              <c:f>Regional!$O$7:$O$126</c:f>
              <c:numCache>
                <c:formatCode>0</c:formatCode>
                <c:ptCount val="120"/>
                <c:pt idx="0">
                  <c:v>66.354862827744597</c:v>
                </c:pt>
                <c:pt idx="1">
                  <c:v>66.354662505265594</c:v>
                </c:pt>
                <c:pt idx="2">
                  <c:v>69.356514140930202</c:v>
                </c:pt>
                <c:pt idx="3">
                  <c:v>71.836657377868207</c:v>
                </c:pt>
                <c:pt idx="4">
                  <c:v>71.412748231151397</c:v>
                </c:pt>
                <c:pt idx="5">
                  <c:v>71.862396969719299</c:v>
                </c:pt>
                <c:pt idx="6">
                  <c:v>72.428662891243903</c:v>
                </c:pt>
                <c:pt idx="7">
                  <c:v>73.126075027163196</c:v>
                </c:pt>
                <c:pt idx="8">
                  <c:v>74.840866410189307</c:v>
                </c:pt>
                <c:pt idx="9">
                  <c:v>76.872164757421501</c:v>
                </c:pt>
                <c:pt idx="10">
                  <c:v>77.110928505773998</c:v>
                </c:pt>
                <c:pt idx="11">
                  <c:v>77.450757037063198</c:v>
                </c:pt>
                <c:pt idx="12">
                  <c:v>82.1814553171574</c:v>
                </c:pt>
                <c:pt idx="13">
                  <c:v>89.947110691933602</c:v>
                </c:pt>
                <c:pt idx="14">
                  <c:v>93.256152354814404</c:v>
                </c:pt>
                <c:pt idx="15">
                  <c:v>92.163311331436205</c:v>
                </c:pt>
                <c:pt idx="16">
                  <c:v>93.666692032807006</c:v>
                </c:pt>
                <c:pt idx="17">
                  <c:v>98.054275955139303</c:v>
                </c:pt>
                <c:pt idx="18">
                  <c:v>100.60131031762199</c:v>
                </c:pt>
                <c:pt idx="19">
                  <c:v>100</c:v>
                </c:pt>
                <c:pt idx="20">
                  <c:v>101.304297182524</c:v>
                </c:pt>
                <c:pt idx="21">
                  <c:v>106.022604578993</c:v>
                </c:pt>
                <c:pt idx="22">
                  <c:v>108.562979343859</c:v>
                </c:pt>
                <c:pt idx="23">
                  <c:v>107.933269888602</c:v>
                </c:pt>
                <c:pt idx="24">
                  <c:v>109.296234813311</c:v>
                </c:pt>
                <c:pt idx="25">
                  <c:v>113.636116314094</c:v>
                </c:pt>
                <c:pt idx="26">
                  <c:v>117.105473576755</c:v>
                </c:pt>
                <c:pt idx="27">
                  <c:v>117.644577379666</c:v>
                </c:pt>
                <c:pt idx="28">
                  <c:v>119.180566995105</c:v>
                </c:pt>
                <c:pt idx="29">
                  <c:v>122.28403846683401</c:v>
                </c:pt>
                <c:pt idx="30">
                  <c:v>124.33163014490501</c:v>
                </c:pt>
                <c:pt idx="31">
                  <c:v>126.757282988757</c:v>
                </c:pt>
                <c:pt idx="32">
                  <c:v>131.05338581768501</c:v>
                </c:pt>
                <c:pt idx="33">
                  <c:v>134.06393270033701</c:v>
                </c:pt>
                <c:pt idx="34">
                  <c:v>134.541252775743</c:v>
                </c:pt>
                <c:pt idx="35">
                  <c:v>135.479546120804</c:v>
                </c:pt>
                <c:pt idx="36">
                  <c:v>139.17870945161101</c:v>
                </c:pt>
                <c:pt idx="37">
                  <c:v>144.53958131924901</c:v>
                </c:pt>
                <c:pt idx="38">
                  <c:v>147.098055271042</c:v>
                </c:pt>
                <c:pt idx="39">
                  <c:v>146.75403602863801</c:v>
                </c:pt>
                <c:pt idx="40">
                  <c:v>144.940385062079</c:v>
                </c:pt>
                <c:pt idx="41">
                  <c:v>141.42259399216999</c:v>
                </c:pt>
                <c:pt idx="42">
                  <c:v>141.859366846386</c:v>
                </c:pt>
                <c:pt idx="43">
                  <c:v>144.70855107699199</c:v>
                </c:pt>
                <c:pt idx="44">
                  <c:v>143.697716433811</c:v>
                </c:pt>
                <c:pt idx="45">
                  <c:v>140.39531910721999</c:v>
                </c:pt>
                <c:pt idx="46">
                  <c:v>137.52176716259601</c:v>
                </c:pt>
                <c:pt idx="47">
                  <c:v>135.62311224652501</c:v>
                </c:pt>
                <c:pt idx="48">
                  <c:v>133.91408886728601</c:v>
                </c:pt>
                <c:pt idx="49">
                  <c:v>133.21881021475099</c:v>
                </c:pt>
                <c:pt idx="50">
                  <c:v>125.667212378255</c:v>
                </c:pt>
                <c:pt idx="51">
                  <c:v>114.508022398864</c:v>
                </c:pt>
                <c:pt idx="52">
                  <c:v>108.30215037827899</c:v>
                </c:pt>
                <c:pt idx="53">
                  <c:v>107.03937253269</c:v>
                </c:pt>
                <c:pt idx="54">
                  <c:v>106.209796115711</c:v>
                </c:pt>
                <c:pt idx="55">
                  <c:v>101.859684115717</c:v>
                </c:pt>
                <c:pt idx="56">
                  <c:v>97.518338030223802</c:v>
                </c:pt>
                <c:pt idx="57">
                  <c:v>94.712226146513402</c:v>
                </c:pt>
                <c:pt idx="58">
                  <c:v>92.593529711461599</c:v>
                </c:pt>
                <c:pt idx="59">
                  <c:v>90.507469138868103</c:v>
                </c:pt>
                <c:pt idx="60">
                  <c:v>90.048280619467604</c:v>
                </c:pt>
                <c:pt idx="61">
                  <c:v>91.609906554477305</c:v>
                </c:pt>
                <c:pt idx="62">
                  <c:v>92.526121331142093</c:v>
                </c:pt>
                <c:pt idx="63">
                  <c:v>91.693659531998307</c:v>
                </c:pt>
                <c:pt idx="64">
                  <c:v>89.328692150278897</c:v>
                </c:pt>
                <c:pt idx="65">
                  <c:v>87.148631739307305</c:v>
                </c:pt>
                <c:pt idx="66">
                  <c:v>90.724973593147297</c:v>
                </c:pt>
                <c:pt idx="67">
                  <c:v>94.991452897815194</c:v>
                </c:pt>
                <c:pt idx="68">
                  <c:v>94.907380189454798</c:v>
                </c:pt>
                <c:pt idx="69">
                  <c:v>96.491146579532497</c:v>
                </c:pt>
                <c:pt idx="70">
                  <c:v>99.233004569453101</c:v>
                </c:pt>
                <c:pt idx="71">
                  <c:v>100.31321397006801</c:v>
                </c:pt>
                <c:pt idx="72">
                  <c:v>102.59619828579299</c:v>
                </c:pt>
                <c:pt idx="73">
                  <c:v>107.589535225501</c:v>
                </c:pt>
                <c:pt idx="74">
                  <c:v>110.27379656657099</c:v>
                </c:pt>
                <c:pt idx="75">
                  <c:v>109.96845530927099</c:v>
                </c:pt>
                <c:pt idx="76">
                  <c:v>111.76211398336</c:v>
                </c:pt>
                <c:pt idx="77">
                  <c:v>116.34692673938601</c:v>
                </c:pt>
                <c:pt idx="78">
                  <c:v>117.513146545403</c:v>
                </c:pt>
                <c:pt idx="79">
                  <c:v>115.824383984959</c:v>
                </c:pt>
                <c:pt idx="80">
                  <c:v>117.92565926535499</c:v>
                </c:pt>
                <c:pt idx="81">
                  <c:v>123.21220573331701</c:v>
                </c:pt>
                <c:pt idx="82">
                  <c:v>125.699220049338</c:v>
                </c:pt>
                <c:pt idx="83">
                  <c:v>126.354160827778</c:v>
                </c:pt>
                <c:pt idx="84">
                  <c:v>134.16130126496901</c:v>
                </c:pt>
                <c:pt idx="85">
                  <c:v>147.60088355113001</c:v>
                </c:pt>
                <c:pt idx="86">
                  <c:v>148.50641904185201</c:v>
                </c:pt>
                <c:pt idx="87">
                  <c:v>140.910478840059</c:v>
                </c:pt>
                <c:pt idx="88">
                  <c:v>140.33303299200199</c:v>
                </c:pt>
                <c:pt idx="89">
                  <c:v>144.27953949042001</c:v>
                </c:pt>
                <c:pt idx="90">
                  <c:v>148.14749216458401</c:v>
                </c:pt>
                <c:pt idx="91">
                  <c:v>148.88150755106</c:v>
                </c:pt>
                <c:pt idx="92">
                  <c:v>148.90249257476501</c:v>
                </c:pt>
                <c:pt idx="93">
                  <c:v>150.054676676204</c:v>
                </c:pt>
                <c:pt idx="94">
                  <c:v>150.986418491085</c:v>
                </c:pt>
                <c:pt idx="95">
                  <c:v>151.55411503425699</c:v>
                </c:pt>
                <c:pt idx="96">
                  <c:v>150.816684662158</c:v>
                </c:pt>
                <c:pt idx="97">
                  <c:v>148.36703401149001</c:v>
                </c:pt>
                <c:pt idx="98">
                  <c:v>152.83602899133999</c:v>
                </c:pt>
                <c:pt idx="99">
                  <c:v>160.852625917919</c:v>
                </c:pt>
                <c:pt idx="100">
                  <c:v>164.84809936244801</c:v>
                </c:pt>
                <c:pt idx="101">
                  <c:v>170.673415521077</c:v>
                </c:pt>
                <c:pt idx="102">
                  <c:v>177.616415278966</c:v>
                </c:pt>
                <c:pt idx="103">
                  <c:v>181.28927023296399</c:v>
                </c:pt>
                <c:pt idx="104">
                  <c:v>184.51637575792401</c:v>
                </c:pt>
                <c:pt idx="105">
                  <c:v>190.11423296449601</c:v>
                </c:pt>
                <c:pt idx="106">
                  <c:v>189.33966491317599</c:v>
                </c:pt>
                <c:pt idx="107">
                  <c:v>183.96814022279</c:v>
                </c:pt>
                <c:pt idx="108">
                  <c:v>184.144534183513</c:v>
                </c:pt>
                <c:pt idx="109">
                  <c:v>191.27690041981799</c:v>
                </c:pt>
                <c:pt idx="110">
                  <c:v>195.939012073171</c:v>
                </c:pt>
                <c:pt idx="111">
                  <c:v>193.573952069158</c:v>
                </c:pt>
                <c:pt idx="112">
                  <c:v>192.09353989872099</c:v>
                </c:pt>
                <c:pt idx="113">
                  <c:v>193.390580542696</c:v>
                </c:pt>
                <c:pt idx="114">
                  <c:v>195.14659404867899</c:v>
                </c:pt>
                <c:pt idx="115">
                  <c:v>197.034476526155</c:v>
                </c:pt>
                <c:pt idx="116">
                  <c:v>198.77687058072499</c:v>
                </c:pt>
                <c:pt idx="117">
                  <c:v>198.22157145257799</c:v>
                </c:pt>
                <c:pt idx="118">
                  <c:v>197.92785667557499</c:v>
                </c:pt>
                <c:pt idx="119">
                  <c:v>198.73010016366399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7B3-4257-AE7C-D1A8C02D33D4}"/>
            </c:ext>
          </c:extLst>
        </c:ser>
        <c:ser>
          <c:idx val="1"/>
          <c:order val="1"/>
          <c:tx>
            <c:strRef>
              <c:f>Regional!$P$6</c:f>
              <c:strCache>
                <c:ptCount val="1"/>
                <c:pt idx="0">
                  <c:v>Northeast Composite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Regional!$N$7:$N$126</c:f>
              <c:numCache>
                <c:formatCode>[$-409]mmm\-yy;@</c:formatCode>
                <c:ptCount val="120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  <c:pt idx="119">
                  <c:v>46022</c:v>
                </c:pt>
              </c:numCache>
            </c:numRef>
          </c:xVal>
          <c:yVal>
            <c:numRef>
              <c:f>Regional!$P$7:$P$126</c:f>
              <c:numCache>
                <c:formatCode>0</c:formatCode>
                <c:ptCount val="120"/>
                <c:pt idx="0">
                  <c:v>54.667473864536099</c:v>
                </c:pt>
                <c:pt idx="1">
                  <c:v>54.034603886626698</c:v>
                </c:pt>
                <c:pt idx="2">
                  <c:v>56.471034097623203</c:v>
                </c:pt>
                <c:pt idx="3">
                  <c:v>62.8018042183093</c:v>
                </c:pt>
                <c:pt idx="4">
                  <c:v>66.557943462164602</c:v>
                </c:pt>
                <c:pt idx="5">
                  <c:v>66.363248642826505</c:v>
                </c:pt>
                <c:pt idx="6">
                  <c:v>70.313255443963399</c:v>
                </c:pt>
                <c:pt idx="7">
                  <c:v>76.900743469244603</c:v>
                </c:pt>
                <c:pt idx="8">
                  <c:v>77.975150588074996</c:v>
                </c:pt>
                <c:pt idx="9">
                  <c:v>78.681983186031303</c:v>
                </c:pt>
                <c:pt idx="10">
                  <c:v>83.657854315329601</c:v>
                </c:pt>
                <c:pt idx="11">
                  <c:v>88.115942446929196</c:v>
                </c:pt>
                <c:pt idx="12">
                  <c:v>88.672348410203895</c:v>
                </c:pt>
                <c:pt idx="13">
                  <c:v>88.339044398571701</c:v>
                </c:pt>
                <c:pt idx="14">
                  <c:v>88.609987019001807</c:v>
                </c:pt>
                <c:pt idx="15">
                  <c:v>90.622320645548797</c:v>
                </c:pt>
                <c:pt idx="16">
                  <c:v>94.514508677771502</c:v>
                </c:pt>
                <c:pt idx="17">
                  <c:v>99.598687956359896</c:v>
                </c:pt>
                <c:pt idx="18">
                  <c:v>100.399183687245</c:v>
                </c:pt>
                <c:pt idx="19">
                  <c:v>100</c:v>
                </c:pt>
                <c:pt idx="20">
                  <c:v>103.74362498047201</c:v>
                </c:pt>
                <c:pt idx="21">
                  <c:v>103.490906785817</c:v>
                </c:pt>
                <c:pt idx="22">
                  <c:v>100.377761895161</c:v>
                </c:pt>
                <c:pt idx="23">
                  <c:v>102.811299505034</c:v>
                </c:pt>
                <c:pt idx="24">
                  <c:v>108.780444089016</c:v>
                </c:pt>
                <c:pt idx="25">
                  <c:v>113.77220708770101</c:v>
                </c:pt>
                <c:pt idx="26">
                  <c:v>116.311496127935</c:v>
                </c:pt>
                <c:pt idx="27">
                  <c:v>117.937901780033</c:v>
                </c:pt>
                <c:pt idx="28">
                  <c:v>121.407719051046</c:v>
                </c:pt>
                <c:pt idx="29">
                  <c:v>126.804759545534</c:v>
                </c:pt>
                <c:pt idx="30">
                  <c:v>132.222976390441</c:v>
                </c:pt>
                <c:pt idx="31">
                  <c:v>136.534057061184</c:v>
                </c:pt>
                <c:pt idx="32">
                  <c:v>141.35548165728201</c:v>
                </c:pt>
                <c:pt idx="33">
                  <c:v>146.14449403852001</c:v>
                </c:pt>
                <c:pt idx="34">
                  <c:v>150.11313429212899</c:v>
                </c:pt>
                <c:pt idx="35">
                  <c:v>155.07688209621</c:v>
                </c:pt>
                <c:pt idx="36">
                  <c:v>163.90360431674799</c:v>
                </c:pt>
                <c:pt idx="37">
                  <c:v>174.649041485883</c:v>
                </c:pt>
                <c:pt idx="38">
                  <c:v>177.910305891354</c:v>
                </c:pt>
                <c:pt idx="39">
                  <c:v>178.78969092690801</c:v>
                </c:pt>
                <c:pt idx="40">
                  <c:v>184.02634885092701</c:v>
                </c:pt>
                <c:pt idx="41">
                  <c:v>186.67946199888999</c:v>
                </c:pt>
                <c:pt idx="42">
                  <c:v>185.044522671881</c:v>
                </c:pt>
                <c:pt idx="43">
                  <c:v>186.86707486173401</c:v>
                </c:pt>
                <c:pt idx="44">
                  <c:v>194.88781213051701</c:v>
                </c:pt>
                <c:pt idx="45">
                  <c:v>200.769797116609</c:v>
                </c:pt>
                <c:pt idx="46">
                  <c:v>195.73246207113399</c:v>
                </c:pt>
                <c:pt idx="47">
                  <c:v>189.832565229994</c:v>
                </c:pt>
                <c:pt idx="48">
                  <c:v>192.05948273616701</c:v>
                </c:pt>
                <c:pt idx="49">
                  <c:v>195.04376727469099</c:v>
                </c:pt>
                <c:pt idx="50">
                  <c:v>185.87997620104301</c:v>
                </c:pt>
                <c:pt idx="51">
                  <c:v>173.57015496870801</c:v>
                </c:pt>
                <c:pt idx="52">
                  <c:v>164.86101336465401</c:v>
                </c:pt>
                <c:pt idx="53">
                  <c:v>157.22421864484801</c:v>
                </c:pt>
                <c:pt idx="54">
                  <c:v>159.44718151486799</c:v>
                </c:pt>
                <c:pt idx="55">
                  <c:v>163.47381540013001</c:v>
                </c:pt>
                <c:pt idx="56">
                  <c:v>157.503926510566</c:v>
                </c:pt>
                <c:pt idx="57">
                  <c:v>147.034567267912</c:v>
                </c:pt>
                <c:pt idx="58">
                  <c:v>148.4659586567</c:v>
                </c:pt>
                <c:pt idx="59">
                  <c:v>155.78264440130201</c:v>
                </c:pt>
                <c:pt idx="60">
                  <c:v>154.46688978905399</c:v>
                </c:pt>
                <c:pt idx="61">
                  <c:v>152.849981697082</c:v>
                </c:pt>
                <c:pt idx="62">
                  <c:v>157.05752732422999</c:v>
                </c:pt>
                <c:pt idx="63">
                  <c:v>160.96579096111299</c:v>
                </c:pt>
                <c:pt idx="64">
                  <c:v>159.24800389754699</c:v>
                </c:pt>
                <c:pt idx="65">
                  <c:v>157.62470398640301</c:v>
                </c:pt>
                <c:pt idx="66">
                  <c:v>161.761715879523</c:v>
                </c:pt>
                <c:pt idx="67">
                  <c:v>166.520568065318</c:v>
                </c:pt>
                <c:pt idx="68">
                  <c:v>167.23900823596099</c:v>
                </c:pt>
                <c:pt idx="69">
                  <c:v>168.55983136410401</c:v>
                </c:pt>
                <c:pt idx="70">
                  <c:v>172.059851101981</c:v>
                </c:pt>
                <c:pt idx="71">
                  <c:v>176.00460888959199</c:v>
                </c:pt>
                <c:pt idx="72">
                  <c:v>180.71794714657</c:v>
                </c:pt>
                <c:pt idx="73">
                  <c:v>187.61129379145899</c:v>
                </c:pt>
                <c:pt idx="74">
                  <c:v>194.257568953072</c:v>
                </c:pt>
                <c:pt idx="75">
                  <c:v>198.64519151520301</c:v>
                </c:pt>
                <c:pt idx="76">
                  <c:v>203.52075795013599</c:v>
                </c:pt>
                <c:pt idx="77">
                  <c:v>208.45545692181901</c:v>
                </c:pt>
                <c:pt idx="78">
                  <c:v>205.362856923181</c:v>
                </c:pt>
                <c:pt idx="79">
                  <c:v>201.46244833956499</c:v>
                </c:pt>
                <c:pt idx="80">
                  <c:v>205.81270838399701</c:v>
                </c:pt>
                <c:pt idx="81">
                  <c:v>212.99085671306099</c:v>
                </c:pt>
                <c:pt idx="82">
                  <c:v>219.68462297010601</c:v>
                </c:pt>
                <c:pt idx="83">
                  <c:v>226.936402842468</c:v>
                </c:pt>
                <c:pt idx="84">
                  <c:v>238.45784173176199</c:v>
                </c:pt>
                <c:pt idx="85">
                  <c:v>250.60752702425901</c:v>
                </c:pt>
                <c:pt idx="86">
                  <c:v>251.27617897934701</c:v>
                </c:pt>
                <c:pt idx="87">
                  <c:v>246.41000436915601</c:v>
                </c:pt>
                <c:pt idx="88">
                  <c:v>244.05004494274701</c:v>
                </c:pt>
                <c:pt idx="89">
                  <c:v>242.773353242621</c:v>
                </c:pt>
                <c:pt idx="90">
                  <c:v>247.73865047031401</c:v>
                </c:pt>
                <c:pt idx="91">
                  <c:v>255.11569976029401</c:v>
                </c:pt>
                <c:pt idx="92">
                  <c:v>257.972082989841</c:v>
                </c:pt>
                <c:pt idx="93">
                  <c:v>258.11797653491402</c:v>
                </c:pt>
                <c:pt idx="94">
                  <c:v>258.040091925338</c:v>
                </c:pt>
                <c:pt idx="95">
                  <c:v>260.55396758669298</c:v>
                </c:pt>
                <c:pt idx="96">
                  <c:v>266.82134252166298</c:v>
                </c:pt>
                <c:pt idx="97">
                  <c:v>270.07649508735</c:v>
                </c:pt>
                <c:pt idx="98">
                  <c:v>269.096763514494</c:v>
                </c:pt>
                <c:pt idx="99">
                  <c:v>271.70653335517602</c:v>
                </c:pt>
                <c:pt idx="100">
                  <c:v>277.99015807970898</c:v>
                </c:pt>
                <c:pt idx="101">
                  <c:v>288.64952821253502</c:v>
                </c:pt>
                <c:pt idx="102">
                  <c:v>304.76255189777498</c:v>
                </c:pt>
                <c:pt idx="103">
                  <c:v>312.27672836733899</c:v>
                </c:pt>
                <c:pt idx="104">
                  <c:v>313.05473167819002</c:v>
                </c:pt>
                <c:pt idx="105">
                  <c:v>324.97252101569802</c:v>
                </c:pt>
                <c:pt idx="106">
                  <c:v>333.54545484775502</c:v>
                </c:pt>
                <c:pt idx="107">
                  <c:v>326.90411455479</c:v>
                </c:pt>
                <c:pt idx="108">
                  <c:v>319.82118155119002</c:v>
                </c:pt>
                <c:pt idx="109">
                  <c:v>326.33595064915698</c:v>
                </c:pt>
                <c:pt idx="110">
                  <c:v>332.19261275238199</c:v>
                </c:pt>
                <c:pt idx="111">
                  <c:v>326.115809548833</c:v>
                </c:pt>
                <c:pt idx="112">
                  <c:v>326.94660740280398</c:v>
                </c:pt>
                <c:pt idx="113">
                  <c:v>339.922958842448</c:v>
                </c:pt>
                <c:pt idx="114">
                  <c:v>346.18959017480802</c:v>
                </c:pt>
                <c:pt idx="115">
                  <c:v>340.79726439933</c:v>
                </c:pt>
                <c:pt idx="116">
                  <c:v>335.53748764473698</c:v>
                </c:pt>
                <c:pt idx="117">
                  <c:v>335.41775532885299</c:v>
                </c:pt>
                <c:pt idx="118">
                  <c:v>340.16476424152899</c:v>
                </c:pt>
                <c:pt idx="119">
                  <c:v>341.85797438668999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7B3-4257-AE7C-D1A8C02D33D4}"/>
            </c:ext>
          </c:extLst>
        </c:ser>
        <c:ser>
          <c:idx val="2"/>
          <c:order val="2"/>
          <c:tx>
            <c:strRef>
              <c:f>Regional!$Q$6</c:f>
              <c:strCache>
                <c:ptCount val="1"/>
                <c:pt idx="0">
                  <c:v>South Composite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Regional!$N$7:$N$126</c:f>
              <c:numCache>
                <c:formatCode>[$-409]mmm\-yy;@</c:formatCode>
                <c:ptCount val="120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  <c:pt idx="119">
                  <c:v>46022</c:v>
                </c:pt>
              </c:numCache>
            </c:numRef>
          </c:xVal>
          <c:yVal>
            <c:numRef>
              <c:f>Regional!$Q$7:$Q$126</c:f>
              <c:numCache>
                <c:formatCode>0</c:formatCode>
                <c:ptCount val="120"/>
                <c:pt idx="0">
                  <c:v>74.688099541187398</c:v>
                </c:pt>
                <c:pt idx="1">
                  <c:v>74.661039990369702</c:v>
                </c:pt>
                <c:pt idx="2">
                  <c:v>77.664944516524301</c:v>
                </c:pt>
                <c:pt idx="3">
                  <c:v>82.654648449588095</c:v>
                </c:pt>
                <c:pt idx="4">
                  <c:v>85.169720072008403</c:v>
                </c:pt>
                <c:pt idx="5">
                  <c:v>86.533626711186898</c:v>
                </c:pt>
                <c:pt idx="6">
                  <c:v>87.756104951248801</c:v>
                </c:pt>
                <c:pt idx="7">
                  <c:v>88.607371545888498</c:v>
                </c:pt>
                <c:pt idx="8">
                  <c:v>88.515683737772605</c:v>
                </c:pt>
                <c:pt idx="9">
                  <c:v>86.239918030838098</c:v>
                </c:pt>
                <c:pt idx="10">
                  <c:v>85.856810216391096</c:v>
                </c:pt>
                <c:pt idx="11">
                  <c:v>88.7294506189007</c:v>
                </c:pt>
                <c:pt idx="12">
                  <c:v>90.381967933330699</c:v>
                </c:pt>
                <c:pt idx="13">
                  <c:v>91.555848347594406</c:v>
                </c:pt>
                <c:pt idx="14">
                  <c:v>93.473585805308801</c:v>
                </c:pt>
                <c:pt idx="15">
                  <c:v>94.569392990744007</c:v>
                </c:pt>
                <c:pt idx="16">
                  <c:v>96.0174295270035</c:v>
                </c:pt>
                <c:pt idx="17">
                  <c:v>99.135476098433401</c:v>
                </c:pt>
                <c:pt idx="18">
                  <c:v>100.734239169403</c:v>
                </c:pt>
                <c:pt idx="19">
                  <c:v>100</c:v>
                </c:pt>
                <c:pt idx="20">
                  <c:v>99.719881353378398</c:v>
                </c:pt>
                <c:pt idx="21">
                  <c:v>101.79953418997</c:v>
                </c:pt>
                <c:pt idx="22">
                  <c:v>105.92135428745</c:v>
                </c:pt>
                <c:pt idx="23">
                  <c:v>108.262174880665</c:v>
                </c:pt>
                <c:pt idx="24">
                  <c:v>107.980852976688</c:v>
                </c:pt>
                <c:pt idx="25">
                  <c:v>108.55609501240301</c:v>
                </c:pt>
                <c:pt idx="26">
                  <c:v>112.675518673255</c:v>
                </c:pt>
                <c:pt idx="27">
                  <c:v>117.756080370427</c:v>
                </c:pt>
                <c:pt idx="28">
                  <c:v>120.10506983524699</c:v>
                </c:pt>
                <c:pt idx="29">
                  <c:v>119.482357997957</c:v>
                </c:pt>
                <c:pt idx="30">
                  <c:v>121.479741285581</c:v>
                </c:pt>
                <c:pt idx="31">
                  <c:v>128.02134066169199</c:v>
                </c:pt>
                <c:pt idx="32">
                  <c:v>135.31105194726101</c:v>
                </c:pt>
                <c:pt idx="33">
                  <c:v>141.57809787805601</c:v>
                </c:pt>
                <c:pt idx="34">
                  <c:v>145.429617091967</c:v>
                </c:pt>
                <c:pt idx="35">
                  <c:v>150.44956104730801</c:v>
                </c:pt>
                <c:pt idx="36">
                  <c:v>160.685016628314</c:v>
                </c:pt>
                <c:pt idx="37">
                  <c:v>172.769467317802</c:v>
                </c:pt>
                <c:pt idx="38">
                  <c:v>175.88442221029999</c:v>
                </c:pt>
                <c:pt idx="39">
                  <c:v>175.235902981946</c:v>
                </c:pt>
                <c:pt idx="40">
                  <c:v>179.48571340020001</c:v>
                </c:pt>
                <c:pt idx="41">
                  <c:v>180.288666763084</c:v>
                </c:pt>
                <c:pt idx="42">
                  <c:v>174.89061936956199</c:v>
                </c:pt>
                <c:pt idx="43">
                  <c:v>173.93315826275199</c:v>
                </c:pt>
                <c:pt idx="44">
                  <c:v>180.92410935750399</c:v>
                </c:pt>
                <c:pt idx="45">
                  <c:v>186.350718839385</c:v>
                </c:pt>
                <c:pt idx="46">
                  <c:v>180.438198435413</c:v>
                </c:pt>
                <c:pt idx="47">
                  <c:v>172.58174348455699</c:v>
                </c:pt>
                <c:pt idx="48">
                  <c:v>169.554834257849</c:v>
                </c:pt>
                <c:pt idx="49">
                  <c:v>165.23821458604999</c:v>
                </c:pt>
                <c:pt idx="50">
                  <c:v>155.035446893331</c:v>
                </c:pt>
                <c:pt idx="51">
                  <c:v>145.03364397222799</c:v>
                </c:pt>
                <c:pt idx="52">
                  <c:v>139.00926184268499</c:v>
                </c:pt>
                <c:pt idx="53">
                  <c:v>134.173373531756</c:v>
                </c:pt>
                <c:pt idx="54">
                  <c:v>129.97041833997201</c:v>
                </c:pt>
                <c:pt idx="55">
                  <c:v>126.596203964276</c:v>
                </c:pt>
                <c:pt idx="56">
                  <c:v>124.636789370111</c:v>
                </c:pt>
                <c:pt idx="57">
                  <c:v>123.468212215243</c:v>
                </c:pt>
                <c:pt idx="58">
                  <c:v>123.131648134522</c:v>
                </c:pt>
                <c:pt idx="59">
                  <c:v>121.978508711828</c:v>
                </c:pt>
                <c:pt idx="60">
                  <c:v>120.16011482818099</c:v>
                </c:pt>
                <c:pt idx="61">
                  <c:v>120.16597350381301</c:v>
                </c:pt>
                <c:pt idx="62">
                  <c:v>120.802028163092</c:v>
                </c:pt>
                <c:pt idx="63">
                  <c:v>119.804244227167</c:v>
                </c:pt>
                <c:pt idx="64">
                  <c:v>119.354883821473</c:v>
                </c:pt>
                <c:pt idx="65">
                  <c:v>121.470768338212</c:v>
                </c:pt>
                <c:pt idx="66">
                  <c:v>124.692868270624</c:v>
                </c:pt>
                <c:pt idx="67">
                  <c:v>126.198855645671</c:v>
                </c:pt>
                <c:pt idx="68">
                  <c:v>128.09460258702899</c:v>
                </c:pt>
                <c:pt idx="69">
                  <c:v>132.283776809014</c:v>
                </c:pt>
                <c:pt idx="70">
                  <c:v>133.86399857955999</c:v>
                </c:pt>
                <c:pt idx="71">
                  <c:v>133.742541267315</c:v>
                </c:pt>
                <c:pt idx="72">
                  <c:v>138.36903528021401</c:v>
                </c:pt>
                <c:pt idx="73">
                  <c:v>146.40067051878501</c:v>
                </c:pt>
                <c:pt idx="74">
                  <c:v>149.745840770005</c:v>
                </c:pt>
                <c:pt idx="75">
                  <c:v>149.772117648186</c:v>
                </c:pt>
                <c:pt idx="76">
                  <c:v>154.17186456536501</c:v>
                </c:pt>
                <c:pt idx="77">
                  <c:v>159.995137040625</c:v>
                </c:pt>
                <c:pt idx="78">
                  <c:v>161.34134516757501</c:v>
                </c:pt>
                <c:pt idx="79">
                  <c:v>161.52033328987301</c:v>
                </c:pt>
                <c:pt idx="80">
                  <c:v>165.40971482470701</c:v>
                </c:pt>
                <c:pt idx="81">
                  <c:v>171.08957815881101</c:v>
                </c:pt>
                <c:pt idx="82">
                  <c:v>174.41472853457299</c:v>
                </c:pt>
                <c:pt idx="83">
                  <c:v>177.30224813221301</c:v>
                </c:pt>
                <c:pt idx="84">
                  <c:v>188.00032989788599</c:v>
                </c:pt>
                <c:pt idx="85">
                  <c:v>201.98194023813201</c:v>
                </c:pt>
                <c:pt idx="86">
                  <c:v>200.86847959925001</c:v>
                </c:pt>
                <c:pt idx="87">
                  <c:v>194.36372138685999</c:v>
                </c:pt>
                <c:pt idx="88">
                  <c:v>197.770975709629</c:v>
                </c:pt>
                <c:pt idx="89">
                  <c:v>204.872386207028</c:v>
                </c:pt>
                <c:pt idx="90">
                  <c:v>209.72633545361799</c:v>
                </c:pt>
                <c:pt idx="91">
                  <c:v>211.40515353038501</c:v>
                </c:pt>
                <c:pt idx="92">
                  <c:v>211.95827553986501</c:v>
                </c:pt>
                <c:pt idx="93">
                  <c:v>213.25931540041501</c:v>
                </c:pt>
                <c:pt idx="94">
                  <c:v>217.48917236849601</c:v>
                </c:pt>
                <c:pt idx="95">
                  <c:v>221.64079454248301</c:v>
                </c:pt>
                <c:pt idx="96">
                  <c:v>223.02191502906101</c:v>
                </c:pt>
                <c:pt idx="97">
                  <c:v>223.37439419534201</c:v>
                </c:pt>
                <c:pt idx="98">
                  <c:v>230.341059879977</c:v>
                </c:pt>
                <c:pt idx="99">
                  <c:v>240.70099957550201</c:v>
                </c:pt>
                <c:pt idx="100">
                  <c:v>248.75673930444199</c:v>
                </c:pt>
                <c:pt idx="101">
                  <c:v>259.30890932203801</c:v>
                </c:pt>
                <c:pt idx="102">
                  <c:v>269.777411483663</c:v>
                </c:pt>
                <c:pt idx="103">
                  <c:v>277.64786313028401</c:v>
                </c:pt>
                <c:pt idx="104">
                  <c:v>291.22181321604</c:v>
                </c:pt>
                <c:pt idx="105">
                  <c:v>308.35157533254699</c:v>
                </c:pt>
                <c:pt idx="106">
                  <c:v>304.309968945798</c:v>
                </c:pt>
                <c:pt idx="107">
                  <c:v>295.089651982264</c:v>
                </c:pt>
                <c:pt idx="108">
                  <c:v>301.127219577191</c:v>
                </c:pt>
                <c:pt idx="109">
                  <c:v>309.293650361039</c:v>
                </c:pt>
                <c:pt idx="110">
                  <c:v>309.07201014953199</c:v>
                </c:pt>
                <c:pt idx="111">
                  <c:v>306.83548556127198</c:v>
                </c:pt>
                <c:pt idx="112">
                  <c:v>313.34083114317002</c:v>
                </c:pt>
                <c:pt idx="113">
                  <c:v>321.89741624203901</c:v>
                </c:pt>
                <c:pt idx="114">
                  <c:v>319.89274139741701</c:v>
                </c:pt>
                <c:pt idx="115">
                  <c:v>315.93163014001402</c:v>
                </c:pt>
                <c:pt idx="116">
                  <c:v>321.78881482913698</c:v>
                </c:pt>
                <c:pt idx="117">
                  <c:v>328.92838441784397</c:v>
                </c:pt>
                <c:pt idx="118">
                  <c:v>324.62340875969699</c:v>
                </c:pt>
                <c:pt idx="119">
                  <c:v>318.09252424112702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7B3-4257-AE7C-D1A8C02D33D4}"/>
            </c:ext>
          </c:extLst>
        </c:ser>
        <c:ser>
          <c:idx val="3"/>
          <c:order val="3"/>
          <c:tx>
            <c:strRef>
              <c:f>Regional!$R$6</c:f>
              <c:strCache>
                <c:ptCount val="1"/>
                <c:pt idx="0">
                  <c:v>West Composite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Regional!$N$7:$N$126</c:f>
              <c:numCache>
                <c:formatCode>[$-409]mmm\-yy;@</c:formatCode>
                <c:ptCount val="120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  <c:pt idx="119">
                  <c:v>46022</c:v>
                </c:pt>
              </c:numCache>
            </c:numRef>
          </c:xVal>
          <c:yVal>
            <c:numRef>
              <c:f>Regional!$R$7:$R$126</c:f>
              <c:numCache>
                <c:formatCode>0</c:formatCode>
                <c:ptCount val="120"/>
                <c:pt idx="0">
                  <c:v>62.957819853647599</c:v>
                </c:pt>
                <c:pt idx="1">
                  <c:v>64.936635442705096</c:v>
                </c:pt>
                <c:pt idx="2">
                  <c:v>67.067663960196896</c:v>
                </c:pt>
                <c:pt idx="3">
                  <c:v>67.333212070147695</c:v>
                </c:pt>
                <c:pt idx="4">
                  <c:v>67.948711471840397</c:v>
                </c:pt>
                <c:pt idx="5">
                  <c:v>69.906846540588703</c:v>
                </c:pt>
                <c:pt idx="6">
                  <c:v>73.795515070631595</c:v>
                </c:pt>
                <c:pt idx="7">
                  <c:v>77.217522585392402</c:v>
                </c:pt>
                <c:pt idx="8">
                  <c:v>78.389845539642295</c:v>
                </c:pt>
                <c:pt idx="9">
                  <c:v>79.549813554724096</c:v>
                </c:pt>
                <c:pt idx="10">
                  <c:v>81.328414978295896</c:v>
                </c:pt>
                <c:pt idx="11">
                  <c:v>83.221914492850004</c:v>
                </c:pt>
                <c:pt idx="12">
                  <c:v>84.980513697461006</c:v>
                </c:pt>
                <c:pt idx="13">
                  <c:v>86.225605619997495</c:v>
                </c:pt>
                <c:pt idx="14">
                  <c:v>88.044886653331105</c:v>
                </c:pt>
                <c:pt idx="15">
                  <c:v>91.025124643374596</c:v>
                </c:pt>
                <c:pt idx="16">
                  <c:v>94.644418873914404</c:v>
                </c:pt>
                <c:pt idx="17">
                  <c:v>98.214411454242395</c:v>
                </c:pt>
                <c:pt idx="18">
                  <c:v>99.432935408082599</c:v>
                </c:pt>
                <c:pt idx="19">
                  <c:v>100</c:v>
                </c:pt>
                <c:pt idx="20">
                  <c:v>102.534847339362</c:v>
                </c:pt>
                <c:pt idx="21">
                  <c:v>105.504089835949</c:v>
                </c:pt>
                <c:pt idx="22">
                  <c:v>106.010817534111</c:v>
                </c:pt>
                <c:pt idx="23">
                  <c:v>106.02311571467899</c:v>
                </c:pt>
                <c:pt idx="24">
                  <c:v>108.435285147369</c:v>
                </c:pt>
                <c:pt idx="25">
                  <c:v>112.486332149514</c:v>
                </c:pt>
                <c:pt idx="26">
                  <c:v>116.33238500729701</c:v>
                </c:pt>
                <c:pt idx="27">
                  <c:v>118.693725227348</c:v>
                </c:pt>
                <c:pt idx="28">
                  <c:v>121.72376702431799</c:v>
                </c:pt>
                <c:pt idx="29">
                  <c:v>126.020043981063</c:v>
                </c:pt>
                <c:pt idx="30">
                  <c:v>129.15332050970301</c:v>
                </c:pt>
                <c:pt idx="31">
                  <c:v>132.10708260241501</c:v>
                </c:pt>
                <c:pt idx="32">
                  <c:v>138.799837272735</c:v>
                </c:pt>
                <c:pt idx="33">
                  <c:v>147.968607845246</c:v>
                </c:pt>
                <c:pt idx="34">
                  <c:v>151.790165925189</c:v>
                </c:pt>
                <c:pt idx="35">
                  <c:v>153.19726320041801</c:v>
                </c:pt>
                <c:pt idx="36">
                  <c:v>160.853823239284</c:v>
                </c:pt>
                <c:pt idx="37">
                  <c:v>171.340286892476</c:v>
                </c:pt>
                <c:pt idx="38">
                  <c:v>176.009002997457</c:v>
                </c:pt>
                <c:pt idx="39">
                  <c:v>177.07585115146099</c:v>
                </c:pt>
                <c:pt idx="40">
                  <c:v>181.49474257621401</c:v>
                </c:pt>
                <c:pt idx="41">
                  <c:v>186.804629642203</c:v>
                </c:pt>
                <c:pt idx="42">
                  <c:v>188.13638292986499</c:v>
                </c:pt>
                <c:pt idx="43">
                  <c:v>188.78819121310201</c:v>
                </c:pt>
                <c:pt idx="44">
                  <c:v>194.06868640470299</c:v>
                </c:pt>
                <c:pt idx="45">
                  <c:v>201.32406134473999</c:v>
                </c:pt>
                <c:pt idx="46">
                  <c:v>199.35491065176399</c:v>
                </c:pt>
                <c:pt idx="47">
                  <c:v>191.367448200452</c:v>
                </c:pt>
                <c:pt idx="48">
                  <c:v>187.74383401722</c:v>
                </c:pt>
                <c:pt idx="49">
                  <c:v>185.90419500980099</c:v>
                </c:pt>
                <c:pt idx="50">
                  <c:v>175.255676072158</c:v>
                </c:pt>
                <c:pt idx="51">
                  <c:v>161.45761324450899</c:v>
                </c:pt>
                <c:pt idx="52">
                  <c:v>148.26942984283301</c:v>
                </c:pt>
                <c:pt idx="53">
                  <c:v>134.58751168881699</c:v>
                </c:pt>
                <c:pt idx="54">
                  <c:v>128.674186252357</c:v>
                </c:pt>
                <c:pt idx="55">
                  <c:v>127.76636045836401</c:v>
                </c:pt>
                <c:pt idx="56">
                  <c:v>126.210319983151</c:v>
                </c:pt>
                <c:pt idx="57">
                  <c:v>123.666855229414</c:v>
                </c:pt>
                <c:pt idx="58">
                  <c:v>120.79901537266799</c:v>
                </c:pt>
                <c:pt idx="59">
                  <c:v>119.11133666245701</c:v>
                </c:pt>
                <c:pt idx="60">
                  <c:v>119.53874710596899</c:v>
                </c:pt>
                <c:pt idx="61">
                  <c:v>120.625211896368</c:v>
                </c:pt>
                <c:pt idx="62">
                  <c:v>121.133704691533</c:v>
                </c:pt>
                <c:pt idx="63">
                  <c:v>121.770508727421</c:v>
                </c:pt>
                <c:pt idx="64">
                  <c:v>124.54217870178201</c:v>
                </c:pt>
                <c:pt idx="65">
                  <c:v>129.005556957458</c:v>
                </c:pt>
                <c:pt idx="66">
                  <c:v>131.28554149608999</c:v>
                </c:pt>
                <c:pt idx="67">
                  <c:v>131.582226702339</c:v>
                </c:pt>
                <c:pt idx="68">
                  <c:v>135.345724998957</c:v>
                </c:pt>
                <c:pt idx="69">
                  <c:v>144.05498510113401</c:v>
                </c:pt>
                <c:pt idx="70">
                  <c:v>150.517533700949</c:v>
                </c:pt>
                <c:pt idx="71">
                  <c:v>152.06164009589199</c:v>
                </c:pt>
                <c:pt idx="72">
                  <c:v>156.52454404686199</c:v>
                </c:pt>
                <c:pt idx="73">
                  <c:v>164.52595534742201</c:v>
                </c:pt>
                <c:pt idx="74">
                  <c:v>167.98963028050801</c:v>
                </c:pt>
                <c:pt idx="75">
                  <c:v>168.20558013548001</c:v>
                </c:pt>
                <c:pt idx="76">
                  <c:v>172.57273500003399</c:v>
                </c:pt>
                <c:pt idx="77">
                  <c:v>180.32374898394301</c:v>
                </c:pt>
                <c:pt idx="78">
                  <c:v>184.75178292158</c:v>
                </c:pt>
                <c:pt idx="79">
                  <c:v>185.53878669092799</c:v>
                </c:pt>
                <c:pt idx="80">
                  <c:v>190.08167572577901</c:v>
                </c:pt>
                <c:pt idx="81">
                  <c:v>198.970692777057</c:v>
                </c:pt>
                <c:pt idx="82">
                  <c:v>203.99059830602101</c:v>
                </c:pt>
                <c:pt idx="83">
                  <c:v>205.499532824261</c:v>
                </c:pt>
                <c:pt idx="84">
                  <c:v>213.27419752140599</c:v>
                </c:pt>
                <c:pt idx="85">
                  <c:v>225.38098166215801</c:v>
                </c:pt>
                <c:pt idx="86">
                  <c:v>230.20752167059101</c:v>
                </c:pt>
                <c:pt idx="87">
                  <c:v>229.27670033881699</c:v>
                </c:pt>
                <c:pt idx="88">
                  <c:v>233.208139433512</c:v>
                </c:pt>
                <c:pt idx="89">
                  <c:v>241.443238817923</c:v>
                </c:pt>
                <c:pt idx="90">
                  <c:v>243.383698160108</c:v>
                </c:pt>
                <c:pt idx="91">
                  <c:v>242.145591462449</c:v>
                </c:pt>
                <c:pt idx="92">
                  <c:v>248.15677825765101</c:v>
                </c:pt>
                <c:pt idx="93">
                  <c:v>257.30353076729102</c:v>
                </c:pt>
                <c:pt idx="94">
                  <c:v>260.56024143964498</c:v>
                </c:pt>
                <c:pt idx="95">
                  <c:v>258.84949578725798</c:v>
                </c:pt>
                <c:pt idx="96">
                  <c:v>256.76730748703199</c:v>
                </c:pt>
                <c:pt idx="97">
                  <c:v>255.93635750960999</c:v>
                </c:pt>
                <c:pt idx="98">
                  <c:v>264.286680525083</c:v>
                </c:pt>
                <c:pt idx="99">
                  <c:v>275.09489909629201</c:v>
                </c:pt>
                <c:pt idx="100">
                  <c:v>282.51623247675502</c:v>
                </c:pt>
                <c:pt idx="101">
                  <c:v>294.80583296135302</c:v>
                </c:pt>
                <c:pt idx="102">
                  <c:v>310.97392299339299</c:v>
                </c:pt>
                <c:pt idx="103">
                  <c:v>321.46190506810501</c:v>
                </c:pt>
                <c:pt idx="104">
                  <c:v>330.30110769785102</c:v>
                </c:pt>
                <c:pt idx="105">
                  <c:v>342.96651706406601</c:v>
                </c:pt>
                <c:pt idx="106">
                  <c:v>339.04979392571198</c:v>
                </c:pt>
                <c:pt idx="107">
                  <c:v>327.95831670940998</c:v>
                </c:pt>
                <c:pt idx="108">
                  <c:v>330.85018677451001</c:v>
                </c:pt>
                <c:pt idx="109">
                  <c:v>341.032308651123</c:v>
                </c:pt>
                <c:pt idx="110">
                  <c:v>339.03151194703503</c:v>
                </c:pt>
                <c:pt idx="111">
                  <c:v>330.26878455840102</c:v>
                </c:pt>
                <c:pt idx="112">
                  <c:v>328.65234681413199</c:v>
                </c:pt>
                <c:pt idx="113">
                  <c:v>327.63465028634403</c:v>
                </c:pt>
                <c:pt idx="114">
                  <c:v>327.043408311159</c:v>
                </c:pt>
                <c:pt idx="115">
                  <c:v>328.80269190211402</c:v>
                </c:pt>
                <c:pt idx="116">
                  <c:v>330.78042023797798</c:v>
                </c:pt>
                <c:pt idx="117">
                  <c:v>327.94176096374298</c:v>
                </c:pt>
                <c:pt idx="118">
                  <c:v>323.00335103287802</c:v>
                </c:pt>
                <c:pt idx="119">
                  <c:v>321.37601104051299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7B3-4257-AE7C-D1A8C02D33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8471680"/>
        <c:axId val="528472072"/>
      </c:scatterChart>
      <c:valAx>
        <c:axId val="528471680"/>
        <c:scaling>
          <c:orientation val="minMax"/>
          <c:max val="46081"/>
          <c:min val="3661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8472072"/>
        <c:crosses val="autoZero"/>
        <c:crossBetween val="midCat"/>
        <c:majorUnit val="365"/>
      </c:valAx>
      <c:valAx>
        <c:axId val="528472072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en-US" sz="100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Index Value (2000 Dec = 100)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8471680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"/>
          <c:y val="2.7795245216417162E-2"/>
          <c:w val="0.9857932623185981"/>
          <c:h val="0.10467096733390253"/>
        </c:manualLayout>
      </c:layout>
      <c:overlay val="0"/>
      <c:txPr>
        <a:bodyPr/>
        <a:lstStyle/>
        <a:p>
          <a:pPr>
            <a:defRPr sz="10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900" b="1">
          <a:solidFill>
            <a:schemeClr val="tx1">
              <a:lumMod val="65000"/>
              <a:lumOff val="3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77289779743543"/>
          <c:y val="0.13657145395888015"/>
          <c:w val="0.86012686696810481"/>
          <c:h val="0.74179558898421283"/>
        </c:manualLayout>
      </c:layout>
      <c:scatterChart>
        <c:scatterStyle val="lineMarker"/>
        <c:varyColors val="0"/>
        <c:ser>
          <c:idx val="0"/>
          <c:order val="0"/>
          <c:tx>
            <c:strRef>
              <c:f>Regional!$S$6</c:f>
              <c:strCache>
                <c:ptCount val="1"/>
                <c:pt idx="0">
                  <c:v>Midwest Composite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ymbol val="none"/>
          </c:marker>
          <c:xVal>
            <c:numRef>
              <c:f>Regional!$N$23:$N$126</c:f>
              <c:numCache>
                <c:formatCode>[$-409]mmm\-yy;@</c:formatCode>
                <c:ptCount val="104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  <c:pt idx="103">
                  <c:v>46022</c:v>
                </c:pt>
              </c:numCache>
            </c:numRef>
          </c:xVal>
          <c:yVal>
            <c:numRef>
              <c:f>Regional!$S$23:$S$126</c:f>
              <c:numCache>
                <c:formatCode>0</c:formatCode>
                <c:ptCount val="104"/>
                <c:pt idx="0">
                  <c:v>101.014041410099</c:v>
                </c:pt>
                <c:pt idx="1">
                  <c:v>100.877811375178</c:v>
                </c:pt>
                <c:pt idx="2">
                  <c:v>100.679316680912</c:v>
                </c:pt>
                <c:pt idx="3">
                  <c:v>100</c:v>
                </c:pt>
                <c:pt idx="4">
                  <c:v>100.064143633128</c:v>
                </c:pt>
                <c:pt idx="5">
                  <c:v>105.015957207593</c:v>
                </c:pt>
                <c:pt idx="6">
                  <c:v>110.868091443007</c:v>
                </c:pt>
                <c:pt idx="7">
                  <c:v>111.626473602651</c:v>
                </c:pt>
                <c:pt idx="8">
                  <c:v>111.33269899328199</c:v>
                </c:pt>
                <c:pt idx="9">
                  <c:v>110.819264489582</c:v>
                </c:pt>
                <c:pt idx="10">
                  <c:v>113.834474414691</c:v>
                </c:pt>
                <c:pt idx="11">
                  <c:v>119.875934749542</c:v>
                </c:pt>
                <c:pt idx="12">
                  <c:v>116.171513962921</c:v>
                </c:pt>
                <c:pt idx="13">
                  <c:v>110.204421515768</c:v>
                </c:pt>
                <c:pt idx="14">
                  <c:v>115.80639691176999</c:v>
                </c:pt>
                <c:pt idx="15">
                  <c:v>126.29175458741901</c:v>
                </c:pt>
                <c:pt idx="16">
                  <c:v>119.966967518557</c:v>
                </c:pt>
                <c:pt idx="17">
                  <c:v>112.770496673504</c:v>
                </c:pt>
                <c:pt idx="18">
                  <c:v>121.357302096377</c:v>
                </c:pt>
                <c:pt idx="19">
                  <c:v>129.28959170878301</c:v>
                </c:pt>
                <c:pt idx="20">
                  <c:v>131.28735955149401</c:v>
                </c:pt>
                <c:pt idx="21">
                  <c:v>132.34654242316901</c:v>
                </c:pt>
                <c:pt idx="22">
                  <c:v>131.980024899976</c:v>
                </c:pt>
                <c:pt idx="23">
                  <c:v>130.664438182091</c:v>
                </c:pt>
                <c:pt idx="24">
                  <c:v>132.842300099293</c:v>
                </c:pt>
                <c:pt idx="25">
                  <c:v>136.82524001707401</c:v>
                </c:pt>
                <c:pt idx="26">
                  <c:v>137.703418900363</c:v>
                </c:pt>
                <c:pt idx="27">
                  <c:v>140.21322462019799</c:v>
                </c:pt>
                <c:pt idx="28">
                  <c:v>144.44201167597899</c:v>
                </c:pt>
                <c:pt idx="29">
                  <c:v>144.417741112378</c:v>
                </c:pt>
                <c:pt idx="30">
                  <c:v>144.84483680739999</c:v>
                </c:pt>
                <c:pt idx="31">
                  <c:v>146.947121482406</c:v>
                </c:pt>
                <c:pt idx="32">
                  <c:v>144.37466096063699</c:v>
                </c:pt>
                <c:pt idx="33">
                  <c:v>139.94511373551299</c:v>
                </c:pt>
                <c:pt idx="34">
                  <c:v>137.59784295614</c:v>
                </c:pt>
                <c:pt idx="35">
                  <c:v>133.253540816373</c:v>
                </c:pt>
                <c:pt idx="36">
                  <c:v>121.424529326578</c:v>
                </c:pt>
                <c:pt idx="37">
                  <c:v>111.104984060045</c:v>
                </c:pt>
                <c:pt idx="38">
                  <c:v>105.13222366146</c:v>
                </c:pt>
                <c:pt idx="39">
                  <c:v>103.98381257112101</c:v>
                </c:pt>
                <c:pt idx="40">
                  <c:v>106.404127974998</c:v>
                </c:pt>
                <c:pt idx="41">
                  <c:v>104.56706289734601</c:v>
                </c:pt>
                <c:pt idx="42">
                  <c:v>103.09909114793599</c:v>
                </c:pt>
                <c:pt idx="43">
                  <c:v>102.857855470129</c:v>
                </c:pt>
                <c:pt idx="44">
                  <c:v>102.441638138408</c:v>
                </c:pt>
                <c:pt idx="45">
                  <c:v>105.549608734834</c:v>
                </c:pt>
                <c:pt idx="46">
                  <c:v>113.607881558754</c:v>
                </c:pt>
                <c:pt idx="47">
                  <c:v>118.46417497349201</c:v>
                </c:pt>
                <c:pt idx="48">
                  <c:v>114.603967296216</c:v>
                </c:pt>
                <c:pt idx="49">
                  <c:v>110.25177100880001</c:v>
                </c:pt>
                <c:pt idx="50">
                  <c:v>110.143229877257</c:v>
                </c:pt>
                <c:pt idx="51">
                  <c:v>112.42444457709701</c:v>
                </c:pt>
                <c:pt idx="52">
                  <c:v>115.83841966096401</c:v>
                </c:pt>
                <c:pt idx="53">
                  <c:v>119.41291061039399</c:v>
                </c:pt>
                <c:pt idx="54">
                  <c:v>123.962308841807</c:v>
                </c:pt>
                <c:pt idx="55">
                  <c:v>128.50802795954201</c:v>
                </c:pt>
                <c:pt idx="56">
                  <c:v>126.868807295233</c:v>
                </c:pt>
                <c:pt idx="57">
                  <c:v>128.23386485965401</c:v>
                </c:pt>
                <c:pt idx="58">
                  <c:v>139.506333691929</c:v>
                </c:pt>
                <c:pt idx="59">
                  <c:v>145.26965440539101</c:v>
                </c:pt>
                <c:pt idx="60">
                  <c:v>144.84808067154</c:v>
                </c:pt>
                <c:pt idx="61">
                  <c:v>147.34691232195101</c:v>
                </c:pt>
                <c:pt idx="62">
                  <c:v>146.30515170037</c:v>
                </c:pt>
                <c:pt idx="63">
                  <c:v>145.80199306230301</c:v>
                </c:pt>
                <c:pt idx="64">
                  <c:v>147.86616474086699</c:v>
                </c:pt>
                <c:pt idx="65">
                  <c:v>149.640959226083</c:v>
                </c:pt>
                <c:pt idx="66">
                  <c:v>151.618224149713</c:v>
                </c:pt>
                <c:pt idx="67">
                  <c:v>149.59414875232099</c:v>
                </c:pt>
                <c:pt idx="68">
                  <c:v>146.99261635443901</c:v>
                </c:pt>
                <c:pt idx="69">
                  <c:v>151.14679015382299</c:v>
                </c:pt>
                <c:pt idx="70">
                  <c:v>156.26660343152199</c:v>
                </c:pt>
                <c:pt idx="71">
                  <c:v>155.70266059988401</c:v>
                </c:pt>
                <c:pt idx="72">
                  <c:v>156.88793409721501</c:v>
                </c:pt>
                <c:pt idx="73">
                  <c:v>159.07187221534701</c:v>
                </c:pt>
                <c:pt idx="74">
                  <c:v>158.99904633470899</c:v>
                </c:pt>
                <c:pt idx="75">
                  <c:v>158.108883986178</c:v>
                </c:pt>
                <c:pt idx="76">
                  <c:v>159.24873488538901</c:v>
                </c:pt>
                <c:pt idx="77">
                  <c:v>161.564048267244</c:v>
                </c:pt>
                <c:pt idx="78">
                  <c:v>162.75026838254601</c:v>
                </c:pt>
                <c:pt idx="79">
                  <c:v>164.38589411753</c:v>
                </c:pt>
                <c:pt idx="80">
                  <c:v>161.36219316231001</c:v>
                </c:pt>
                <c:pt idx="81">
                  <c:v>156.06695978708299</c:v>
                </c:pt>
                <c:pt idx="82">
                  <c:v>157.266494592275</c:v>
                </c:pt>
                <c:pt idx="83">
                  <c:v>160.499159478948</c:v>
                </c:pt>
                <c:pt idx="84">
                  <c:v>163.65344696368399</c:v>
                </c:pt>
                <c:pt idx="85">
                  <c:v>173.52684133190999</c:v>
                </c:pt>
                <c:pt idx="86">
                  <c:v>183.46410701708001</c:v>
                </c:pt>
                <c:pt idx="87">
                  <c:v>188.06005956158501</c:v>
                </c:pt>
                <c:pt idx="88">
                  <c:v>191.269033181661</c:v>
                </c:pt>
                <c:pt idx="89">
                  <c:v>194.14184636244801</c:v>
                </c:pt>
                <c:pt idx="90">
                  <c:v>194.905948786766</c:v>
                </c:pt>
                <c:pt idx="91">
                  <c:v>188.772724162998</c:v>
                </c:pt>
                <c:pt idx="92">
                  <c:v>181.42765049310401</c:v>
                </c:pt>
                <c:pt idx="93">
                  <c:v>177.4007473378</c:v>
                </c:pt>
                <c:pt idx="94">
                  <c:v>177.14823559408001</c:v>
                </c:pt>
                <c:pt idx="95">
                  <c:v>176.18735576550901</c:v>
                </c:pt>
                <c:pt idx="96">
                  <c:v>168.65415027571899</c:v>
                </c:pt>
                <c:pt idx="97">
                  <c:v>167.98475831375299</c:v>
                </c:pt>
                <c:pt idx="98">
                  <c:v>171.30963172609799</c:v>
                </c:pt>
                <c:pt idx="99">
                  <c:v>171.489574715896</c:v>
                </c:pt>
                <c:pt idx="100">
                  <c:v>176.16374670694401</c:v>
                </c:pt>
                <c:pt idx="101">
                  <c:v>183.26723306132499</c:v>
                </c:pt>
                <c:pt idx="102">
                  <c:v>187.363797826895</c:v>
                </c:pt>
                <c:pt idx="103">
                  <c:v>185.32587666244601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D77-4D07-8AB5-3EBB4F919565}"/>
            </c:ext>
          </c:extLst>
        </c:ser>
        <c:ser>
          <c:idx val="1"/>
          <c:order val="1"/>
          <c:tx>
            <c:strRef>
              <c:f>Regional!$T$6</c:f>
              <c:strCache>
                <c:ptCount val="1"/>
                <c:pt idx="0">
                  <c:v>Northeast Composite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Regional!$N$23:$N$126</c:f>
              <c:numCache>
                <c:formatCode>[$-409]mmm\-yy;@</c:formatCode>
                <c:ptCount val="104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  <c:pt idx="103">
                  <c:v>46022</c:v>
                </c:pt>
              </c:numCache>
            </c:numRef>
          </c:xVal>
          <c:yVal>
            <c:numRef>
              <c:f>Regional!$T$23:$T$126</c:f>
              <c:numCache>
                <c:formatCode>0</c:formatCode>
                <c:ptCount val="104"/>
                <c:pt idx="0">
                  <c:v>75.964452602101403</c:v>
                </c:pt>
                <c:pt idx="1">
                  <c:v>83.916230303840806</c:v>
                </c:pt>
                <c:pt idx="2">
                  <c:v>96.343232716228499</c:v>
                </c:pt>
                <c:pt idx="3">
                  <c:v>100</c:v>
                </c:pt>
                <c:pt idx="4">
                  <c:v>103.754091663436</c:v>
                </c:pt>
                <c:pt idx="5">
                  <c:v>109.962003515265</c:v>
                </c:pt>
                <c:pt idx="6">
                  <c:v>108.228659906423</c:v>
                </c:pt>
                <c:pt idx="7">
                  <c:v>103.086359979967</c:v>
                </c:pt>
                <c:pt idx="8">
                  <c:v>102.53795507178501</c:v>
                </c:pt>
                <c:pt idx="9">
                  <c:v>105.723748570892</c:v>
                </c:pt>
                <c:pt idx="10">
                  <c:v>105.97496485665501</c:v>
                </c:pt>
                <c:pt idx="11">
                  <c:v>103.736546346317</c:v>
                </c:pt>
                <c:pt idx="12">
                  <c:v>105.961570643583</c:v>
                </c:pt>
                <c:pt idx="13">
                  <c:v>105.766973943984</c:v>
                </c:pt>
                <c:pt idx="14">
                  <c:v>102.499483339395</c:v>
                </c:pt>
                <c:pt idx="15">
                  <c:v>108.301720584809</c:v>
                </c:pt>
                <c:pt idx="16">
                  <c:v>122.08999857911201</c:v>
                </c:pt>
                <c:pt idx="17">
                  <c:v>127.334889400272</c:v>
                </c:pt>
                <c:pt idx="18">
                  <c:v>124.699701705496</c:v>
                </c:pt>
                <c:pt idx="19">
                  <c:v>129.15790634888299</c:v>
                </c:pt>
                <c:pt idx="20">
                  <c:v>138.211776527513</c:v>
                </c:pt>
                <c:pt idx="21">
                  <c:v>139.357280822783</c:v>
                </c:pt>
                <c:pt idx="22">
                  <c:v>143.29614284696501</c:v>
                </c:pt>
                <c:pt idx="23">
                  <c:v>155.590065673792</c:v>
                </c:pt>
                <c:pt idx="24">
                  <c:v>162.06044883438599</c:v>
                </c:pt>
                <c:pt idx="25">
                  <c:v>168.16961323781501</c:v>
                </c:pt>
                <c:pt idx="26">
                  <c:v>180.91676931448399</c:v>
                </c:pt>
                <c:pt idx="27">
                  <c:v>193.50670493587799</c:v>
                </c:pt>
                <c:pt idx="28">
                  <c:v>196.57462398247699</c:v>
                </c:pt>
                <c:pt idx="29">
                  <c:v>193.23902201097101</c:v>
                </c:pt>
                <c:pt idx="30">
                  <c:v>197.555358746894</c:v>
                </c:pt>
                <c:pt idx="31">
                  <c:v>201.33556789475901</c:v>
                </c:pt>
                <c:pt idx="32">
                  <c:v>184.30949223660599</c:v>
                </c:pt>
                <c:pt idx="33">
                  <c:v>173.338579181836</c:v>
                </c:pt>
                <c:pt idx="34">
                  <c:v>176.06450895999299</c:v>
                </c:pt>
                <c:pt idx="35">
                  <c:v>172.267335324268</c:v>
                </c:pt>
                <c:pt idx="36">
                  <c:v>156.847922875709</c:v>
                </c:pt>
                <c:pt idx="37">
                  <c:v>131.554632417466</c:v>
                </c:pt>
                <c:pt idx="38">
                  <c:v>118.884130597241</c:v>
                </c:pt>
                <c:pt idx="39">
                  <c:v>123.559949584992</c:v>
                </c:pt>
                <c:pt idx="40">
                  <c:v>134.917471997099</c:v>
                </c:pt>
                <c:pt idx="41">
                  <c:v>140.91614189202599</c:v>
                </c:pt>
                <c:pt idx="42">
                  <c:v>140.65014870223101</c:v>
                </c:pt>
                <c:pt idx="43">
                  <c:v>144.962767457327</c:v>
                </c:pt>
                <c:pt idx="44">
                  <c:v>152.052720894728</c:v>
                </c:pt>
                <c:pt idx="45">
                  <c:v>152.677222084558</c:v>
                </c:pt>
                <c:pt idx="46">
                  <c:v>150.66124115701001</c:v>
                </c:pt>
                <c:pt idx="47">
                  <c:v>156.09864705537501</c:v>
                </c:pt>
                <c:pt idx="48">
                  <c:v>159.995342202731</c:v>
                </c:pt>
                <c:pt idx="49">
                  <c:v>159.70390066559401</c:v>
                </c:pt>
                <c:pt idx="50">
                  <c:v>164.46804144236</c:v>
                </c:pt>
                <c:pt idx="51">
                  <c:v>171.27307336647999</c:v>
                </c:pt>
                <c:pt idx="52">
                  <c:v>176.40391879950599</c:v>
                </c:pt>
                <c:pt idx="53">
                  <c:v>185.70749994629401</c:v>
                </c:pt>
                <c:pt idx="54">
                  <c:v>193.668368727417</c:v>
                </c:pt>
                <c:pt idx="55">
                  <c:v>191.03779747694199</c:v>
                </c:pt>
                <c:pt idx="56">
                  <c:v>183.88082653075</c:v>
                </c:pt>
                <c:pt idx="57">
                  <c:v>182.53320322456401</c:v>
                </c:pt>
                <c:pt idx="58">
                  <c:v>190.774324040187</c:v>
                </c:pt>
                <c:pt idx="59">
                  <c:v>204.981674075054</c:v>
                </c:pt>
                <c:pt idx="60">
                  <c:v>218.39431955472099</c:v>
                </c:pt>
                <c:pt idx="61">
                  <c:v>229.39652980350499</c:v>
                </c:pt>
                <c:pt idx="62">
                  <c:v>229.54659041508901</c:v>
                </c:pt>
                <c:pt idx="63">
                  <c:v>220.97123122364999</c:v>
                </c:pt>
                <c:pt idx="64">
                  <c:v>217.15746497158901</c:v>
                </c:pt>
                <c:pt idx="65">
                  <c:v>213.585010238417</c:v>
                </c:pt>
                <c:pt idx="66">
                  <c:v>211.76180057409701</c:v>
                </c:pt>
                <c:pt idx="67">
                  <c:v>211.00282450555801</c:v>
                </c:pt>
                <c:pt idx="68">
                  <c:v>215.78466461563801</c:v>
                </c:pt>
                <c:pt idx="69">
                  <c:v>229.18162723988601</c:v>
                </c:pt>
                <c:pt idx="70">
                  <c:v>233.62105623911</c:v>
                </c:pt>
                <c:pt idx="71">
                  <c:v>240.50528611927299</c:v>
                </c:pt>
                <c:pt idx="72">
                  <c:v>249.60635172001099</c:v>
                </c:pt>
                <c:pt idx="73">
                  <c:v>232.896758542143</c:v>
                </c:pt>
                <c:pt idx="74">
                  <c:v>216.62700202962699</c:v>
                </c:pt>
                <c:pt idx="75">
                  <c:v>218.32941684872</c:v>
                </c:pt>
                <c:pt idx="76">
                  <c:v>226.522378524196</c:v>
                </c:pt>
                <c:pt idx="77">
                  <c:v>234.461168307604</c:v>
                </c:pt>
                <c:pt idx="78">
                  <c:v>233.758200092523</c:v>
                </c:pt>
                <c:pt idx="79">
                  <c:v>232.447758334524</c:v>
                </c:pt>
                <c:pt idx="80">
                  <c:v>236.42448442303399</c:v>
                </c:pt>
                <c:pt idx="81">
                  <c:v>247.05471611467601</c:v>
                </c:pt>
                <c:pt idx="82">
                  <c:v>257.131280342607</c:v>
                </c:pt>
                <c:pt idx="83">
                  <c:v>250.38703278448401</c:v>
                </c:pt>
                <c:pt idx="84">
                  <c:v>237.16482520835899</c:v>
                </c:pt>
                <c:pt idx="85">
                  <c:v>248.19553838126001</c:v>
                </c:pt>
                <c:pt idx="86">
                  <c:v>277.60151452816302</c:v>
                </c:pt>
                <c:pt idx="87">
                  <c:v>282.39160217273297</c:v>
                </c:pt>
                <c:pt idx="88">
                  <c:v>263.64654398220199</c:v>
                </c:pt>
                <c:pt idx="89">
                  <c:v>249.80301301707701</c:v>
                </c:pt>
                <c:pt idx="90">
                  <c:v>240.52398848027099</c:v>
                </c:pt>
                <c:pt idx="91">
                  <c:v>245.45095713591999</c:v>
                </c:pt>
                <c:pt idx="92">
                  <c:v>252.67592295438101</c:v>
                </c:pt>
                <c:pt idx="93">
                  <c:v>250.638600767555</c:v>
                </c:pt>
                <c:pt idx="94">
                  <c:v>260.836830781662</c:v>
                </c:pt>
                <c:pt idx="95">
                  <c:v>260.07760355927098</c:v>
                </c:pt>
                <c:pt idx="96">
                  <c:v>240.35763176559101</c:v>
                </c:pt>
                <c:pt idx="97">
                  <c:v>224.17292853868199</c:v>
                </c:pt>
                <c:pt idx="98">
                  <c:v>221.287265229186</c:v>
                </c:pt>
                <c:pt idx="99">
                  <c:v>225.74803058614501</c:v>
                </c:pt>
                <c:pt idx="100">
                  <c:v>226.664681974888</c:v>
                </c:pt>
                <c:pt idx="101">
                  <c:v>220.805303027853</c:v>
                </c:pt>
                <c:pt idx="102">
                  <c:v>214.882047821036</c:v>
                </c:pt>
                <c:pt idx="103">
                  <c:v>219.20457776906699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D77-4D07-8AB5-3EBB4F919565}"/>
            </c:ext>
          </c:extLst>
        </c:ser>
        <c:ser>
          <c:idx val="2"/>
          <c:order val="2"/>
          <c:tx>
            <c:strRef>
              <c:f>Regional!$U$6</c:f>
              <c:strCache>
                <c:ptCount val="1"/>
                <c:pt idx="0">
                  <c:v>South Composite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Regional!$N$23:$N$126</c:f>
              <c:numCache>
                <c:formatCode>[$-409]mmm\-yy;@</c:formatCode>
                <c:ptCount val="104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  <c:pt idx="103">
                  <c:v>46022</c:v>
                </c:pt>
              </c:numCache>
            </c:numRef>
          </c:xVal>
          <c:yVal>
            <c:numRef>
              <c:f>Regional!$U$23:$U$126</c:f>
              <c:numCache>
                <c:formatCode>0</c:formatCode>
                <c:ptCount val="104"/>
                <c:pt idx="0">
                  <c:v>98.1609153157126</c:v>
                </c:pt>
                <c:pt idx="1">
                  <c:v>97.667698689825201</c:v>
                </c:pt>
                <c:pt idx="2">
                  <c:v>98.6421017880118</c:v>
                </c:pt>
                <c:pt idx="3">
                  <c:v>100</c:v>
                </c:pt>
                <c:pt idx="4">
                  <c:v>100.453220381733</c:v>
                </c:pt>
                <c:pt idx="5">
                  <c:v>99.571151650814897</c:v>
                </c:pt>
                <c:pt idx="6">
                  <c:v>98.014907229040006</c:v>
                </c:pt>
                <c:pt idx="7">
                  <c:v>99.012305501982993</c:v>
                </c:pt>
                <c:pt idx="8">
                  <c:v>102.551359678099</c:v>
                </c:pt>
                <c:pt idx="9">
                  <c:v>104.05008721287101</c:v>
                </c:pt>
                <c:pt idx="10">
                  <c:v>104.712347283114</c:v>
                </c:pt>
                <c:pt idx="11">
                  <c:v>107.95530896968</c:v>
                </c:pt>
                <c:pt idx="12">
                  <c:v>111.95832544405999</c:v>
                </c:pt>
                <c:pt idx="13">
                  <c:v>113.46381359278401</c:v>
                </c:pt>
                <c:pt idx="14">
                  <c:v>112.198137643214</c:v>
                </c:pt>
                <c:pt idx="15">
                  <c:v>112.78640680855</c:v>
                </c:pt>
                <c:pt idx="16">
                  <c:v>116.791767413955</c:v>
                </c:pt>
                <c:pt idx="17">
                  <c:v>122.95389453613301</c:v>
                </c:pt>
                <c:pt idx="18">
                  <c:v>129.17048971218799</c:v>
                </c:pt>
                <c:pt idx="19">
                  <c:v>133.670778514343</c:v>
                </c:pt>
                <c:pt idx="20">
                  <c:v>138.060317818725</c:v>
                </c:pt>
                <c:pt idx="21">
                  <c:v>145.14984936720001</c:v>
                </c:pt>
                <c:pt idx="22">
                  <c:v>154.092040621705</c:v>
                </c:pt>
                <c:pt idx="23">
                  <c:v>157.92987209792199</c:v>
                </c:pt>
                <c:pt idx="24">
                  <c:v>157.77694399457999</c:v>
                </c:pt>
                <c:pt idx="25">
                  <c:v>159.50635833324401</c:v>
                </c:pt>
                <c:pt idx="26">
                  <c:v>159.554436585514</c:v>
                </c:pt>
                <c:pt idx="27">
                  <c:v>158.87595433723001</c:v>
                </c:pt>
                <c:pt idx="28">
                  <c:v>161.60480159738501</c:v>
                </c:pt>
                <c:pt idx="29">
                  <c:v>164.32365485972099</c:v>
                </c:pt>
                <c:pt idx="30">
                  <c:v>164.17544948799599</c:v>
                </c:pt>
                <c:pt idx="31">
                  <c:v>162.207018418834</c:v>
                </c:pt>
                <c:pt idx="32">
                  <c:v>157.77762648345299</c:v>
                </c:pt>
                <c:pt idx="33">
                  <c:v>152.84019544366899</c:v>
                </c:pt>
                <c:pt idx="34">
                  <c:v>147.763041209775</c:v>
                </c:pt>
                <c:pt idx="35">
                  <c:v>141.88305323670099</c:v>
                </c:pt>
                <c:pt idx="36">
                  <c:v>132.66689602359099</c:v>
                </c:pt>
                <c:pt idx="37">
                  <c:v>120.886895176103</c:v>
                </c:pt>
                <c:pt idx="38">
                  <c:v>113.563176622393</c:v>
                </c:pt>
                <c:pt idx="39">
                  <c:v>110.97429930596</c:v>
                </c:pt>
                <c:pt idx="40">
                  <c:v>111.661407067973</c:v>
                </c:pt>
                <c:pt idx="41">
                  <c:v>117.313180794921</c:v>
                </c:pt>
                <c:pt idx="42">
                  <c:v>125.269477459939</c:v>
                </c:pt>
                <c:pt idx="43">
                  <c:v>129.328077138167</c:v>
                </c:pt>
                <c:pt idx="44">
                  <c:v>128.98514568778899</c:v>
                </c:pt>
                <c:pt idx="45">
                  <c:v>127.417548367766</c:v>
                </c:pt>
                <c:pt idx="46">
                  <c:v>128.82869558912299</c:v>
                </c:pt>
                <c:pt idx="47">
                  <c:v>131.35521123352601</c:v>
                </c:pt>
                <c:pt idx="48">
                  <c:v>131.535044205677</c:v>
                </c:pt>
                <c:pt idx="49">
                  <c:v>132.666036920973</c:v>
                </c:pt>
                <c:pt idx="50">
                  <c:v>135.15026421117</c:v>
                </c:pt>
                <c:pt idx="51">
                  <c:v>137.45786109510101</c:v>
                </c:pt>
                <c:pt idx="52">
                  <c:v>140.544416485943</c:v>
                </c:pt>
                <c:pt idx="53">
                  <c:v>143.294422150163</c:v>
                </c:pt>
                <c:pt idx="54">
                  <c:v>145.77755397104301</c:v>
                </c:pt>
                <c:pt idx="55">
                  <c:v>148.80102113968999</c:v>
                </c:pt>
                <c:pt idx="56">
                  <c:v>151.31400264428299</c:v>
                </c:pt>
                <c:pt idx="57">
                  <c:v>154.21233600290699</c:v>
                </c:pt>
                <c:pt idx="58">
                  <c:v>157.63461939005401</c:v>
                </c:pt>
                <c:pt idx="59">
                  <c:v>161.796427369957</c:v>
                </c:pt>
                <c:pt idx="60">
                  <c:v>167.45990916182799</c:v>
                </c:pt>
                <c:pt idx="61">
                  <c:v>171.55408072328299</c:v>
                </c:pt>
                <c:pt idx="62">
                  <c:v>173.59174363877901</c:v>
                </c:pt>
                <c:pt idx="63">
                  <c:v>173.99488822954899</c:v>
                </c:pt>
                <c:pt idx="64">
                  <c:v>174.62344794683099</c:v>
                </c:pt>
                <c:pt idx="65">
                  <c:v>179.69158142324699</c:v>
                </c:pt>
                <c:pt idx="66">
                  <c:v>183.05432120537799</c:v>
                </c:pt>
                <c:pt idx="67">
                  <c:v>181.379579828782</c:v>
                </c:pt>
                <c:pt idx="68">
                  <c:v>181.90870057239499</c:v>
                </c:pt>
                <c:pt idx="69">
                  <c:v>186.485212399978</c:v>
                </c:pt>
                <c:pt idx="70">
                  <c:v>190.688089334018</c:v>
                </c:pt>
                <c:pt idx="71">
                  <c:v>192.62698688226001</c:v>
                </c:pt>
                <c:pt idx="72">
                  <c:v>194.75751182840801</c:v>
                </c:pt>
                <c:pt idx="73">
                  <c:v>199.12289992589999</c:v>
                </c:pt>
                <c:pt idx="74">
                  <c:v>202.460200523716</c:v>
                </c:pt>
                <c:pt idx="75">
                  <c:v>202.95568334497599</c:v>
                </c:pt>
                <c:pt idx="76">
                  <c:v>206.038151500656</c:v>
                </c:pt>
                <c:pt idx="77">
                  <c:v>210.22937938580401</c:v>
                </c:pt>
                <c:pt idx="78">
                  <c:v>210.94720416273199</c:v>
                </c:pt>
                <c:pt idx="79">
                  <c:v>212.65426055555201</c:v>
                </c:pt>
                <c:pt idx="80">
                  <c:v>216.26723141519</c:v>
                </c:pt>
                <c:pt idx="81">
                  <c:v>218.086622207933</c:v>
                </c:pt>
                <c:pt idx="82">
                  <c:v>221.16398655062801</c:v>
                </c:pt>
                <c:pt idx="83">
                  <c:v>226.400998020532</c:v>
                </c:pt>
                <c:pt idx="84">
                  <c:v>231.86918854381801</c:v>
                </c:pt>
                <c:pt idx="85">
                  <c:v>242.86554047071499</c:v>
                </c:pt>
                <c:pt idx="86">
                  <c:v>262.61683878680799</c:v>
                </c:pt>
                <c:pt idx="87">
                  <c:v>278.91172349063902</c:v>
                </c:pt>
                <c:pt idx="88">
                  <c:v>288.96044253655401</c:v>
                </c:pt>
                <c:pt idx="89">
                  <c:v>298.16590035750198</c:v>
                </c:pt>
                <c:pt idx="90">
                  <c:v>294.63946093810301</c:v>
                </c:pt>
                <c:pt idx="91">
                  <c:v>281.08825347686201</c:v>
                </c:pt>
                <c:pt idx="92">
                  <c:v>270.86867677503801</c:v>
                </c:pt>
                <c:pt idx="93">
                  <c:v>264.41130934172497</c:v>
                </c:pt>
                <c:pt idx="94">
                  <c:v>259.26250799244298</c:v>
                </c:pt>
                <c:pt idx="95">
                  <c:v>250.93780676308199</c:v>
                </c:pt>
                <c:pt idx="96">
                  <c:v>242.58240847217999</c:v>
                </c:pt>
                <c:pt idx="97">
                  <c:v>244.203653578516</c:v>
                </c:pt>
                <c:pt idx="98">
                  <c:v>249.43513589844801</c:v>
                </c:pt>
                <c:pt idx="99">
                  <c:v>250.455589791612</c:v>
                </c:pt>
                <c:pt idx="100">
                  <c:v>248.83511281676101</c:v>
                </c:pt>
                <c:pt idx="101">
                  <c:v>249.79105759874</c:v>
                </c:pt>
                <c:pt idx="102">
                  <c:v>255.26548424963599</c:v>
                </c:pt>
                <c:pt idx="103">
                  <c:v>259.86583771232699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D77-4D07-8AB5-3EBB4F919565}"/>
            </c:ext>
          </c:extLst>
        </c:ser>
        <c:ser>
          <c:idx val="3"/>
          <c:order val="3"/>
          <c:tx>
            <c:strRef>
              <c:f>Regional!$V$6</c:f>
              <c:strCache>
                <c:ptCount val="1"/>
                <c:pt idx="0">
                  <c:v>West Composite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Regional!$N$23:$N$126</c:f>
              <c:numCache>
                <c:formatCode>[$-409]mmm\-yy;@</c:formatCode>
                <c:ptCount val="104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  <c:pt idx="103">
                  <c:v>46022</c:v>
                </c:pt>
              </c:numCache>
            </c:numRef>
          </c:xVal>
          <c:yVal>
            <c:numRef>
              <c:f>Regional!$V$23:$V$126</c:f>
              <c:numCache>
                <c:formatCode>0</c:formatCode>
                <c:ptCount val="104"/>
                <c:pt idx="0">
                  <c:v>91.145008818382394</c:v>
                </c:pt>
                <c:pt idx="1">
                  <c:v>94.700763225715903</c:v>
                </c:pt>
                <c:pt idx="2">
                  <c:v>97.816724606167895</c:v>
                </c:pt>
                <c:pt idx="3">
                  <c:v>100</c:v>
                </c:pt>
                <c:pt idx="4">
                  <c:v>99.812661196569806</c:v>
                </c:pt>
                <c:pt idx="5">
                  <c:v>98.806461089287296</c:v>
                </c:pt>
                <c:pt idx="6">
                  <c:v>98.662613510330601</c:v>
                </c:pt>
                <c:pt idx="7">
                  <c:v>98.815415404804796</c:v>
                </c:pt>
                <c:pt idx="8">
                  <c:v>99.506474859512593</c:v>
                </c:pt>
                <c:pt idx="9">
                  <c:v>99.986732750950395</c:v>
                </c:pt>
                <c:pt idx="10">
                  <c:v>101.13240771620301</c:v>
                </c:pt>
                <c:pt idx="11">
                  <c:v>103.82976591287699</c:v>
                </c:pt>
                <c:pt idx="12">
                  <c:v>106.86048761656799</c:v>
                </c:pt>
                <c:pt idx="13">
                  <c:v>109.87415513879</c:v>
                </c:pt>
                <c:pt idx="14">
                  <c:v>110.790251460665</c:v>
                </c:pt>
                <c:pt idx="15">
                  <c:v>111.067862441011</c:v>
                </c:pt>
                <c:pt idx="16">
                  <c:v>115.348507730558</c:v>
                </c:pt>
                <c:pt idx="17">
                  <c:v>122.01022356260999</c:v>
                </c:pt>
                <c:pt idx="18">
                  <c:v>126.374037950822</c:v>
                </c:pt>
                <c:pt idx="19">
                  <c:v>128.23700066219001</c:v>
                </c:pt>
                <c:pt idx="20">
                  <c:v>131.46354029457299</c:v>
                </c:pt>
                <c:pt idx="21">
                  <c:v>136.652432381849</c:v>
                </c:pt>
                <c:pt idx="22">
                  <c:v>141.792227392223</c:v>
                </c:pt>
                <c:pt idx="23">
                  <c:v>147.18286516674601</c:v>
                </c:pt>
                <c:pt idx="24">
                  <c:v>152.548508786978</c:v>
                </c:pt>
                <c:pt idx="25">
                  <c:v>155.67038761088699</c:v>
                </c:pt>
                <c:pt idx="26">
                  <c:v>157.99324024481399</c:v>
                </c:pt>
                <c:pt idx="27">
                  <c:v>162.14356550337399</c:v>
                </c:pt>
                <c:pt idx="28">
                  <c:v>168.19552001131899</c:v>
                </c:pt>
                <c:pt idx="29">
                  <c:v>175.23574054323899</c:v>
                </c:pt>
                <c:pt idx="30">
                  <c:v>177.182104177464</c:v>
                </c:pt>
                <c:pt idx="31">
                  <c:v>171.68892285075799</c:v>
                </c:pt>
                <c:pt idx="32">
                  <c:v>166.846967346149</c:v>
                </c:pt>
                <c:pt idx="33">
                  <c:v>165.36413576084499</c:v>
                </c:pt>
                <c:pt idx="34">
                  <c:v>161.15945948533999</c:v>
                </c:pt>
                <c:pt idx="35">
                  <c:v>152.764469281022</c:v>
                </c:pt>
                <c:pt idx="36">
                  <c:v>139.234037679322</c:v>
                </c:pt>
                <c:pt idx="37">
                  <c:v>126.955287146025</c:v>
                </c:pt>
                <c:pt idx="38">
                  <c:v>118.091473888983</c:v>
                </c:pt>
                <c:pt idx="39">
                  <c:v>109.71016404919401</c:v>
                </c:pt>
                <c:pt idx="40">
                  <c:v>110.46375555547399</c:v>
                </c:pt>
                <c:pt idx="41">
                  <c:v>118.240991247675</c:v>
                </c:pt>
                <c:pt idx="42">
                  <c:v>120.477063905276</c:v>
                </c:pt>
                <c:pt idx="43">
                  <c:v>120.266770875181</c:v>
                </c:pt>
                <c:pt idx="44">
                  <c:v>123.050225092049</c:v>
                </c:pt>
                <c:pt idx="45">
                  <c:v>125.669744009957</c:v>
                </c:pt>
                <c:pt idx="46">
                  <c:v>128.216886487192</c:v>
                </c:pt>
                <c:pt idx="47">
                  <c:v>130.78441585938299</c:v>
                </c:pt>
                <c:pt idx="48">
                  <c:v>131.55555975753799</c:v>
                </c:pt>
                <c:pt idx="49">
                  <c:v>134.00310509853699</c:v>
                </c:pt>
                <c:pt idx="50">
                  <c:v>138.23341307725701</c:v>
                </c:pt>
                <c:pt idx="51">
                  <c:v>139.74480550290801</c:v>
                </c:pt>
                <c:pt idx="52">
                  <c:v>142.79552294971199</c:v>
                </c:pt>
                <c:pt idx="53">
                  <c:v>148.20458358622699</c:v>
                </c:pt>
                <c:pt idx="54">
                  <c:v>152.253629169085</c:v>
                </c:pt>
                <c:pt idx="55">
                  <c:v>155.817862956379</c:v>
                </c:pt>
                <c:pt idx="56">
                  <c:v>160.15754979059699</c:v>
                </c:pt>
                <c:pt idx="57">
                  <c:v>166.41881970229201</c:v>
                </c:pt>
                <c:pt idx="58">
                  <c:v>171.16674505507501</c:v>
                </c:pt>
                <c:pt idx="59">
                  <c:v>174.277453168226</c:v>
                </c:pt>
                <c:pt idx="60">
                  <c:v>179.442394324063</c:v>
                </c:pt>
                <c:pt idx="61">
                  <c:v>183.33251566238999</c:v>
                </c:pt>
                <c:pt idx="62">
                  <c:v>185.30850733483399</c:v>
                </c:pt>
                <c:pt idx="63">
                  <c:v>187.973681450078</c:v>
                </c:pt>
                <c:pt idx="64">
                  <c:v>191.06000371856899</c:v>
                </c:pt>
                <c:pt idx="65">
                  <c:v>196.66361539767399</c:v>
                </c:pt>
                <c:pt idx="66">
                  <c:v>203.699611711578</c:v>
                </c:pt>
                <c:pt idx="67">
                  <c:v>206.291166208269</c:v>
                </c:pt>
                <c:pt idx="68">
                  <c:v>206.83706475576699</c:v>
                </c:pt>
                <c:pt idx="69">
                  <c:v>210.67819479494301</c:v>
                </c:pt>
                <c:pt idx="70">
                  <c:v>215.79133689114701</c:v>
                </c:pt>
                <c:pt idx="71">
                  <c:v>220.21100701685</c:v>
                </c:pt>
                <c:pt idx="72">
                  <c:v>222.308134860633</c:v>
                </c:pt>
                <c:pt idx="73">
                  <c:v>225.56924483080201</c:v>
                </c:pt>
                <c:pt idx="74">
                  <c:v>232.04323326299399</c:v>
                </c:pt>
                <c:pt idx="75">
                  <c:v>237.56761043874801</c:v>
                </c:pt>
                <c:pt idx="76">
                  <c:v>243.0121559122</c:v>
                </c:pt>
                <c:pt idx="77">
                  <c:v>248.962211471469</c:v>
                </c:pt>
                <c:pt idx="78">
                  <c:v>251.671642176002</c:v>
                </c:pt>
                <c:pt idx="79">
                  <c:v>250.976866343637</c:v>
                </c:pt>
                <c:pt idx="80">
                  <c:v>250.698945069768</c:v>
                </c:pt>
                <c:pt idx="81">
                  <c:v>249.667681517798</c:v>
                </c:pt>
                <c:pt idx="82">
                  <c:v>256.97861304195999</c:v>
                </c:pt>
                <c:pt idx="83">
                  <c:v>268.47793448677203</c:v>
                </c:pt>
                <c:pt idx="84">
                  <c:v>274.35482176433402</c:v>
                </c:pt>
                <c:pt idx="85">
                  <c:v>285.37279603333798</c:v>
                </c:pt>
                <c:pt idx="86">
                  <c:v>302.54725213890498</c:v>
                </c:pt>
                <c:pt idx="87">
                  <c:v>318.06645498239499</c:v>
                </c:pt>
                <c:pt idx="88">
                  <c:v>328.64297049793799</c:v>
                </c:pt>
                <c:pt idx="89">
                  <c:v>339.29693834052102</c:v>
                </c:pt>
                <c:pt idx="90">
                  <c:v>337.23358504867002</c:v>
                </c:pt>
                <c:pt idx="91">
                  <c:v>315.32429886826799</c:v>
                </c:pt>
                <c:pt idx="92">
                  <c:v>300.882170897028</c:v>
                </c:pt>
                <c:pt idx="93">
                  <c:v>304.464183483532</c:v>
                </c:pt>
                <c:pt idx="94">
                  <c:v>296.14192774443598</c:v>
                </c:pt>
                <c:pt idx="95">
                  <c:v>274.67830190426798</c:v>
                </c:pt>
                <c:pt idx="96">
                  <c:v>265.545936167592</c:v>
                </c:pt>
                <c:pt idx="97">
                  <c:v>264.29984339642601</c:v>
                </c:pt>
                <c:pt idx="98">
                  <c:v>265.62778222309902</c:v>
                </c:pt>
                <c:pt idx="99">
                  <c:v>271.12895761726497</c:v>
                </c:pt>
                <c:pt idx="100">
                  <c:v>265.61024989633199</c:v>
                </c:pt>
                <c:pt idx="101">
                  <c:v>252.97292436264601</c:v>
                </c:pt>
                <c:pt idx="102">
                  <c:v>252.42253802089499</c:v>
                </c:pt>
                <c:pt idx="103">
                  <c:v>256.66757458217103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D77-4D07-8AB5-3EBB4F919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8472856"/>
        <c:axId val="528473248"/>
      </c:scatterChart>
      <c:valAx>
        <c:axId val="528472856"/>
        <c:scaling>
          <c:orientation val="minMax"/>
          <c:max val="46081"/>
          <c:min val="3661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8473248"/>
        <c:crosses val="autoZero"/>
        <c:crossBetween val="midCat"/>
        <c:majorUnit val="365"/>
      </c:valAx>
      <c:valAx>
        <c:axId val="528473248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en-US" sz="100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Index Value (2000 Dec = 100)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8472856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"/>
          <c:y val="3.2144787871665297E-2"/>
          <c:w val="1"/>
          <c:h val="9.044351218634003E-2"/>
        </c:manualLayout>
      </c:layout>
      <c:overlay val="0"/>
      <c:txPr>
        <a:bodyPr/>
        <a:lstStyle/>
        <a:p>
          <a:pPr>
            <a:defRPr sz="10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900" b="1">
          <a:solidFill>
            <a:schemeClr val="tx1">
              <a:lumMod val="65000"/>
              <a:lumOff val="3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5" Type="http://schemas.openxmlformats.org/officeDocument/2006/relationships/image" Target="../media/image1.jpg"/><Relationship Id="rId4" Type="http://schemas.openxmlformats.org/officeDocument/2006/relationships/chart" Target="../charts/chart1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5" Type="http://schemas.openxmlformats.org/officeDocument/2006/relationships/image" Target="../media/image1.jpg"/><Relationship Id="rId4" Type="http://schemas.openxmlformats.org/officeDocument/2006/relationships/chart" Target="../charts/chart17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.xml"/><Relationship Id="rId2" Type="http://schemas.openxmlformats.org/officeDocument/2006/relationships/chart" Target="../charts/chart19.xml"/><Relationship Id="rId1" Type="http://schemas.openxmlformats.org/officeDocument/2006/relationships/chart" Target="../charts/chart18.xml"/><Relationship Id="rId4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100965</xdr:colOff>
      <xdr:row>7</xdr:row>
      <xdr:rowOff>194310</xdr:rowOff>
    </xdr:from>
    <xdr:to>
      <xdr:col>10</xdr:col>
      <xdr:colOff>110489</xdr:colOff>
      <xdr:row>35</xdr:row>
      <xdr:rowOff>194310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FA5F908-0957-4F26-90BD-6C608F9DC5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838200</xdr:colOff>
      <xdr:row>4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68129B2-4E65-4A2D-8AA6-ACDA1B5FD0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2720" cy="792480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42</xdr:row>
      <xdr:rowOff>190500</xdr:rowOff>
    </xdr:from>
    <xdr:to>
      <xdr:col>10</xdr:col>
      <xdr:colOff>201929</xdr:colOff>
      <xdr:row>70</xdr:row>
      <xdr:rowOff>190500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EA7EDE4-3133-4F43-8906-8BF161786F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19050</xdr:rowOff>
    </xdr:from>
    <xdr:to>
      <xdr:col>9</xdr:col>
      <xdr:colOff>904874</xdr:colOff>
      <xdr:row>36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D04EFBF-10C0-4603-9A2B-B8260DD54A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838200</xdr:colOff>
      <xdr:row>4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E6DED44-1184-43FC-8807-5661A2FCB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2720" cy="7924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9525</xdr:rowOff>
    </xdr:from>
    <xdr:to>
      <xdr:col>10</xdr:col>
      <xdr:colOff>0</xdr:colOff>
      <xdr:row>35</xdr:row>
      <xdr:rowOff>87314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0CC39D1-91C1-481A-9396-519BF06BDE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838200</xdr:colOff>
      <xdr:row>4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CD6590D-5574-4638-8C32-F770F672F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2720" cy="7924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9523</xdr:colOff>
      <xdr:row>8</xdr:row>
      <xdr:rowOff>28575</xdr:rowOff>
    </xdr:from>
    <xdr:to>
      <xdr:col>7</xdr:col>
      <xdr:colOff>66674</xdr:colOff>
      <xdr:row>24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421D53C-379D-41DF-8E2E-B3327B5220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28</xdr:row>
      <xdr:rowOff>1</xdr:rowOff>
    </xdr:from>
    <xdr:to>
      <xdr:col>7</xdr:col>
      <xdr:colOff>57150</xdr:colOff>
      <xdr:row>45</xdr:row>
      <xdr:rowOff>9526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CABA6B0-FCEC-4019-A619-0E4E07C798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8</xdr:row>
      <xdr:rowOff>9526</xdr:rowOff>
    </xdr:from>
    <xdr:to>
      <xdr:col>14</xdr:col>
      <xdr:colOff>523875</xdr:colOff>
      <xdr:row>24</xdr:row>
      <xdr:rowOff>9526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4779F4E-37FC-484A-9B01-DB983921F4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838200</xdr:colOff>
      <xdr:row>4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DBEBCEA-5CF3-4AD1-A050-E3B216B7F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2720" cy="79248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5</xdr:col>
      <xdr:colOff>904874</xdr:colOff>
      <xdr:row>24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64D593C-9404-4B95-908D-0754C339D2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7</xdr:row>
      <xdr:rowOff>190499</xdr:rowOff>
    </xdr:from>
    <xdr:to>
      <xdr:col>12</xdr:col>
      <xdr:colOff>647700</xdr:colOff>
      <xdr:row>23</xdr:row>
      <xdr:rowOff>190499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A9054BF-D5F0-4B06-82F4-83DB12BA65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838200</xdr:colOff>
      <xdr:row>4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6988C68-C328-48AB-8B63-D617A6292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2720" cy="79248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9525</xdr:rowOff>
    </xdr:from>
    <xdr:to>
      <xdr:col>5</xdr:col>
      <xdr:colOff>866774</xdr:colOff>
      <xdr:row>24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0928409-441C-43E8-A4D0-12ABCBFF4B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7</xdr:row>
      <xdr:rowOff>180975</xdr:rowOff>
    </xdr:from>
    <xdr:to>
      <xdr:col>12</xdr:col>
      <xdr:colOff>866775</xdr:colOff>
      <xdr:row>23</xdr:row>
      <xdr:rowOff>180975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07AD591-F4E1-4EAF-9017-6CA7EC4526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28</xdr:row>
      <xdr:rowOff>0</xdr:rowOff>
    </xdr:from>
    <xdr:to>
      <xdr:col>5</xdr:col>
      <xdr:colOff>866774</xdr:colOff>
      <xdr:row>44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5F5FC12-A4A5-4393-90A0-EAB67479DC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609599</xdr:colOff>
      <xdr:row>28</xdr:row>
      <xdr:rowOff>0</xdr:rowOff>
    </xdr:from>
    <xdr:to>
      <xdr:col>12</xdr:col>
      <xdr:colOff>847724</xdr:colOff>
      <xdr:row>44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D9B69E4-2E2B-43E3-8C43-21A9621A2E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838200</xdr:colOff>
      <xdr:row>4</xdr:row>
      <xdr:rowOff>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3B5E040-8EC9-421E-B48C-1A351CECE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2720" cy="79248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190499</xdr:rowOff>
    </xdr:from>
    <xdr:to>
      <xdr:col>5</xdr:col>
      <xdr:colOff>838200</xdr:colOff>
      <xdr:row>23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DB380CA-C2C3-4097-B42D-B76C8F76DD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885824</xdr:colOff>
      <xdr:row>8</xdr:row>
      <xdr:rowOff>19049</xdr:rowOff>
    </xdr:from>
    <xdr:to>
      <xdr:col>12</xdr:col>
      <xdr:colOff>819149</xdr:colOff>
      <xdr:row>24</xdr:row>
      <xdr:rowOff>19049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FB5B6D1-5351-49F1-BF5F-88D6A1257D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9524</xdr:colOff>
      <xdr:row>26</xdr:row>
      <xdr:rowOff>190499</xdr:rowOff>
    </xdr:from>
    <xdr:to>
      <xdr:col>5</xdr:col>
      <xdr:colOff>838199</xdr:colOff>
      <xdr:row>42</xdr:row>
      <xdr:rowOff>190499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A9D7B04-E679-4646-B442-B1839365C3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866775</xdr:colOff>
      <xdr:row>27</xdr:row>
      <xdr:rowOff>19049</xdr:rowOff>
    </xdr:from>
    <xdr:to>
      <xdr:col>12</xdr:col>
      <xdr:colOff>809625</xdr:colOff>
      <xdr:row>43</xdr:row>
      <xdr:rowOff>19049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BA4FC97-9E7C-46C6-81E2-69093C51A4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838200</xdr:colOff>
      <xdr:row>4</xdr:row>
      <xdr:rowOff>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F07EC63-1E4E-4F54-8319-AE027D6200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2720" cy="79248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9524</xdr:rowOff>
    </xdr:from>
    <xdr:to>
      <xdr:col>5</xdr:col>
      <xdr:colOff>847724</xdr:colOff>
      <xdr:row>24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C0FE86C-AFB5-43F6-A685-1CCE616710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</xdr:colOff>
      <xdr:row>28</xdr:row>
      <xdr:rowOff>0</xdr:rowOff>
    </xdr:from>
    <xdr:to>
      <xdr:col>5</xdr:col>
      <xdr:colOff>838200</xdr:colOff>
      <xdr:row>44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3355810-07CD-46E3-85E5-D6FC03695E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885826</xdr:colOff>
      <xdr:row>7</xdr:row>
      <xdr:rowOff>190498</xdr:rowOff>
    </xdr:from>
    <xdr:to>
      <xdr:col>12</xdr:col>
      <xdr:colOff>857250</xdr:colOff>
      <xdr:row>23</xdr:row>
      <xdr:rowOff>190498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DEAA5E0-6E44-418A-894C-C872CC95AA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838200</xdr:colOff>
      <xdr:row>0</xdr:row>
      <xdr:rowOff>800100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A121007-7B87-419D-A335-1D38816A54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2720" cy="8001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19048</xdr:colOff>
      <xdr:row>8</xdr:row>
      <xdr:rowOff>1</xdr:rowOff>
    </xdr:from>
    <xdr:to>
      <xdr:col>7</xdr:col>
      <xdr:colOff>66675</xdr:colOff>
      <xdr:row>24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4C5E432-936E-4E24-B124-8DB5EF3E5D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7</xdr:row>
      <xdr:rowOff>200024</xdr:rowOff>
    </xdr:from>
    <xdr:to>
      <xdr:col>15</xdr:col>
      <xdr:colOff>438149</xdr:colOff>
      <xdr:row>23</xdr:row>
      <xdr:rowOff>200024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2F1C6D5-2B52-4A78-837B-B86EAA18B0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838200</xdr:colOff>
      <xdr:row>4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A6194B9-09F4-480F-8FC1-F47A04BE3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2720" cy="7924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Jrs\R&amp;D\RSR\CCRSI_NewFormat\CCRSI%20Indices%20-%20New%20Format%20Template(Use%20This)%20-%20updated.xlsm" TargetMode="External"/><Relationship Id="rId1" Type="http://schemas.openxmlformats.org/officeDocument/2006/relationships/externalLinkPath" Target="file:///G:\Jrs\R&amp;D\RSR\CCRSI_NewFormat\CCRSI%20Indices%20-%20New%20Format%20Template(Use%20This)%20-%20update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.S. EW &amp; VW"/>
      <sheetName val="U.S. EW - By Segment"/>
      <sheetName val="U.S. VW - By Segment"/>
      <sheetName val="PropertyType"/>
      <sheetName val="Regional"/>
      <sheetName val="RegionalPropertyType"/>
      <sheetName val="PrimeMarkets"/>
      <sheetName val="TransactionActivity"/>
      <sheetName val="National-NonDistress"/>
      <sheetName val="Lookup"/>
      <sheetName val="&lt;&lt;"/>
      <sheetName val="files"/>
      <sheetName val="counts"/>
      <sheetName val="SQL codes"/>
      <sheetName val="Sheet1"/>
      <sheetName val="&gt;&gt;"/>
      <sheetName val="I_Q_G_WE_RET_ALL_YES"/>
      <sheetName val="I_Q_G_WE_OFF_ALL_YES"/>
      <sheetName val="I_Q_G_WE_APT_ALL_YES"/>
      <sheetName val="I_Q_G_WE_IND_ALL_YES"/>
      <sheetName val="I_Q_G_WE_ALL_ALL_NO"/>
      <sheetName val="I_Q_A_WE_ALL_ALL_YES"/>
      <sheetName val="I_Q_G_ALL_RET_ALL_NO"/>
      <sheetName val="I_Q_A_ALL_RET_ALL_YES"/>
      <sheetName val="I_Q_A_ALL_OFF_ALL_YES"/>
      <sheetName val="I_Q_G_ALL_OFF_ALL_NO"/>
      <sheetName val="I_Q_A_ALL_APT_ALL_YES"/>
      <sheetName val="I_Q_G_ALL_APT_ALL_NO"/>
      <sheetName val="I_M_A_ALL_MF_ALL_NO"/>
      <sheetName val="I_Q_G_ALL_LND_ALL_NO"/>
      <sheetName val="I_Q_G_ALL_ALL_IGND_NO"/>
      <sheetName val="I_M_G_ALL_ALL_IG_NO"/>
      <sheetName val="I_Q_A_ALL_IND_ALL_YES"/>
      <sheetName val="I_Q_G_ALL_IND_ALL_NO"/>
      <sheetName val="I_Q_G_ALL_HOS_ALL_NO"/>
      <sheetName val="I_M_G_ALL_ALL_GC_NO"/>
      <sheetName val="I_Q_G_ALL_ALL_ALLND_NO"/>
      <sheetName val="I_M_A_ALL_EMF_ALL_NO"/>
      <sheetName val="I_M_A_ALL_ALL_ALL_NO"/>
      <sheetName val="I_M_G_ALL_ALL_ALL_NO"/>
      <sheetName val="I_Q_G_ALL_RET_T10M_NO"/>
      <sheetName val="I_Q_G_ALL_OFF_T10M_NO"/>
      <sheetName val="I_Q_G_ALL_APT_T10M_NO"/>
      <sheetName val="I_Q_G_ALL_IND_T10M_NO"/>
      <sheetName val="I_Q_G_SO_RET_ALL_YES"/>
      <sheetName val="I_Q_G_SO_OFF_ALL_YES"/>
      <sheetName val="I_Q_G_SO_APT_ALL_YES"/>
      <sheetName val="I_Q_G_SO_IND_ALL_YES"/>
      <sheetName val="I_Q_A_SO_ALL_ALL_YES"/>
      <sheetName val="I_Q_G_SO_ALL_ALL_NO"/>
      <sheetName val="I_Q_G_NE_RET_ALL_YES"/>
      <sheetName val="I_Q_G_NE_OFF_ALL_YES"/>
      <sheetName val="I_Q_G_NE_APT_ALL_YES"/>
      <sheetName val="I_Q_G_NE_IND_ALL_YES"/>
      <sheetName val="I_Q_A_NE_ALL_ALL_YES"/>
      <sheetName val="I_Q_G_NE_ALL_ALL_NO"/>
      <sheetName val="I_Q_G_MW_RET_ALL_YES"/>
      <sheetName val="I_Q_G_MW_OFF_ALL_YES"/>
      <sheetName val="I_Q_G_MW_APT_ALL_YES"/>
      <sheetName val="I_Q_G_MW_IND_ALL_YES"/>
      <sheetName val="I_Q_G_MW_ALL_ALL_NO"/>
      <sheetName val="I_Q_A_MW_ALL_ALL_YES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H3">
            <v>46081</v>
          </cell>
        </row>
      </sheetData>
      <sheetData sheetId="12">
        <row r="1">
          <cell r="A1" t="str">
            <v>YearOfSecondSale</v>
          </cell>
        </row>
        <row r="2">
          <cell r="A2">
            <v>2000</v>
          </cell>
        </row>
        <row r="3">
          <cell r="A3">
            <v>2000</v>
          </cell>
        </row>
        <row r="4">
          <cell r="A4">
            <v>2000</v>
          </cell>
        </row>
        <row r="5">
          <cell r="A5">
            <v>2000</v>
          </cell>
        </row>
        <row r="6">
          <cell r="A6">
            <v>2000</v>
          </cell>
        </row>
        <row r="7">
          <cell r="A7">
            <v>2000</v>
          </cell>
        </row>
        <row r="8">
          <cell r="A8">
            <v>2000</v>
          </cell>
        </row>
        <row r="9">
          <cell r="A9">
            <v>2000</v>
          </cell>
        </row>
        <row r="10">
          <cell r="A10">
            <v>2000</v>
          </cell>
        </row>
        <row r="11">
          <cell r="A11">
            <v>2000</v>
          </cell>
        </row>
        <row r="12">
          <cell r="A12">
            <v>2000</v>
          </cell>
        </row>
        <row r="13">
          <cell r="A13">
            <v>2000</v>
          </cell>
        </row>
        <row r="14">
          <cell r="A14">
            <v>2001</v>
          </cell>
        </row>
        <row r="15">
          <cell r="A15">
            <v>2001</v>
          </cell>
        </row>
        <row r="16">
          <cell r="A16">
            <v>2001</v>
          </cell>
        </row>
        <row r="17">
          <cell r="A17">
            <v>2001</v>
          </cell>
        </row>
        <row r="18">
          <cell r="A18">
            <v>2001</v>
          </cell>
        </row>
        <row r="19">
          <cell r="A19">
            <v>2001</v>
          </cell>
        </row>
        <row r="20">
          <cell r="A20">
            <v>2001</v>
          </cell>
        </row>
        <row r="21">
          <cell r="A21">
            <v>2001</v>
          </cell>
        </row>
        <row r="22">
          <cell r="A22">
            <v>2001</v>
          </cell>
        </row>
        <row r="23">
          <cell r="A23">
            <v>2001</v>
          </cell>
        </row>
        <row r="24">
          <cell r="A24">
            <v>2001</v>
          </cell>
        </row>
        <row r="25">
          <cell r="A25">
            <v>2001</v>
          </cell>
        </row>
        <row r="26">
          <cell r="A26">
            <v>2002</v>
          </cell>
        </row>
        <row r="27">
          <cell r="A27">
            <v>2002</v>
          </cell>
        </row>
        <row r="28">
          <cell r="A28">
            <v>2002</v>
          </cell>
        </row>
        <row r="29">
          <cell r="A29">
            <v>2002</v>
          </cell>
        </row>
        <row r="30">
          <cell r="A30">
            <v>2002</v>
          </cell>
        </row>
        <row r="31">
          <cell r="A31">
            <v>2002</v>
          </cell>
        </row>
        <row r="32">
          <cell r="A32">
            <v>2002</v>
          </cell>
        </row>
        <row r="33">
          <cell r="A33">
            <v>2002</v>
          </cell>
        </row>
        <row r="34">
          <cell r="A34">
            <v>2002</v>
          </cell>
        </row>
        <row r="35">
          <cell r="A35">
            <v>2002</v>
          </cell>
        </row>
        <row r="36">
          <cell r="A36">
            <v>2002</v>
          </cell>
        </row>
        <row r="37">
          <cell r="A37">
            <v>2002</v>
          </cell>
        </row>
        <row r="38">
          <cell r="A38">
            <v>2003</v>
          </cell>
        </row>
        <row r="39">
          <cell r="A39">
            <v>2003</v>
          </cell>
        </row>
        <row r="40">
          <cell r="A40">
            <v>2003</v>
          </cell>
        </row>
        <row r="41">
          <cell r="A41">
            <v>2003</v>
          </cell>
        </row>
        <row r="42">
          <cell r="A42">
            <v>2003</v>
          </cell>
        </row>
        <row r="43">
          <cell r="A43">
            <v>2003</v>
          </cell>
        </row>
        <row r="44">
          <cell r="A44">
            <v>2003</v>
          </cell>
        </row>
        <row r="45">
          <cell r="A45">
            <v>2003</v>
          </cell>
        </row>
        <row r="46">
          <cell r="A46">
            <v>2003</v>
          </cell>
        </row>
        <row r="47">
          <cell r="A47">
            <v>2003</v>
          </cell>
        </row>
        <row r="48">
          <cell r="A48">
            <v>2003</v>
          </cell>
        </row>
        <row r="49">
          <cell r="A49">
            <v>2003</v>
          </cell>
        </row>
        <row r="50">
          <cell r="A50">
            <v>2004</v>
          </cell>
        </row>
        <row r="51">
          <cell r="A51">
            <v>2004</v>
          </cell>
        </row>
        <row r="52">
          <cell r="A52">
            <v>2004</v>
          </cell>
        </row>
        <row r="53">
          <cell r="A53">
            <v>2004</v>
          </cell>
        </row>
        <row r="54">
          <cell r="A54">
            <v>2004</v>
          </cell>
        </row>
        <row r="55">
          <cell r="A55">
            <v>2004</v>
          </cell>
        </row>
        <row r="56">
          <cell r="A56">
            <v>2004</v>
          </cell>
        </row>
        <row r="57">
          <cell r="A57">
            <v>2004</v>
          </cell>
        </row>
        <row r="58">
          <cell r="A58">
            <v>2004</v>
          </cell>
        </row>
        <row r="59">
          <cell r="A59">
            <v>2004</v>
          </cell>
        </row>
        <row r="60">
          <cell r="A60">
            <v>2004</v>
          </cell>
        </row>
        <row r="61">
          <cell r="A61">
            <v>2004</v>
          </cell>
        </row>
        <row r="62">
          <cell r="A62">
            <v>2005</v>
          </cell>
        </row>
        <row r="63">
          <cell r="A63">
            <v>2005</v>
          </cell>
        </row>
        <row r="64">
          <cell r="A64">
            <v>2005</v>
          </cell>
        </row>
        <row r="65">
          <cell r="A65">
            <v>2005</v>
          </cell>
        </row>
        <row r="66">
          <cell r="A66">
            <v>2005</v>
          </cell>
        </row>
        <row r="67">
          <cell r="A67">
            <v>2005</v>
          </cell>
        </row>
        <row r="68">
          <cell r="A68">
            <v>2005</v>
          </cell>
        </row>
        <row r="69">
          <cell r="A69">
            <v>2005</v>
          </cell>
        </row>
        <row r="70">
          <cell r="A70">
            <v>2005</v>
          </cell>
        </row>
        <row r="71">
          <cell r="A71">
            <v>2005</v>
          </cell>
        </row>
        <row r="72">
          <cell r="A72">
            <v>2005</v>
          </cell>
        </row>
        <row r="73">
          <cell r="A73">
            <v>2005</v>
          </cell>
        </row>
        <row r="74">
          <cell r="A74">
            <v>2006</v>
          </cell>
        </row>
        <row r="75">
          <cell r="A75">
            <v>2006</v>
          </cell>
        </row>
        <row r="76">
          <cell r="A76">
            <v>2006</v>
          </cell>
        </row>
        <row r="77">
          <cell r="A77">
            <v>2006</v>
          </cell>
        </row>
        <row r="78">
          <cell r="A78">
            <v>2006</v>
          </cell>
        </row>
        <row r="79">
          <cell r="A79">
            <v>2006</v>
          </cell>
        </row>
        <row r="80">
          <cell r="A80">
            <v>2006</v>
          </cell>
        </row>
        <row r="81">
          <cell r="A81">
            <v>2006</v>
          </cell>
        </row>
        <row r="82">
          <cell r="A82">
            <v>2006</v>
          </cell>
        </row>
        <row r="83">
          <cell r="A83">
            <v>2006</v>
          </cell>
        </row>
        <row r="84">
          <cell r="A84">
            <v>2006</v>
          </cell>
        </row>
        <row r="85">
          <cell r="A85">
            <v>2006</v>
          </cell>
        </row>
        <row r="86">
          <cell r="A86">
            <v>2007</v>
          </cell>
        </row>
        <row r="87">
          <cell r="A87">
            <v>2007</v>
          </cell>
        </row>
        <row r="88">
          <cell r="A88">
            <v>2007</v>
          </cell>
        </row>
        <row r="89">
          <cell r="A89">
            <v>2007</v>
          </cell>
        </row>
        <row r="90">
          <cell r="A90">
            <v>2007</v>
          </cell>
        </row>
        <row r="91">
          <cell r="A91">
            <v>2007</v>
          </cell>
        </row>
        <row r="92">
          <cell r="A92">
            <v>2007</v>
          </cell>
        </row>
        <row r="93">
          <cell r="A93">
            <v>2007</v>
          </cell>
        </row>
        <row r="94">
          <cell r="A94">
            <v>2007</v>
          </cell>
        </row>
        <row r="95">
          <cell r="A95">
            <v>2007</v>
          </cell>
        </row>
        <row r="96">
          <cell r="A96">
            <v>2007</v>
          </cell>
        </row>
        <row r="97">
          <cell r="A97">
            <v>2007</v>
          </cell>
        </row>
        <row r="98">
          <cell r="A98">
            <v>2008</v>
          </cell>
        </row>
        <row r="99">
          <cell r="A99">
            <v>2008</v>
          </cell>
        </row>
        <row r="100">
          <cell r="A100">
            <v>2008</v>
          </cell>
        </row>
        <row r="101">
          <cell r="A101">
            <v>2008</v>
          </cell>
        </row>
        <row r="102">
          <cell r="A102">
            <v>2008</v>
          </cell>
        </row>
        <row r="103">
          <cell r="A103">
            <v>2008</v>
          </cell>
        </row>
        <row r="104">
          <cell r="A104">
            <v>2008</v>
          </cell>
        </row>
        <row r="105">
          <cell r="A105">
            <v>2008</v>
          </cell>
        </row>
        <row r="106">
          <cell r="A106">
            <v>2008</v>
          </cell>
        </row>
        <row r="107">
          <cell r="A107">
            <v>2008</v>
          </cell>
        </row>
        <row r="108">
          <cell r="A108">
            <v>2008</v>
          </cell>
        </row>
        <row r="109">
          <cell r="A109">
            <v>2008</v>
          </cell>
        </row>
        <row r="110">
          <cell r="A110">
            <v>2009</v>
          </cell>
        </row>
        <row r="111">
          <cell r="A111">
            <v>2009</v>
          </cell>
        </row>
        <row r="112">
          <cell r="A112">
            <v>2009</v>
          </cell>
        </row>
        <row r="113">
          <cell r="A113">
            <v>2009</v>
          </cell>
        </row>
        <row r="114">
          <cell r="A114">
            <v>2009</v>
          </cell>
        </row>
        <row r="115">
          <cell r="A115">
            <v>2009</v>
          </cell>
        </row>
        <row r="116">
          <cell r="A116">
            <v>2009</v>
          </cell>
        </row>
        <row r="117">
          <cell r="A117">
            <v>2009</v>
          </cell>
        </row>
        <row r="118">
          <cell r="A118">
            <v>2009</v>
          </cell>
        </row>
        <row r="119">
          <cell r="A119">
            <v>2009</v>
          </cell>
        </row>
        <row r="120">
          <cell r="A120">
            <v>2009</v>
          </cell>
        </row>
        <row r="121">
          <cell r="A121">
            <v>2009</v>
          </cell>
        </row>
        <row r="122">
          <cell r="A122">
            <v>2010</v>
          </cell>
        </row>
        <row r="123">
          <cell r="A123">
            <v>2010</v>
          </cell>
        </row>
        <row r="124">
          <cell r="A124">
            <v>2010</v>
          </cell>
        </row>
        <row r="125">
          <cell r="A125">
            <v>2010</v>
          </cell>
        </row>
        <row r="126">
          <cell r="A126">
            <v>2010</v>
          </cell>
        </row>
        <row r="127">
          <cell r="A127">
            <v>2010</v>
          </cell>
        </row>
        <row r="128">
          <cell r="A128">
            <v>2010</v>
          </cell>
        </row>
        <row r="129">
          <cell r="A129">
            <v>2010</v>
          </cell>
        </row>
        <row r="130">
          <cell r="A130">
            <v>2010</v>
          </cell>
        </row>
        <row r="131">
          <cell r="A131">
            <v>2010</v>
          </cell>
        </row>
        <row r="132">
          <cell r="A132">
            <v>2010</v>
          </cell>
        </row>
        <row r="133">
          <cell r="A133">
            <v>2010</v>
          </cell>
        </row>
        <row r="134">
          <cell r="A134">
            <v>2011</v>
          </cell>
        </row>
        <row r="135">
          <cell r="A135">
            <v>2011</v>
          </cell>
        </row>
        <row r="136">
          <cell r="A136">
            <v>2011</v>
          </cell>
        </row>
        <row r="137">
          <cell r="A137">
            <v>2011</v>
          </cell>
        </row>
        <row r="138">
          <cell r="A138">
            <v>2011</v>
          </cell>
        </row>
        <row r="139">
          <cell r="A139">
            <v>2011</v>
          </cell>
        </row>
        <row r="140">
          <cell r="A140">
            <v>2011</v>
          </cell>
        </row>
        <row r="141">
          <cell r="A141">
            <v>2011</v>
          </cell>
        </row>
        <row r="142">
          <cell r="A142">
            <v>2011</v>
          </cell>
        </row>
        <row r="143">
          <cell r="A143">
            <v>2011</v>
          </cell>
        </row>
        <row r="144">
          <cell r="A144">
            <v>2011</v>
          </cell>
        </row>
        <row r="145">
          <cell r="A145">
            <v>2011</v>
          </cell>
        </row>
        <row r="146">
          <cell r="A146">
            <v>2012</v>
          </cell>
        </row>
        <row r="147">
          <cell r="A147">
            <v>2012</v>
          </cell>
        </row>
        <row r="148">
          <cell r="A148">
            <v>2012</v>
          </cell>
        </row>
        <row r="149">
          <cell r="A149">
            <v>2012</v>
          </cell>
        </row>
        <row r="150">
          <cell r="A150">
            <v>2012</v>
          </cell>
        </row>
        <row r="151">
          <cell r="A151">
            <v>2012</v>
          </cell>
        </row>
        <row r="152">
          <cell r="A152">
            <v>2012</v>
          </cell>
        </row>
        <row r="153">
          <cell r="A153">
            <v>2012</v>
          </cell>
        </row>
        <row r="154">
          <cell r="A154">
            <v>2012</v>
          </cell>
        </row>
        <row r="155">
          <cell r="A155">
            <v>2012</v>
          </cell>
        </row>
        <row r="156">
          <cell r="A156">
            <v>2012</v>
          </cell>
        </row>
        <row r="157">
          <cell r="A157">
            <v>2012</v>
          </cell>
        </row>
        <row r="158">
          <cell r="A158">
            <v>2013</v>
          </cell>
        </row>
        <row r="159">
          <cell r="A159">
            <v>2013</v>
          </cell>
        </row>
        <row r="160">
          <cell r="A160">
            <v>2013</v>
          </cell>
        </row>
        <row r="161">
          <cell r="A161">
            <v>2013</v>
          </cell>
        </row>
        <row r="162">
          <cell r="A162">
            <v>2013</v>
          </cell>
        </row>
        <row r="163">
          <cell r="A163">
            <v>2013</v>
          </cell>
        </row>
        <row r="164">
          <cell r="A164">
            <v>2013</v>
          </cell>
        </row>
        <row r="165">
          <cell r="A165">
            <v>2013</v>
          </cell>
        </row>
        <row r="166">
          <cell r="A166">
            <v>2013</v>
          </cell>
        </row>
        <row r="167">
          <cell r="A167">
            <v>2013</v>
          </cell>
        </row>
        <row r="168">
          <cell r="A168">
            <v>2013</v>
          </cell>
        </row>
        <row r="169">
          <cell r="A169">
            <v>2013</v>
          </cell>
        </row>
        <row r="170">
          <cell r="A170">
            <v>2014</v>
          </cell>
        </row>
        <row r="171">
          <cell r="A171">
            <v>2014</v>
          </cell>
        </row>
        <row r="172">
          <cell r="A172">
            <v>2014</v>
          </cell>
        </row>
        <row r="173">
          <cell r="A173">
            <v>2014</v>
          </cell>
        </row>
        <row r="174">
          <cell r="A174">
            <v>2014</v>
          </cell>
        </row>
        <row r="175">
          <cell r="A175">
            <v>2014</v>
          </cell>
        </row>
        <row r="176">
          <cell r="A176">
            <v>2014</v>
          </cell>
        </row>
        <row r="177">
          <cell r="A177">
            <v>2014</v>
          </cell>
        </row>
        <row r="178">
          <cell r="A178">
            <v>2014</v>
          </cell>
        </row>
        <row r="179">
          <cell r="A179">
            <v>2014</v>
          </cell>
        </row>
        <row r="180">
          <cell r="A180">
            <v>2014</v>
          </cell>
        </row>
        <row r="181">
          <cell r="A181">
            <v>2014</v>
          </cell>
        </row>
        <row r="182">
          <cell r="A182">
            <v>2015</v>
          </cell>
        </row>
        <row r="183">
          <cell r="A183">
            <v>2015</v>
          </cell>
        </row>
        <row r="184">
          <cell r="A184">
            <v>2015</v>
          </cell>
        </row>
        <row r="185">
          <cell r="A185">
            <v>2015</v>
          </cell>
        </row>
        <row r="186">
          <cell r="A186">
            <v>2015</v>
          </cell>
        </row>
        <row r="187">
          <cell r="A187">
            <v>2015</v>
          </cell>
        </row>
        <row r="188">
          <cell r="A188">
            <v>2015</v>
          </cell>
        </row>
        <row r="189">
          <cell r="A189">
            <v>2015</v>
          </cell>
        </row>
        <row r="190">
          <cell r="A190">
            <v>2015</v>
          </cell>
        </row>
        <row r="191">
          <cell r="A191">
            <v>2015</v>
          </cell>
        </row>
        <row r="192">
          <cell r="A192">
            <v>2015</v>
          </cell>
        </row>
        <row r="193">
          <cell r="A193">
            <v>2015</v>
          </cell>
        </row>
        <row r="194">
          <cell r="A194">
            <v>2016</v>
          </cell>
        </row>
        <row r="195">
          <cell r="A195">
            <v>2016</v>
          </cell>
        </row>
        <row r="196">
          <cell r="A196">
            <v>2016</v>
          </cell>
        </row>
        <row r="197">
          <cell r="A197">
            <v>2016</v>
          </cell>
        </row>
        <row r="198">
          <cell r="A198">
            <v>2016</v>
          </cell>
        </row>
        <row r="199">
          <cell r="A199">
            <v>2016</v>
          </cell>
        </row>
        <row r="200">
          <cell r="A200">
            <v>2016</v>
          </cell>
        </row>
        <row r="201">
          <cell r="A201">
            <v>2016</v>
          </cell>
        </row>
        <row r="202">
          <cell r="A202">
            <v>2016</v>
          </cell>
        </row>
        <row r="203">
          <cell r="A203">
            <v>2016</v>
          </cell>
        </row>
        <row r="204">
          <cell r="A204">
            <v>2016</v>
          </cell>
        </row>
        <row r="205">
          <cell r="A205">
            <v>2016</v>
          </cell>
        </row>
        <row r="206">
          <cell r="A206">
            <v>2017</v>
          </cell>
        </row>
        <row r="207">
          <cell r="A207">
            <v>2017</v>
          </cell>
        </row>
        <row r="208">
          <cell r="A208">
            <v>2017</v>
          </cell>
        </row>
        <row r="209">
          <cell r="A209">
            <v>2017</v>
          </cell>
        </row>
        <row r="210">
          <cell r="A210">
            <v>2017</v>
          </cell>
        </row>
        <row r="211">
          <cell r="A211">
            <v>2017</v>
          </cell>
        </row>
        <row r="212">
          <cell r="A212">
            <v>2017</v>
          </cell>
        </row>
        <row r="213">
          <cell r="A213">
            <v>2017</v>
          </cell>
        </row>
        <row r="214">
          <cell r="A214">
            <v>2017</v>
          </cell>
        </row>
        <row r="215">
          <cell r="A215">
            <v>2017</v>
          </cell>
        </row>
        <row r="216">
          <cell r="A216">
            <v>2017</v>
          </cell>
        </row>
        <row r="217">
          <cell r="A217">
            <v>2017</v>
          </cell>
        </row>
        <row r="218">
          <cell r="A218">
            <v>2018</v>
          </cell>
        </row>
        <row r="219">
          <cell r="A219">
            <v>2018</v>
          </cell>
        </row>
        <row r="220">
          <cell r="A220">
            <v>2018</v>
          </cell>
        </row>
        <row r="221">
          <cell r="A221">
            <v>2018</v>
          </cell>
        </row>
        <row r="222">
          <cell r="A222">
            <v>2018</v>
          </cell>
        </row>
        <row r="223">
          <cell r="A223">
            <v>2018</v>
          </cell>
        </row>
        <row r="224">
          <cell r="A224">
            <v>2018</v>
          </cell>
        </row>
        <row r="225">
          <cell r="A225">
            <v>2018</v>
          </cell>
        </row>
        <row r="226">
          <cell r="A226">
            <v>2018</v>
          </cell>
        </row>
        <row r="227">
          <cell r="A227">
            <v>2018</v>
          </cell>
        </row>
        <row r="228">
          <cell r="A228">
            <v>2018</v>
          </cell>
        </row>
        <row r="229">
          <cell r="A229">
            <v>2018</v>
          </cell>
        </row>
        <row r="230">
          <cell r="A230">
            <v>2019</v>
          </cell>
        </row>
        <row r="231">
          <cell r="A231">
            <v>2019</v>
          </cell>
        </row>
        <row r="232">
          <cell r="A232">
            <v>2019</v>
          </cell>
        </row>
        <row r="233">
          <cell r="A233">
            <v>2019</v>
          </cell>
        </row>
        <row r="234">
          <cell r="A234">
            <v>2019</v>
          </cell>
        </row>
        <row r="235">
          <cell r="A235">
            <v>2019</v>
          </cell>
        </row>
        <row r="236">
          <cell r="A236">
            <v>2019</v>
          </cell>
        </row>
        <row r="237">
          <cell r="A237">
            <v>2019</v>
          </cell>
        </row>
        <row r="238">
          <cell r="A238">
            <v>2019</v>
          </cell>
        </row>
        <row r="239">
          <cell r="A239">
            <v>2019</v>
          </cell>
        </row>
        <row r="240">
          <cell r="A240">
            <v>2019</v>
          </cell>
        </row>
        <row r="241">
          <cell r="A241">
            <v>2019</v>
          </cell>
        </row>
        <row r="242">
          <cell r="A242">
            <v>2020</v>
          </cell>
        </row>
        <row r="243">
          <cell r="A243">
            <v>2020</v>
          </cell>
        </row>
        <row r="244">
          <cell r="A244">
            <v>2020</v>
          </cell>
        </row>
        <row r="245">
          <cell r="A245">
            <v>2020</v>
          </cell>
        </row>
        <row r="246">
          <cell r="A246">
            <v>2020</v>
          </cell>
        </row>
        <row r="247">
          <cell r="A247">
            <v>2020</v>
          </cell>
        </row>
        <row r="248">
          <cell r="A248">
            <v>2020</v>
          </cell>
        </row>
        <row r="249">
          <cell r="A249">
            <v>2020</v>
          </cell>
        </row>
        <row r="250">
          <cell r="A250">
            <v>2020</v>
          </cell>
        </row>
        <row r="251">
          <cell r="A251">
            <v>2020</v>
          </cell>
        </row>
        <row r="252">
          <cell r="A252">
            <v>2020</v>
          </cell>
        </row>
        <row r="253">
          <cell r="A253">
            <v>2020</v>
          </cell>
        </row>
        <row r="254">
          <cell r="A254">
            <v>2021</v>
          </cell>
        </row>
        <row r="255">
          <cell r="A255">
            <v>2021</v>
          </cell>
        </row>
        <row r="256">
          <cell r="A256">
            <v>2021</v>
          </cell>
        </row>
        <row r="257">
          <cell r="A257">
            <v>2021</v>
          </cell>
        </row>
        <row r="258">
          <cell r="A258">
            <v>2021</v>
          </cell>
        </row>
        <row r="259">
          <cell r="A259">
            <v>2021</v>
          </cell>
        </row>
        <row r="260">
          <cell r="A260">
            <v>2021</v>
          </cell>
        </row>
        <row r="261">
          <cell r="A261">
            <v>2021</v>
          </cell>
        </row>
        <row r="262">
          <cell r="A262">
            <v>2021</v>
          </cell>
        </row>
        <row r="263">
          <cell r="A263">
            <v>2021</v>
          </cell>
        </row>
        <row r="264">
          <cell r="A264">
            <v>2021</v>
          </cell>
        </row>
        <row r="265">
          <cell r="A265">
            <v>2021</v>
          </cell>
        </row>
        <row r="266">
          <cell r="A266">
            <v>2022</v>
          </cell>
        </row>
        <row r="267">
          <cell r="A267">
            <v>2022</v>
          </cell>
        </row>
        <row r="268">
          <cell r="A268">
            <v>2022</v>
          </cell>
        </row>
        <row r="269">
          <cell r="A269">
            <v>2022</v>
          </cell>
        </row>
        <row r="270">
          <cell r="A270">
            <v>2022</v>
          </cell>
        </row>
        <row r="271">
          <cell r="A271">
            <v>2022</v>
          </cell>
        </row>
        <row r="272">
          <cell r="A272">
            <v>2022</v>
          </cell>
        </row>
        <row r="273">
          <cell r="A273">
            <v>2022</v>
          </cell>
        </row>
        <row r="274">
          <cell r="A274">
            <v>2022</v>
          </cell>
        </row>
        <row r="275">
          <cell r="A275">
            <v>2022</v>
          </cell>
        </row>
        <row r="276">
          <cell r="A276">
            <v>2022</v>
          </cell>
        </row>
        <row r="277">
          <cell r="A277">
            <v>2022</v>
          </cell>
        </row>
        <row r="278">
          <cell r="A278">
            <v>2023</v>
          </cell>
        </row>
        <row r="279">
          <cell r="A279">
            <v>2023</v>
          </cell>
        </row>
        <row r="280">
          <cell r="A280">
            <v>2023</v>
          </cell>
        </row>
        <row r="281">
          <cell r="A281">
            <v>2023</v>
          </cell>
        </row>
        <row r="282">
          <cell r="A282">
            <v>2023</v>
          </cell>
        </row>
        <row r="283">
          <cell r="A283">
            <v>2023</v>
          </cell>
        </row>
        <row r="284">
          <cell r="A284">
            <v>2023</v>
          </cell>
        </row>
        <row r="285">
          <cell r="A285">
            <v>2023</v>
          </cell>
        </row>
        <row r="286">
          <cell r="A286">
            <v>2023</v>
          </cell>
        </row>
        <row r="287">
          <cell r="A287">
            <v>2023</v>
          </cell>
        </row>
        <row r="288">
          <cell r="A288">
            <v>2023</v>
          </cell>
        </row>
        <row r="289">
          <cell r="A289">
            <v>2023</v>
          </cell>
        </row>
        <row r="290">
          <cell r="A290">
            <v>2024</v>
          </cell>
        </row>
        <row r="291">
          <cell r="A291">
            <v>2024</v>
          </cell>
        </row>
        <row r="292">
          <cell r="A292">
            <v>2024</v>
          </cell>
        </row>
        <row r="293">
          <cell r="A293">
            <v>2024</v>
          </cell>
        </row>
        <row r="294">
          <cell r="A294">
            <v>2024</v>
          </cell>
        </row>
        <row r="295">
          <cell r="A295">
            <v>2024</v>
          </cell>
        </row>
        <row r="296">
          <cell r="A296">
            <v>2024</v>
          </cell>
        </row>
        <row r="297">
          <cell r="A297">
            <v>2024</v>
          </cell>
        </row>
        <row r="298">
          <cell r="A298">
            <v>2024</v>
          </cell>
        </row>
        <row r="299">
          <cell r="A299">
            <v>2024</v>
          </cell>
        </row>
        <row r="300">
          <cell r="A300">
            <v>2024</v>
          </cell>
        </row>
        <row r="301">
          <cell r="A301">
            <v>2024</v>
          </cell>
        </row>
        <row r="302">
          <cell r="A302">
            <v>2025</v>
          </cell>
        </row>
        <row r="303">
          <cell r="A303">
            <v>2025</v>
          </cell>
        </row>
        <row r="304">
          <cell r="A304">
            <v>2025</v>
          </cell>
        </row>
        <row r="305">
          <cell r="A305">
            <v>2025</v>
          </cell>
        </row>
        <row r="306">
          <cell r="A306">
            <v>2025</v>
          </cell>
        </row>
        <row r="307">
          <cell r="A307">
            <v>2025</v>
          </cell>
        </row>
        <row r="308">
          <cell r="A308">
            <v>2025</v>
          </cell>
        </row>
        <row r="309">
          <cell r="A309">
            <v>2025</v>
          </cell>
        </row>
        <row r="310">
          <cell r="A310">
            <v>2025</v>
          </cell>
        </row>
        <row r="311">
          <cell r="A311">
            <v>2025</v>
          </cell>
        </row>
        <row r="312">
          <cell r="A312">
            <v>2025</v>
          </cell>
        </row>
        <row r="313">
          <cell r="A313">
            <v>2025</v>
          </cell>
        </row>
        <row r="314">
          <cell r="A314">
            <v>2026</v>
          </cell>
        </row>
        <row r="315">
          <cell r="A315">
            <v>2026</v>
          </cell>
        </row>
      </sheetData>
      <sheetData sheetId="13"/>
      <sheetData sheetId="14"/>
      <sheetData sheetId="15"/>
      <sheetData sheetId="16">
        <row r="1">
          <cell r="A1" t="str">
            <v>x</v>
          </cell>
        </row>
        <row r="2">
          <cell r="A2" t="str">
            <v>Y1996Q1</v>
          </cell>
        </row>
        <row r="3">
          <cell r="A3" t="str">
            <v>Y1996Q2</v>
          </cell>
        </row>
        <row r="4">
          <cell r="A4" t="str">
            <v>Y1996Q3</v>
          </cell>
        </row>
        <row r="5">
          <cell r="A5" t="str">
            <v>Y1996Q4</v>
          </cell>
        </row>
        <row r="6">
          <cell r="A6" t="str">
            <v>Y1997Q1</v>
          </cell>
        </row>
        <row r="7">
          <cell r="A7" t="str">
            <v>Y1997Q2</v>
          </cell>
        </row>
        <row r="8">
          <cell r="A8" t="str">
            <v>Y1997Q3</v>
          </cell>
        </row>
        <row r="9">
          <cell r="A9" t="str">
            <v>Y1997Q4</v>
          </cell>
        </row>
        <row r="10">
          <cell r="A10" t="str">
            <v>Y1998Q1</v>
          </cell>
        </row>
        <row r="11">
          <cell r="A11" t="str">
            <v>Y1998Q2</v>
          </cell>
        </row>
        <row r="12">
          <cell r="A12" t="str">
            <v>Y1998Q3</v>
          </cell>
        </row>
        <row r="13">
          <cell r="A13" t="str">
            <v>Y1998Q4</v>
          </cell>
        </row>
        <row r="14">
          <cell r="A14" t="str">
            <v>Y1999Q1</v>
          </cell>
        </row>
        <row r="15">
          <cell r="A15" t="str">
            <v>Y1999Q2</v>
          </cell>
        </row>
        <row r="16">
          <cell r="A16" t="str">
            <v>Y1999Q3</v>
          </cell>
        </row>
        <row r="17">
          <cell r="A17" t="str">
            <v>Y1999Q4</v>
          </cell>
        </row>
        <row r="18">
          <cell r="A18" t="str">
            <v>Y2000Q1</v>
          </cell>
        </row>
        <row r="19">
          <cell r="A19" t="str">
            <v>Y2000Q2</v>
          </cell>
        </row>
        <row r="20">
          <cell r="A20" t="str">
            <v>Y2000Q3</v>
          </cell>
        </row>
        <row r="21">
          <cell r="A21" t="str">
            <v>Y2000Q4</v>
          </cell>
        </row>
        <row r="22">
          <cell r="A22" t="str">
            <v>Y2001Q1</v>
          </cell>
        </row>
        <row r="23">
          <cell r="A23" t="str">
            <v>Y2001Q2</v>
          </cell>
        </row>
        <row r="24">
          <cell r="A24" t="str">
            <v>Y2001Q3</v>
          </cell>
        </row>
        <row r="25">
          <cell r="A25" t="str">
            <v>Y2001Q4</v>
          </cell>
        </row>
        <row r="26">
          <cell r="A26" t="str">
            <v>Y2002Q1</v>
          </cell>
        </row>
        <row r="27">
          <cell r="A27" t="str">
            <v>Y2002Q2</v>
          </cell>
        </row>
        <row r="28">
          <cell r="A28" t="str">
            <v>Y2002Q3</v>
          </cell>
        </row>
        <row r="29">
          <cell r="A29" t="str">
            <v>Y2002Q4</v>
          </cell>
        </row>
        <row r="30">
          <cell r="A30" t="str">
            <v>Y2003Q1</v>
          </cell>
        </row>
        <row r="31">
          <cell r="A31" t="str">
            <v>Y2003Q2</v>
          </cell>
        </row>
        <row r="32">
          <cell r="A32" t="str">
            <v>Y2003Q3</v>
          </cell>
        </row>
        <row r="33">
          <cell r="A33" t="str">
            <v>Y2003Q4</v>
          </cell>
        </row>
        <row r="34">
          <cell r="A34" t="str">
            <v>Y2004Q1</v>
          </cell>
        </row>
        <row r="35">
          <cell r="A35" t="str">
            <v>Y2004Q2</v>
          </cell>
        </row>
        <row r="36">
          <cell r="A36" t="str">
            <v>Y2004Q3</v>
          </cell>
        </row>
        <row r="37">
          <cell r="A37" t="str">
            <v>Y2004Q4</v>
          </cell>
        </row>
        <row r="38">
          <cell r="A38" t="str">
            <v>Y2005Q1</v>
          </cell>
        </row>
        <row r="39">
          <cell r="A39" t="str">
            <v>Y2005Q2</v>
          </cell>
        </row>
        <row r="40">
          <cell r="A40" t="str">
            <v>Y2005Q3</v>
          </cell>
        </row>
        <row r="41">
          <cell r="A41" t="str">
            <v>Y2005Q4</v>
          </cell>
        </row>
        <row r="42">
          <cell r="A42" t="str">
            <v>Y2006Q1</v>
          </cell>
        </row>
        <row r="43">
          <cell r="A43" t="str">
            <v>Y2006Q2</v>
          </cell>
        </row>
        <row r="44">
          <cell r="A44" t="str">
            <v>Y2006Q3</v>
          </cell>
        </row>
        <row r="45">
          <cell r="A45" t="str">
            <v>Y2006Q4</v>
          </cell>
        </row>
        <row r="46">
          <cell r="A46" t="str">
            <v>Y2007Q1</v>
          </cell>
        </row>
        <row r="47">
          <cell r="A47" t="str">
            <v>Y2007Q2</v>
          </cell>
        </row>
        <row r="48">
          <cell r="A48" t="str">
            <v>Y2007Q3</v>
          </cell>
        </row>
        <row r="49">
          <cell r="A49" t="str">
            <v>Y2007Q4</v>
          </cell>
        </row>
        <row r="50">
          <cell r="A50" t="str">
            <v>Y2008Q1</v>
          </cell>
        </row>
        <row r="51">
          <cell r="A51" t="str">
            <v>Y2008Q2</v>
          </cell>
        </row>
        <row r="52">
          <cell r="A52" t="str">
            <v>Y2008Q3</v>
          </cell>
        </row>
        <row r="53">
          <cell r="A53" t="str">
            <v>Y2008Q4</v>
          </cell>
        </row>
        <row r="54">
          <cell r="A54" t="str">
            <v>Y2009Q1</v>
          </cell>
        </row>
        <row r="55">
          <cell r="A55" t="str">
            <v>Y2009Q2</v>
          </cell>
        </row>
        <row r="56">
          <cell r="A56" t="str">
            <v>Y2009Q3</v>
          </cell>
        </row>
        <row r="57">
          <cell r="A57" t="str">
            <v>Y2009Q4</v>
          </cell>
        </row>
        <row r="58">
          <cell r="A58" t="str">
            <v>Y2010Q1</v>
          </cell>
        </row>
        <row r="59">
          <cell r="A59" t="str">
            <v>Y2010Q2</v>
          </cell>
        </row>
        <row r="60">
          <cell r="A60" t="str">
            <v>Y2010Q3</v>
          </cell>
        </row>
        <row r="61">
          <cell r="A61" t="str">
            <v>Y2010Q4</v>
          </cell>
        </row>
        <row r="62">
          <cell r="A62" t="str">
            <v>Y2011Q1</v>
          </cell>
        </row>
        <row r="63">
          <cell r="A63" t="str">
            <v>Y2011Q2</v>
          </cell>
        </row>
        <row r="64">
          <cell r="A64" t="str">
            <v>Y2011Q3</v>
          </cell>
        </row>
        <row r="65">
          <cell r="A65" t="str">
            <v>Y2011Q4</v>
          </cell>
        </row>
        <row r="66">
          <cell r="A66" t="str">
            <v>Y2012Q1</v>
          </cell>
        </row>
        <row r="67">
          <cell r="A67" t="str">
            <v>Y2012Q2</v>
          </cell>
        </row>
        <row r="68">
          <cell r="A68" t="str">
            <v>Y2012Q3</v>
          </cell>
        </row>
        <row r="69">
          <cell r="A69" t="str">
            <v>Y2012Q4</v>
          </cell>
        </row>
        <row r="70">
          <cell r="A70" t="str">
            <v>Y2013Q1</v>
          </cell>
        </row>
        <row r="71">
          <cell r="A71" t="str">
            <v>Y2013Q2</v>
          </cell>
        </row>
        <row r="72">
          <cell r="A72" t="str">
            <v>Y2013Q3</v>
          </cell>
        </row>
        <row r="73">
          <cell r="A73" t="str">
            <v>Y2013Q4</v>
          </cell>
        </row>
        <row r="74">
          <cell r="A74" t="str">
            <v>Y2014Q1</v>
          </cell>
        </row>
        <row r="75">
          <cell r="A75" t="str">
            <v>Y2014Q2</v>
          </cell>
        </row>
        <row r="76">
          <cell r="A76" t="str">
            <v>Y2014Q3</v>
          </cell>
        </row>
        <row r="77">
          <cell r="A77" t="str">
            <v>Y2014Q4</v>
          </cell>
        </row>
        <row r="78">
          <cell r="A78" t="str">
            <v>Y2015Q1</v>
          </cell>
        </row>
        <row r="79">
          <cell r="A79" t="str">
            <v>Y2015Q2</v>
          </cell>
        </row>
        <row r="80">
          <cell r="A80" t="str">
            <v>Y2015Q3</v>
          </cell>
        </row>
        <row r="81">
          <cell r="A81" t="str">
            <v>Y2015Q4</v>
          </cell>
        </row>
        <row r="82">
          <cell r="A82" t="str">
            <v>Y2016Q1</v>
          </cell>
        </row>
        <row r="83">
          <cell r="A83" t="str">
            <v>Y2016Q2</v>
          </cell>
        </row>
        <row r="84">
          <cell r="A84" t="str">
            <v>Y2016Q3</v>
          </cell>
        </row>
        <row r="85">
          <cell r="A85" t="str">
            <v>Y2016Q4</v>
          </cell>
        </row>
        <row r="86">
          <cell r="A86" t="str">
            <v>Y2017Q1</v>
          </cell>
        </row>
        <row r="87">
          <cell r="A87" t="str">
            <v>Y2017Q2</v>
          </cell>
        </row>
        <row r="88">
          <cell r="A88" t="str">
            <v>Y2017Q3</v>
          </cell>
        </row>
        <row r="89">
          <cell r="A89" t="str">
            <v>Y2017Q4</v>
          </cell>
        </row>
        <row r="90">
          <cell r="A90" t="str">
            <v>Y2018Q1</v>
          </cell>
        </row>
        <row r="91">
          <cell r="A91" t="str">
            <v>Y2018Q2</v>
          </cell>
        </row>
        <row r="92">
          <cell r="A92" t="str">
            <v>Y2018Q3</v>
          </cell>
        </row>
        <row r="93">
          <cell r="A93" t="str">
            <v>Y2018Q4</v>
          </cell>
        </row>
        <row r="94">
          <cell r="A94" t="str">
            <v>Y2019Q1</v>
          </cell>
        </row>
        <row r="95">
          <cell r="A95" t="str">
            <v>Y2019Q2</v>
          </cell>
        </row>
        <row r="96">
          <cell r="A96" t="str">
            <v>Y2019Q3</v>
          </cell>
        </row>
        <row r="97">
          <cell r="A97" t="str">
            <v>Y2019Q4</v>
          </cell>
        </row>
        <row r="98">
          <cell r="A98" t="str">
            <v>Y2020Q1</v>
          </cell>
        </row>
        <row r="99">
          <cell r="A99" t="str">
            <v>Y2020Q2</v>
          </cell>
        </row>
        <row r="100">
          <cell r="A100" t="str">
            <v>Y2020Q3</v>
          </cell>
        </row>
        <row r="101">
          <cell r="A101" t="str">
            <v>Y2020Q4</v>
          </cell>
        </row>
        <row r="102">
          <cell r="A102" t="str">
            <v>Y2021Q1</v>
          </cell>
        </row>
        <row r="103">
          <cell r="A103" t="str">
            <v>Y2021Q2</v>
          </cell>
        </row>
        <row r="104">
          <cell r="A104" t="str">
            <v>Y2021Q3</v>
          </cell>
        </row>
        <row r="105">
          <cell r="A105" t="str">
            <v>Y2021Q4</v>
          </cell>
        </row>
        <row r="106">
          <cell r="A106" t="str">
            <v>Y2022Q1</v>
          </cell>
        </row>
        <row r="107">
          <cell r="A107" t="str">
            <v>Y2022Q2</v>
          </cell>
        </row>
        <row r="108">
          <cell r="A108" t="str">
            <v>Y2022Q3</v>
          </cell>
        </row>
        <row r="109">
          <cell r="A109" t="str">
            <v>Y2022Q4</v>
          </cell>
        </row>
        <row r="110">
          <cell r="A110" t="str">
            <v>Y2023Q1</v>
          </cell>
        </row>
        <row r="111">
          <cell r="A111" t="str">
            <v>Y2023Q2</v>
          </cell>
        </row>
        <row r="112">
          <cell r="A112" t="str">
            <v>Y2023Q3</v>
          </cell>
        </row>
        <row r="113">
          <cell r="A113" t="str">
            <v>Y2023Q4</v>
          </cell>
        </row>
        <row r="114">
          <cell r="A114" t="str">
            <v>Y2024Q1</v>
          </cell>
        </row>
        <row r="115">
          <cell r="A115" t="str">
            <v>Y2024Q2</v>
          </cell>
        </row>
        <row r="116">
          <cell r="A116" t="str">
            <v>Y2024Q3</v>
          </cell>
        </row>
        <row r="117">
          <cell r="A117" t="str">
            <v>Y2024Q4</v>
          </cell>
        </row>
        <row r="118">
          <cell r="A118" t="str">
            <v>Y2025Q1</v>
          </cell>
        </row>
        <row r="119">
          <cell r="A119" t="str">
            <v>Y2025Q2</v>
          </cell>
        </row>
        <row r="120">
          <cell r="A120" t="str">
            <v>Y2025Q3</v>
          </cell>
        </row>
        <row r="121">
          <cell r="A121" t="str">
            <v>Y2025Q4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">
          <cell r="A1" t="str">
            <v>x</v>
          </cell>
        </row>
        <row r="2">
          <cell r="A2" t="str">
            <v>Y1996Q1</v>
          </cell>
        </row>
        <row r="3">
          <cell r="A3" t="str">
            <v>Y1996Q2</v>
          </cell>
        </row>
        <row r="4">
          <cell r="A4" t="str">
            <v>Y1996Q3</v>
          </cell>
        </row>
        <row r="5">
          <cell r="A5" t="str">
            <v>Y1996Q4</v>
          </cell>
        </row>
        <row r="6">
          <cell r="A6" t="str">
            <v>Y1997Q1</v>
          </cell>
        </row>
        <row r="7">
          <cell r="A7" t="str">
            <v>Y1997Q2</v>
          </cell>
        </row>
        <row r="8">
          <cell r="A8" t="str">
            <v>Y1997Q3</v>
          </cell>
        </row>
        <row r="9">
          <cell r="A9" t="str">
            <v>Y1997Q4</v>
          </cell>
        </row>
        <row r="10">
          <cell r="A10" t="str">
            <v>Y1998Q1</v>
          </cell>
        </row>
        <row r="11">
          <cell r="A11" t="str">
            <v>Y1998Q2</v>
          </cell>
        </row>
        <row r="12">
          <cell r="A12" t="str">
            <v>Y1998Q3</v>
          </cell>
        </row>
        <row r="13">
          <cell r="A13" t="str">
            <v>Y1998Q4</v>
          </cell>
        </row>
        <row r="14">
          <cell r="A14" t="str">
            <v>Y1999Q1</v>
          </cell>
        </row>
        <row r="15">
          <cell r="A15" t="str">
            <v>Y1999Q2</v>
          </cell>
        </row>
        <row r="16">
          <cell r="A16" t="str">
            <v>Y1999Q3</v>
          </cell>
        </row>
        <row r="17">
          <cell r="A17" t="str">
            <v>Y1999Q4</v>
          </cell>
        </row>
        <row r="18">
          <cell r="A18" t="str">
            <v>Y2000Q1</v>
          </cell>
        </row>
        <row r="19">
          <cell r="A19" t="str">
            <v>Y2000Q2</v>
          </cell>
        </row>
        <row r="20">
          <cell r="A20" t="str">
            <v>Y2000Q3</v>
          </cell>
        </row>
        <row r="21">
          <cell r="A21" t="str">
            <v>Y2000Q4</v>
          </cell>
        </row>
        <row r="22">
          <cell r="A22" t="str">
            <v>Y2001Q1</v>
          </cell>
        </row>
        <row r="23">
          <cell r="A23" t="str">
            <v>Y2001Q2</v>
          </cell>
        </row>
        <row r="24">
          <cell r="A24" t="str">
            <v>Y2001Q3</v>
          </cell>
        </row>
        <row r="25">
          <cell r="A25" t="str">
            <v>Y2001Q4</v>
          </cell>
        </row>
        <row r="26">
          <cell r="A26" t="str">
            <v>Y2002Q1</v>
          </cell>
        </row>
        <row r="27">
          <cell r="A27" t="str">
            <v>Y2002Q2</v>
          </cell>
        </row>
        <row r="28">
          <cell r="A28" t="str">
            <v>Y2002Q3</v>
          </cell>
        </row>
        <row r="29">
          <cell r="A29" t="str">
            <v>Y2002Q4</v>
          </cell>
        </row>
        <row r="30">
          <cell r="A30" t="str">
            <v>Y2003Q1</v>
          </cell>
        </row>
        <row r="31">
          <cell r="A31" t="str">
            <v>Y2003Q2</v>
          </cell>
        </row>
        <row r="32">
          <cell r="A32" t="str">
            <v>Y2003Q3</v>
          </cell>
        </row>
        <row r="33">
          <cell r="A33" t="str">
            <v>Y2003Q4</v>
          </cell>
        </row>
        <row r="34">
          <cell r="A34" t="str">
            <v>Y2004Q1</v>
          </cell>
        </row>
        <row r="35">
          <cell r="A35" t="str">
            <v>Y2004Q2</v>
          </cell>
        </row>
        <row r="36">
          <cell r="A36" t="str">
            <v>Y2004Q3</v>
          </cell>
        </row>
        <row r="37">
          <cell r="A37" t="str">
            <v>Y2004Q4</v>
          </cell>
        </row>
        <row r="38">
          <cell r="A38" t="str">
            <v>Y2005Q1</v>
          </cell>
        </row>
        <row r="39">
          <cell r="A39" t="str">
            <v>Y2005Q2</v>
          </cell>
        </row>
        <row r="40">
          <cell r="A40" t="str">
            <v>Y2005Q3</v>
          </cell>
        </row>
        <row r="41">
          <cell r="A41" t="str">
            <v>Y2005Q4</v>
          </cell>
        </row>
        <row r="42">
          <cell r="A42" t="str">
            <v>Y2006Q1</v>
          </cell>
        </row>
        <row r="43">
          <cell r="A43" t="str">
            <v>Y2006Q2</v>
          </cell>
        </row>
        <row r="44">
          <cell r="A44" t="str">
            <v>Y2006Q3</v>
          </cell>
        </row>
        <row r="45">
          <cell r="A45" t="str">
            <v>Y2006Q4</v>
          </cell>
        </row>
        <row r="46">
          <cell r="A46" t="str">
            <v>Y2007Q1</v>
          </cell>
        </row>
        <row r="47">
          <cell r="A47" t="str">
            <v>Y2007Q2</v>
          </cell>
        </row>
        <row r="48">
          <cell r="A48" t="str">
            <v>Y2007Q3</v>
          </cell>
        </row>
        <row r="49">
          <cell r="A49" t="str">
            <v>Y2007Q4</v>
          </cell>
        </row>
        <row r="50">
          <cell r="A50" t="str">
            <v>Y2008Q1</v>
          </cell>
        </row>
        <row r="51">
          <cell r="A51" t="str">
            <v>Y2008Q2</v>
          </cell>
        </row>
        <row r="52">
          <cell r="A52" t="str">
            <v>Y2008Q3</v>
          </cell>
        </row>
        <row r="53">
          <cell r="A53" t="str">
            <v>Y2008Q4</v>
          </cell>
        </row>
        <row r="54">
          <cell r="A54" t="str">
            <v>Y2009Q1</v>
          </cell>
        </row>
        <row r="55">
          <cell r="A55" t="str">
            <v>Y2009Q2</v>
          </cell>
        </row>
        <row r="56">
          <cell r="A56" t="str">
            <v>Y2009Q3</v>
          </cell>
        </row>
        <row r="57">
          <cell r="A57" t="str">
            <v>Y2009Q4</v>
          </cell>
        </row>
        <row r="58">
          <cell r="A58" t="str">
            <v>Y2010Q1</v>
          </cell>
        </row>
        <row r="59">
          <cell r="A59" t="str">
            <v>Y2010Q2</v>
          </cell>
        </row>
        <row r="60">
          <cell r="A60" t="str">
            <v>Y2010Q3</v>
          </cell>
        </row>
        <row r="61">
          <cell r="A61" t="str">
            <v>Y2010Q4</v>
          </cell>
        </row>
        <row r="62">
          <cell r="A62" t="str">
            <v>Y2011Q1</v>
          </cell>
        </row>
        <row r="63">
          <cell r="A63" t="str">
            <v>Y2011Q2</v>
          </cell>
        </row>
        <row r="64">
          <cell r="A64" t="str">
            <v>Y2011Q3</v>
          </cell>
        </row>
        <row r="65">
          <cell r="A65" t="str">
            <v>Y2011Q4</v>
          </cell>
        </row>
        <row r="66">
          <cell r="A66" t="str">
            <v>Y2012Q1</v>
          </cell>
        </row>
        <row r="67">
          <cell r="A67" t="str">
            <v>Y2012Q2</v>
          </cell>
        </row>
        <row r="68">
          <cell r="A68" t="str">
            <v>Y2012Q3</v>
          </cell>
        </row>
        <row r="69">
          <cell r="A69" t="str">
            <v>Y2012Q4</v>
          </cell>
        </row>
        <row r="70">
          <cell r="A70" t="str">
            <v>Y2013Q1</v>
          </cell>
        </row>
        <row r="71">
          <cell r="A71" t="str">
            <v>Y2013Q2</v>
          </cell>
        </row>
        <row r="72">
          <cell r="A72" t="str">
            <v>Y2013Q3</v>
          </cell>
        </row>
        <row r="73">
          <cell r="A73" t="str">
            <v>Y2013Q4</v>
          </cell>
        </row>
        <row r="74">
          <cell r="A74" t="str">
            <v>Y2014Q1</v>
          </cell>
        </row>
        <row r="75">
          <cell r="A75" t="str">
            <v>Y2014Q2</v>
          </cell>
        </row>
        <row r="76">
          <cell r="A76" t="str">
            <v>Y2014Q3</v>
          </cell>
        </row>
        <row r="77">
          <cell r="A77" t="str">
            <v>Y2014Q4</v>
          </cell>
        </row>
        <row r="78">
          <cell r="A78" t="str">
            <v>Y2015Q1</v>
          </cell>
        </row>
        <row r="79">
          <cell r="A79" t="str">
            <v>Y2015Q2</v>
          </cell>
        </row>
        <row r="80">
          <cell r="A80" t="str">
            <v>Y2015Q3</v>
          </cell>
        </row>
        <row r="81">
          <cell r="A81" t="str">
            <v>Y2015Q4</v>
          </cell>
        </row>
        <row r="82">
          <cell r="A82" t="str">
            <v>Y2016Q1</v>
          </cell>
        </row>
        <row r="83">
          <cell r="A83" t="str">
            <v>Y2016Q2</v>
          </cell>
        </row>
        <row r="84">
          <cell r="A84" t="str">
            <v>Y2016Q3</v>
          </cell>
        </row>
        <row r="85">
          <cell r="A85" t="str">
            <v>Y2016Q4</v>
          </cell>
        </row>
        <row r="86">
          <cell r="A86" t="str">
            <v>Y2017Q1</v>
          </cell>
        </row>
        <row r="87">
          <cell r="A87" t="str">
            <v>Y2017Q2</v>
          </cell>
        </row>
        <row r="88">
          <cell r="A88" t="str">
            <v>Y2017Q3</v>
          </cell>
        </row>
        <row r="89">
          <cell r="A89" t="str">
            <v>Y2017Q4</v>
          </cell>
        </row>
        <row r="90">
          <cell r="A90" t="str">
            <v>Y2018Q1</v>
          </cell>
        </row>
        <row r="91">
          <cell r="A91" t="str">
            <v>Y2018Q2</v>
          </cell>
        </row>
        <row r="92">
          <cell r="A92" t="str">
            <v>Y2018Q3</v>
          </cell>
        </row>
        <row r="93">
          <cell r="A93" t="str">
            <v>Y2018Q4</v>
          </cell>
        </row>
        <row r="94">
          <cell r="A94" t="str">
            <v>Y2019Q1</v>
          </cell>
        </row>
        <row r="95">
          <cell r="A95" t="str">
            <v>Y2019Q2</v>
          </cell>
        </row>
        <row r="96">
          <cell r="A96" t="str">
            <v>Y2019Q3</v>
          </cell>
        </row>
        <row r="97">
          <cell r="A97" t="str">
            <v>Y2019Q4</v>
          </cell>
        </row>
        <row r="98">
          <cell r="A98" t="str">
            <v>Y2020Q1</v>
          </cell>
        </row>
        <row r="99">
          <cell r="A99" t="str">
            <v>Y2020Q2</v>
          </cell>
        </row>
        <row r="100">
          <cell r="A100" t="str">
            <v>Y2020Q3</v>
          </cell>
        </row>
        <row r="101">
          <cell r="A101" t="str">
            <v>Y2020Q4</v>
          </cell>
        </row>
        <row r="102">
          <cell r="A102" t="str">
            <v>Y2021Q1</v>
          </cell>
        </row>
        <row r="103">
          <cell r="A103" t="str">
            <v>Y2021Q2</v>
          </cell>
        </row>
        <row r="104">
          <cell r="A104" t="str">
            <v>Y2021Q3</v>
          </cell>
        </row>
        <row r="105">
          <cell r="A105" t="str">
            <v>Y2021Q4</v>
          </cell>
        </row>
        <row r="106">
          <cell r="A106" t="str">
            <v>Y2022Q1</v>
          </cell>
        </row>
        <row r="107">
          <cell r="A107" t="str">
            <v>Y2022Q2</v>
          </cell>
        </row>
        <row r="108">
          <cell r="A108" t="str">
            <v>Y2022Q3</v>
          </cell>
        </row>
        <row r="109">
          <cell r="A109" t="str">
            <v>Y2022Q4</v>
          </cell>
        </row>
        <row r="110">
          <cell r="A110" t="str">
            <v>Y2023Q1</v>
          </cell>
        </row>
        <row r="111">
          <cell r="A111" t="str">
            <v>Y2023Q2</v>
          </cell>
        </row>
        <row r="112">
          <cell r="A112" t="str">
            <v>Y2023Q3</v>
          </cell>
        </row>
        <row r="113">
          <cell r="A113" t="str">
            <v>Y2023Q4</v>
          </cell>
        </row>
        <row r="114">
          <cell r="A114" t="str">
            <v>Y2024Q1</v>
          </cell>
        </row>
        <row r="115">
          <cell r="A115" t="str">
            <v>Y2024Q2</v>
          </cell>
        </row>
        <row r="116">
          <cell r="A116" t="str">
            <v>Y2024Q3</v>
          </cell>
        </row>
        <row r="117">
          <cell r="A117" t="str">
            <v>Y2024Q4</v>
          </cell>
        </row>
        <row r="118">
          <cell r="A118" t="str">
            <v>Y2025Q1</v>
          </cell>
        </row>
        <row r="119">
          <cell r="A119" t="str">
            <v>Y2025Q2</v>
          </cell>
        </row>
        <row r="120">
          <cell r="A120" t="str">
            <v>Y2025Q3</v>
          </cell>
        </row>
        <row r="121">
          <cell r="A121" t="str">
            <v>Y2025Q4</v>
          </cell>
        </row>
      </sheetData>
      <sheetData sheetId="26"/>
      <sheetData sheetId="27"/>
      <sheetData sheetId="28"/>
      <sheetData sheetId="29">
        <row r="1">
          <cell r="A1" t="str">
            <v>x</v>
          </cell>
        </row>
        <row r="2">
          <cell r="A2" t="str">
            <v>Y1998Q1</v>
          </cell>
        </row>
        <row r="3">
          <cell r="A3" t="str">
            <v>Y1998Q2</v>
          </cell>
        </row>
        <row r="4">
          <cell r="A4" t="str">
            <v>Y1998Q3</v>
          </cell>
        </row>
        <row r="5">
          <cell r="A5" t="str">
            <v>Y1998Q4</v>
          </cell>
        </row>
        <row r="6">
          <cell r="A6" t="str">
            <v>Y1999Q1</v>
          </cell>
        </row>
        <row r="7">
          <cell r="A7" t="str">
            <v>Y1999Q2</v>
          </cell>
        </row>
        <row r="8">
          <cell r="A8" t="str">
            <v>Y1999Q3</v>
          </cell>
        </row>
        <row r="9">
          <cell r="A9" t="str">
            <v>Y1999Q4</v>
          </cell>
        </row>
        <row r="10">
          <cell r="A10" t="str">
            <v>Y2000Q1</v>
          </cell>
        </row>
        <row r="11">
          <cell r="A11" t="str">
            <v>Y2000Q2</v>
          </cell>
        </row>
        <row r="12">
          <cell r="A12" t="str">
            <v>Y2000Q3</v>
          </cell>
        </row>
        <row r="13">
          <cell r="A13" t="str">
            <v>Y2000Q4</v>
          </cell>
        </row>
        <row r="14">
          <cell r="A14" t="str">
            <v>Y2001Q1</v>
          </cell>
        </row>
        <row r="15">
          <cell r="A15" t="str">
            <v>Y2001Q2</v>
          </cell>
        </row>
        <row r="16">
          <cell r="A16" t="str">
            <v>Y2001Q3</v>
          </cell>
        </row>
        <row r="17">
          <cell r="A17" t="str">
            <v>Y2001Q4</v>
          </cell>
        </row>
        <row r="18">
          <cell r="A18" t="str">
            <v>Y2002Q1</v>
          </cell>
        </row>
        <row r="19">
          <cell r="A19" t="str">
            <v>Y2002Q2</v>
          </cell>
        </row>
        <row r="20">
          <cell r="A20" t="str">
            <v>Y2002Q3</v>
          </cell>
        </row>
        <row r="21">
          <cell r="A21" t="str">
            <v>Y2002Q4</v>
          </cell>
        </row>
        <row r="22">
          <cell r="A22" t="str">
            <v>Y2003Q1</v>
          </cell>
        </row>
        <row r="23">
          <cell r="A23" t="str">
            <v>Y2003Q2</v>
          </cell>
        </row>
        <row r="24">
          <cell r="A24" t="str">
            <v>Y2003Q3</v>
          </cell>
        </row>
        <row r="25">
          <cell r="A25" t="str">
            <v>Y2003Q4</v>
          </cell>
        </row>
        <row r="26">
          <cell r="A26" t="str">
            <v>Y2004Q1</v>
          </cell>
        </row>
        <row r="27">
          <cell r="A27" t="str">
            <v>Y2004Q2</v>
          </cell>
        </row>
        <row r="28">
          <cell r="A28" t="str">
            <v>Y2004Q3</v>
          </cell>
        </row>
        <row r="29">
          <cell r="A29" t="str">
            <v>Y2004Q4</v>
          </cell>
        </row>
        <row r="30">
          <cell r="A30" t="str">
            <v>Y2005Q1</v>
          </cell>
        </row>
        <row r="31">
          <cell r="A31" t="str">
            <v>Y2005Q2</v>
          </cell>
        </row>
        <row r="32">
          <cell r="A32" t="str">
            <v>Y2005Q3</v>
          </cell>
        </row>
        <row r="33">
          <cell r="A33" t="str">
            <v>Y2005Q4</v>
          </cell>
        </row>
        <row r="34">
          <cell r="A34" t="str">
            <v>Y2006Q1</v>
          </cell>
        </row>
        <row r="35">
          <cell r="A35" t="str">
            <v>Y2006Q2</v>
          </cell>
        </row>
        <row r="36">
          <cell r="A36" t="str">
            <v>Y2006Q3</v>
          </cell>
        </row>
        <row r="37">
          <cell r="A37" t="str">
            <v>Y2006Q4</v>
          </cell>
        </row>
        <row r="38">
          <cell r="A38" t="str">
            <v>Y2007Q1</v>
          </cell>
        </row>
        <row r="39">
          <cell r="A39" t="str">
            <v>Y2007Q2</v>
          </cell>
        </row>
        <row r="40">
          <cell r="A40" t="str">
            <v>Y2007Q3</v>
          </cell>
        </row>
        <row r="41">
          <cell r="A41" t="str">
            <v>Y2007Q4</v>
          </cell>
        </row>
        <row r="42">
          <cell r="A42" t="str">
            <v>Y2008Q1</v>
          </cell>
        </row>
        <row r="43">
          <cell r="A43" t="str">
            <v>Y2008Q2</v>
          </cell>
        </row>
        <row r="44">
          <cell r="A44" t="str">
            <v>Y2008Q3</v>
          </cell>
        </row>
        <row r="45">
          <cell r="A45" t="str">
            <v>Y2008Q4</v>
          </cell>
        </row>
        <row r="46">
          <cell r="A46" t="str">
            <v>Y2009Q1</v>
          </cell>
        </row>
        <row r="47">
          <cell r="A47" t="str">
            <v>Y2009Q2</v>
          </cell>
        </row>
        <row r="48">
          <cell r="A48" t="str">
            <v>Y2009Q3</v>
          </cell>
        </row>
        <row r="49">
          <cell r="A49" t="str">
            <v>Y2009Q4</v>
          </cell>
        </row>
        <row r="50">
          <cell r="A50" t="str">
            <v>Y2010Q1</v>
          </cell>
        </row>
        <row r="51">
          <cell r="A51" t="str">
            <v>Y2010Q2</v>
          </cell>
        </row>
        <row r="52">
          <cell r="A52" t="str">
            <v>Y2010Q3</v>
          </cell>
        </row>
        <row r="53">
          <cell r="A53" t="str">
            <v>Y2010Q4</v>
          </cell>
        </row>
        <row r="54">
          <cell r="A54" t="str">
            <v>Y2011Q1</v>
          </cell>
        </row>
        <row r="55">
          <cell r="A55" t="str">
            <v>Y2011Q2</v>
          </cell>
        </row>
        <row r="56">
          <cell r="A56" t="str">
            <v>Y2011Q3</v>
          </cell>
        </row>
        <row r="57">
          <cell r="A57" t="str">
            <v>Y2011Q4</v>
          </cell>
        </row>
        <row r="58">
          <cell r="A58" t="str">
            <v>Y2012Q1</v>
          </cell>
        </row>
        <row r="59">
          <cell r="A59" t="str">
            <v>Y2012Q2</v>
          </cell>
        </row>
        <row r="60">
          <cell r="A60" t="str">
            <v>Y2012Q3</v>
          </cell>
        </row>
        <row r="61">
          <cell r="A61" t="str">
            <v>Y2012Q4</v>
          </cell>
        </row>
        <row r="62">
          <cell r="A62" t="str">
            <v>Y2013Q1</v>
          </cell>
        </row>
        <row r="63">
          <cell r="A63" t="str">
            <v>Y2013Q2</v>
          </cell>
        </row>
        <row r="64">
          <cell r="A64" t="str">
            <v>Y2013Q3</v>
          </cell>
        </row>
        <row r="65">
          <cell r="A65" t="str">
            <v>Y2013Q4</v>
          </cell>
        </row>
        <row r="66">
          <cell r="A66" t="str">
            <v>Y2014Q1</v>
          </cell>
        </row>
        <row r="67">
          <cell r="A67" t="str">
            <v>Y2014Q2</v>
          </cell>
        </row>
        <row r="68">
          <cell r="A68" t="str">
            <v>Y2014Q3</v>
          </cell>
        </row>
        <row r="69">
          <cell r="A69" t="str">
            <v>Y2014Q4</v>
          </cell>
        </row>
        <row r="70">
          <cell r="A70" t="str">
            <v>Y2015Q1</v>
          </cell>
        </row>
        <row r="71">
          <cell r="A71" t="str">
            <v>Y2015Q2</v>
          </cell>
        </row>
        <row r="72">
          <cell r="A72" t="str">
            <v>Y2015Q3</v>
          </cell>
        </row>
        <row r="73">
          <cell r="A73" t="str">
            <v>Y2015Q4</v>
          </cell>
        </row>
        <row r="74">
          <cell r="A74" t="str">
            <v>Y2016Q1</v>
          </cell>
        </row>
        <row r="75">
          <cell r="A75" t="str">
            <v>Y2016Q2</v>
          </cell>
        </row>
        <row r="76">
          <cell r="A76" t="str">
            <v>Y2016Q3</v>
          </cell>
        </row>
        <row r="77">
          <cell r="A77" t="str">
            <v>Y2016Q4</v>
          </cell>
        </row>
        <row r="78">
          <cell r="A78" t="str">
            <v>Y2017Q1</v>
          </cell>
        </row>
        <row r="79">
          <cell r="A79" t="str">
            <v>Y2017Q2</v>
          </cell>
        </row>
        <row r="80">
          <cell r="A80" t="str">
            <v>Y2017Q3</v>
          </cell>
        </row>
        <row r="81">
          <cell r="A81" t="str">
            <v>Y2017Q4</v>
          </cell>
        </row>
        <row r="82">
          <cell r="A82" t="str">
            <v>Y2018Q1</v>
          </cell>
        </row>
        <row r="83">
          <cell r="A83" t="str">
            <v>Y2018Q2</v>
          </cell>
        </row>
        <row r="84">
          <cell r="A84" t="str">
            <v>Y2018Q3</v>
          </cell>
        </row>
        <row r="85">
          <cell r="A85" t="str">
            <v>Y2018Q4</v>
          </cell>
        </row>
        <row r="86">
          <cell r="A86" t="str">
            <v>Y2019Q1</v>
          </cell>
        </row>
        <row r="87">
          <cell r="A87" t="str">
            <v>Y2019Q2</v>
          </cell>
        </row>
        <row r="88">
          <cell r="A88" t="str">
            <v>Y2019Q3</v>
          </cell>
        </row>
        <row r="89">
          <cell r="A89" t="str">
            <v>Y2019Q4</v>
          </cell>
        </row>
        <row r="90">
          <cell r="A90" t="str">
            <v>Y2020Q1</v>
          </cell>
        </row>
        <row r="91">
          <cell r="A91" t="str">
            <v>Y2020Q2</v>
          </cell>
        </row>
        <row r="92">
          <cell r="A92" t="str">
            <v>Y2020Q3</v>
          </cell>
        </row>
        <row r="93">
          <cell r="A93" t="str">
            <v>Y2020Q4</v>
          </cell>
        </row>
        <row r="94">
          <cell r="A94" t="str">
            <v>Y2021Q1</v>
          </cell>
        </row>
        <row r="95">
          <cell r="A95" t="str">
            <v>Y2021Q2</v>
          </cell>
        </row>
        <row r="96">
          <cell r="A96" t="str">
            <v>Y2021Q3</v>
          </cell>
        </row>
        <row r="97">
          <cell r="A97" t="str">
            <v>Y2021Q4</v>
          </cell>
        </row>
        <row r="98">
          <cell r="A98" t="str">
            <v>Y2022Q1</v>
          </cell>
        </row>
        <row r="99">
          <cell r="A99" t="str">
            <v>Y2022Q2</v>
          </cell>
        </row>
        <row r="100">
          <cell r="A100" t="str">
            <v>Y2022Q3</v>
          </cell>
        </row>
        <row r="101">
          <cell r="A101" t="str">
            <v>Y2022Q4</v>
          </cell>
        </row>
        <row r="102">
          <cell r="A102" t="str">
            <v>Y2023Q1</v>
          </cell>
        </row>
        <row r="103">
          <cell r="A103" t="str">
            <v>Y2023Q2</v>
          </cell>
        </row>
        <row r="104">
          <cell r="A104" t="str">
            <v>Y2023Q3</v>
          </cell>
        </row>
        <row r="105">
          <cell r="A105" t="str">
            <v>Y2023Q4</v>
          </cell>
        </row>
        <row r="106">
          <cell r="A106" t="str">
            <v>Y2024Q1</v>
          </cell>
        </row>
        <row r="107">
          <cell r="A107" t="str">
            <v>Y2024Q2</v>
          </cell>
        </row>
        <row r="108">
          <cell r="A108" t="str">
            <v>Y2024Q3</v>
          </cell>
        </row>
        <row r="109">
          <cell r="A109" t="str">
            <v>Y2024Q4</v>
          </cell>
        </row>
        <row r="110">
          <cell r="A110" t="str">
            <v>Y2025Q1</v>
          </cell>
        </row>
        <row r="111">
          <cell r="A111" t="str">
            <v>Y2025Q2</v>
          </cell>
        </row>
        <row r="112">
          <cell r="A112" t="str">
            <v>Y2025Q3</v>
          </cell>
        </row>
        <row r="113">
          <cell r="A113" t="str">
            <v>Y2025Q4</v>
          </cell>
        </row>
      </sheetData>
      <sheetData sheetId="30">
        <row r="1">
          <cell r="A1" t="str">
            <v>x</v>
          </cell>
        </row>
        <row r="2">
          <cell r="A2" t="str">
            <v>Y1996Q1</v>
          </cell>
        </row>
        <row r="3">
          <cell r="A3" t="str">
            <v>Y1996Q2</v>
          </cell>
        </row>
        <row r="4">
          <cell r="A4" t="str">
            <v>Y1996Q3</v>
          </cell>
        </row>
        <row r="5">
          <cell r="A5" t="str">
            <v>Y1996Q4</v>
          </cell>
        </row>
        <row r="6">
          <cell r="A6" t="str">
            <v>Y1997Q1</v>
          </cell>
        </row>
        <row r="7">
          <cell r="A7" t="str">
            <v>Y1997Q2</v>
          </cell>
        </row>
        <row r="8">
          <cell r="A8" t="str">
            <v>Y1997Q3</v>
          </cell>
        </row>
        <row r="9">
          <cell r="A9" t="str">
            <v>Y1997Q4</v>
          </cell>
        </row>
        <row r="10">
          <cell r="A10" t="str">
            <v>Y1998Q1</v>
          </cell>
        </row>
        <row r="11">
          <cell r="A11" t="str">
            <v>Y1998Q2</v>
          </cell>
        </row>
        <row r="12">
          <cell r="A12" t="str">
            <v>Y1998Q3</v>
          </cell>
        </row>
        <row r="13">
          <cell r="A13" t="str">
            <v>Y1998Q4</v>
          </cell>
        </row>
        <row r="14">
          <cell r="A14" t="str">
            <v>Y1999Q1</v>
          </cell>
        </row>
        <row r="15">
          <cell r="A15" t="str">
            <v>Y1999Q2</v>
          </cell>
        </row>
        <row r="16">
          <cell r="A16" t="str">
            <v>Y1999Q3</v>
          </cell>
        </row>
        <row r="17">
          <cell r="A17" t="str">
            <v>Y1999Q4</v>
          </cell>
        </row>
        <row r="18">
          <cell r="A18" t="str">
            <v>Y2000Q1</v>
          </cell>
        </row>
        <row r="19">
          <cell r="A19" t="str">
            <v>Y2000Q2</v>
          </cell>
        </row>
        <row r="20">
          <cell r="A20" t="str">
            <v>Y2000Q3</v>
          </cell>
        </row>
        <row r="21">
          <cell r="A21" t="str">
            <v>Y2000Q4</v>
          </cell>
        </row>
        <row r="22">
          <cell r="A22" t="str">
            <v>Y2001Q1</v>
          </cell>
        </row>
        <row r="23">
          <cell r="A23" t="str">
            <v>Y2001Q2</v>
          </cell>
        </row>
        <row r="24">
          <cell r="A24" t="str">
            <v>Y2001Q3</v>
          </cell>
        </row>
        <row r="25">
          <cell r="A25" t="str">
            <v>Y2001Q4</v>
          </cell>
        </row>
        <row r="26">
          <cell r="A26" t="str">
            <v>Y2002Q1</v>
          </cell>
        </row>
        <row r="27">
          <cell r="A27" t="str">
            <v>Y2002Q2</v>
          </cell>
        </row>
        <row r="28">
          <cell r="A28" t="str">
            <v>Y2002Q3</v>
          </cell>
        </row>
        <row r="29">
          <cell r="A29" t="str">
            <v>Y2002Q4</v>
          </cell>
        </row>
        <row r="30">
          <cell r="A30" t="str">
            <v>Y2003Q1</v>
          </cell>
        </row>
        <row r="31">
          <cell r="A31" t="str">
            <v>Y2003Q2</v>
          </cell>
        </row>
        <row r="32">
          <cell r="A32" t="str">
            <v>Y2003Q3</v>
          </cell>
        </row>
        <row r="33">
          <cell r="A33" t="str">
            <v>Y2003Q4</v>
          </cell>
        </row>
        <row r="34">
          <cell r="A34" t="str">
            <v>Y2004Q1</v>
          </cell>
        </row>
        <row r="35">
          <cell r="A35" t="str">
            <v>Y2004Q2</v>
          </cell>
        </row>
        <row r="36">
          <cell r="A36" t="str">
            <v>Y2004Q3</v>
          </cell>
        </row>
        <row r="37">
          <cell r="A37" t="str">
            <v>Y2004Q4</v>
          </cell>
        </row>
        <row r="38">
          <cell r="A38" t="str">
            <v>Y2005Q1</v>
          </cell>
        </row>
        <row r="39">
          <cell r="A39" t="str">
            <v>Y2005Q2</v>
          </cell>
        </row>
        <row r="40">
          <cell r="A40" t="str">
            <v>Y2005Q3</v>
          </cell>
        </row>
        <row r="41">
          <cell r="A41" t="str">
            <v>Y2005Q4</v>
          </cell>
        </row>
        <row r="42">
          <cell r="A42" t="str">
            <v>Y2006Q1</v>
          </cell>
        </row>
        <row r="43">
          <cell r="A43" t="str">
            <v>Y2006Q2</v>
          </cell>
        </row>
        <row r="44">
          <cell r="A44" t="str">
            <v>Y2006Q3</v>
          </cell>
        </row>
        <row r="45">
          <cell r="A45" t="str">
            <v>Y2006Q4</v>
          </cell>
        </row>
        <row r="46">
          <cell r="A46" t="str">
            <v>Y2007Q1</v>
          </cell>
        </row>
        <row r="47">
          <cell r="A47" t="str">
            <v>Y2007Q2</v>
          </cell>
        </row>
        <row r="48">
          <cell r="A48" t="str">
            <v>Y2007Q3</v>
          </cell>
        </row>
        <row r="49">
          <cell r="A49" t="str">
            <v>Y2007Q4</v>
          </cell>
        </row>
        <row r="50">
          <cell r="A50" t="str">
            <v>Y2008Q1</v>
          </cell>
        </row>
        <row r="51">
          <cell r="A51" t="str">
            <v>Y2008Q2</v>
          </cell>
        </row>
        <row r="52">
          <cell r="A52" t="str">
            <v>Y2008Q3</v>
          </cell>
        </row>
        <row r="53">
          <cell r="A53" t="str">
            <v>Y2008Q4</v>
          </cell>
        </row>
        <row r="54">
          <cell r="A54" t="str">
            <v>Y2009Q1</v>
          </cell>
        </row>
        <row r="55">
          <cell r="A55" t="str">
            <v>Y2009Q2</v>
          </cell>
        </row>
        <row r="56">
          <cell r="A56" t="str">
            <v>Y2009Q3</v>
          </cell>
        </row>
        <row r="57">
          <cell r="A57" t="str">
            <v>Y2009Q4</v>
          </cell>
        </row>
        <row r="58">
          <cell r="A58" t="str">
            <v>Y2010Q1</v>
          </cell>
        </row>
        <row r="59">
          <cell r="A59" t="str">
            <v>Y2010Q2</v>
          </cell>
        </row>
        <row r="60">
          <cell r="A60" t="str">
            <v>Y2010Q3</v>
          </cell>
        </row>
        <row r="61">
          <cell r="A61" t="str">
            <v>Y2010Q4</v>
          </cell>
        </row>
        <row r="62">
          <cell r="A62" t="str">
            <v>Y2011Q1</v>
          </cell>
        </row>
        <row r="63">
          <cell r="A63" t="str">
            <v>Y2011Q2</v>
          </cell>
        </row>
        <row r="64">
          <cell r="A64" t="str">
            <v>Y2011Q3</v>
          </cell>
        </row>
        <row r="65">
          <cell r="A65" t="str">
            <v>Y2011Q4</v>
          </cell>
        </row>
        <row r="66">
          <cell r="A66" t="str">
            <v>Y2012Q1</v>
          </cell>
        </row>
        <row r="67">
          <cell r="A67" t="str">
            <v>Y2012Q2</v>
          </cell>
        </row>
        <row r="68">
          <cell r="A68" t="str">
            <v>Y2012Q3</v>
          </cell>
        </row>
        <row r="69">
          <cell r="A69" t="str">
            <v>Y2012Q4</v>
          </cell>
        </row>
        <row r="70">
          <cell r="A70" t="str">
            <v>Y2013Q1</v>
          </cell>
        </row>
        <row r="71">
          <cell r="A71" t="str">
            <v>Y2013Q2</v>
          </cell>
        </row>
        <row r="72">
          <cell r="A72" t="str">
            <v>Y2013Q3</v>
          </cell>
        </row>
        <row r="73">
          <cell r="A73" t="str">
            <v>Y2013Q4</v>
          </cell>
        </row>
        <row r="74">
          <cell r="A74" t="str">
            <v>Y2014Q1</v>
          </cell>
        </row>
        <row r="75">
          <cell r="A75" t="str">
            <v>Y2014Q2</v>
          </cell>
        </row>
        <row r="76">
          <cell r="A76" t="str">
            <v>Y2014Q3</v>
          </cell>
        </row>
        <row r="77">
          <cell r="A77" t="str">
            <v>Y2014Q4</v>
          </cell>
        </row>
        <row r="78">
          <cell r="A78" t="str">
            <v>Y2015Q1</v>
          </cell>
        </row>
        <row r="79">
          <cell r="A79" t="str">
            <v>Y2015Q2</v>
          </cell>
        </row>
        <row r="80">
          <cell r="A80" t="str">
            <v>Y2015Q3</v>
          </cell>
        </row>
        <row r="81">
          <cell r="A81" t="str">
            <v>Y2015Q4</v>
          </cell>
        </row>
        <row r="82">
          <cell r="A82" t="str">
            <v>Y2016Q1</v>
          </cell>
        </row>
        <row r="83">
          <cell r="A83" t="str">
            <v>Y2016Q2</v>
          </cell>
        </row>
        <row r="84">
          <cell r="A84" t="str">
            <v>Y2016Q3</v>
          </cell>
        </row>
        <row r="85">
          <cell r="A85" t="str">
            <v>Y2016Q4</v>
          </cell>
        </row>
        <row r="86">
          <cell r="A86" t="str">
            <v>Y2017Q1</v>
          </cell>
        </row>
        <row r="87">
          <cell r="A87" t="str">
            <v>Y2017Q2</v>
          </cell>
        </row>
        <row r="88">
          <cell r="A88" t="str">
            <v>Y2017Q3</v>
          </cell>
        </row>
        <row r="89">
          <cell r="A89" t="str">
            <v>Y2017Q4</v>
          </cell>
        </row>
        <row r="90">
          <cell r="A90" t="str">
            <v>Y2018Q1</v>
          </cell>
        </row>
        <row r="91">
          <cell r="A91" t="str">
            <v>Y2018Q2</v>
          </cell>
        </row>
        <row r="92">
          <cell r="A92" t="str">
            <v>Y2018Q3</v>
          </cell>
        </row>
        <row r="93">
          <cell r="A93" t="str">
            <v>Y2018Q4</v>
          </cell>
        </row>
        <row r="94">
          <cell r="A94" t="str">
            <v>Y2019Q1</v>
          </cell>
        </row>
        <row r="95">
          <cell r="A95" t="str">
            <v>Y2019Q2</v>
          </cell>
        </row>
        <row r="96">
          <cell r="A96" t="str">
            <v>Y2019Q3</v>
          </cell>
        </row>
        <row r="97">
          <cell r="A97" t="str">
            <v>Y2019Q4</v>
          </cell>
        </row>
        <row r="98">
          <cell r="A98" t="str">
            <v>Y2020Q1</v>
          </cell>
        </row>
        <row r="99">
          <cell r="A99" t="str">
            <v>Y2020Q2</v>
          </cell>
        </row>
        <row r="100">
          <cell r="A100" t="str">
            <v>Y2020Q3</v>
          </cell>
        </row>
        <row r="101">
          <cell r="A101" t="str">
            <v>Y2020Q4</v>
          </cell>
        </row>
        <row r="102">
          <cell r="A102" t="str">
            <v>Y2021Q1</v>
          </cell>
        </row>
        <row r="103">
          <cell r="A103" t="str">
            <v>Y2021Q2</v>
          </cell>
        </row>
        <row r="104">
          <cell r="A104" t="str">
            <v>Y2021Q3</v>
          </cell>
        </row>
        <row r="105">
          <cell r="A105" t="str">
            <v>Y2021Q4</v>
          </cell>
        </row>
        <row r="106">
          <cell r="A106" t="str">
            <v>Y2022Q1</v>
          </cell>
        </row>
        <row r="107">
          <cell r="A107" t="str">
            <v>Y2022Q2</v>
          </cell>
        </row>
        <row r="108">
          <cell r="A108" t="str">
            <v>Y2022Q3</v>
          </cell>
        </row>
        <row r="109">
          <cell r="A109" t="str">
            <v>Y2022Q4</v>
          </cell>
        </row>
        <row r="110">
          <cell r="A110" t="str">
            <v>Y2023Q1</v>
          </cell>
        </row>
        <row r="111">
          <cell r="A111" t="str">
            <v>Y2023Q2</v>
          </cell>
        </row>
        <row r="112">
          <cell r="A112" t="str">
            <v>Y2023Q3</v>
          </cell>
        </row>
        <row r="113">
          <cell r="A113" t="str">
            <v>Y2023Q4</v>
          </cell>
        </row>
        <row r="114">
          <cell r="A114" t="str">
            <v>Y2024Q1</v>
          </cell>
        </row>
        <row r="115">
          <cell r="A115" t="str">
            <v>Y2024Q2</v>
          </cell>
        </row>
        <row r="116">
          <cell r="A116" t="str">
            <v>Y2024Q3</v>
          </cell>
        </row>
        <row r="117">
          <cell r="A117" t="str">
            <v>Y2024Q4</v>
          </cell>
        </row>
        <row r="118">
          <cell r="A118" t="str">
            <v>Y2025Q1</v>
          </cell>
        </row>
        <row r="119">
          <cell r="A119" t="str">
            <v>Y2025Q2</v>
          </cell>
        </row>
        <row r="120">
          <cell r="A120" t="str">
            <v>Y2025Q3</v>
          </cell>
        </row>
        <row r="121">
          <cell r="A121" t="str">
            <v>Y2025Q4</v>
          </cell>
        </row>
      </sheetData>
      <sheetData sheetId="31">
        <row r="1">
          <cell r="A1" t="str">
            <v>x</v>
          </cell>
        </row>
        <row r="2">
          <cell r="A2" t="str">
            <v>Y1998JAN</v>
          </cell>
        </row>
        <row r="3">
          <cell r="A3" t="str">
            <v>Y1998FEB</v>
          </cell>
        </row>
        <row r="4">
          <cell r="A4" t="str">
            <v>Y1998MAR</v>
          </cell>
        </row>
        <row r="5">
          <cell r="A5" t="str">
            <v>Y1998APR</v>
          </cell>
        </row>
        <row r="6">
          <cell r="A6" t="str">
            <v>Y1998MAY</v>
          </cell>
        </row>
        <row r="7">
          <cell r="A7" t="str">
            <v>Y1998JUN</v>
          </cell>
        </row>
        <row r="8">
          <cell r="A8" t="str">
            <v>Y1998JUL</v>
          </cell>
        </row>
        <row r="9">
          <cell r="A9" t="str">
            <v>Y1998AUG</v>
          </cell>
        </row>
        <row r="10">
          <cell r="A10" t="str">
            <v>Y1998SEP</v>
          </cell>
        </row>
        <row r="11">
          <cell r="A11" t="str">
            <v>Y1998OCT</v>
          </cell>
        </row>
        <row r="12">
          <cell r="A12" t="str">
            <v>Y1998NOV</v>
          </cell>
        </row>
        <row r="13">
          <cell r="A13" t="str">
            <v>Y1998DEC</v>
          </cell>
        </row>
        <row r="14">
          <cell r="A14" t="str">
            <v>Y1999JAN</v>
          </cell>
        </row>
        <row r="15">
          <cell r="A15" t="str">
            <v>Y1999FEB</v>
          </cell>
        </row>
        <row r="16">
          <cell r="A16" t="str">
            <v>Y1999MAR</v>
          </cell>
        </row>
        <row r="17">
          <cell r="A17" t="str">
            <v>Y1999APR</v>
          </cell>
        </row>
        <row r="18">
          <cell r="A18" t="str">
            <v>Y1999MAY</v>
          </cell>
        </row>
        <row r="19">
          <cell r="A19" t="str">
            <v>Y1999JUN</v>
          </cell>
        </row>
        <row r="20">
          <cell r="A20" t="str">
            <v>Y1999JUL</v>
          </cell>
        </row>
        <row r="21">
          <cell r="A21" t="str">
            <v>Y1999AUG</v>
          </cell>
        </row>
        <row r="22">
          <cell r="A22" t="str">
            <v>Y1999SEP</v>
          </cell>
        </row>
        <row r="23">
          <cell r="A23" t="str">
            <v>Y1999OCT</v>
          </cell>
        </row>
        <row r="24">
          <cell r="A24" t="str">
            <v>Y1999NOV</v>
          </cell>
        </row>
        <row r="25">
          <cell r="A25" t="str">
            <v>Y1999DEC</v>
          </cell>
        </row>
        <row r="26">
          <cell r="A26" t="str">
            <v>Y2000JAN</v>
          </cell>
        </row>
        <row r="27">
          <cell r="A27" t="str">
            <v>Y2000FEB</v>
          </cell>
        </row>
        <row r="28">
          <cell r="A28" t="str">
            <v>Y2000MAR</v>
          </cell>
        </row>
        <row r="29">
          <cell r="A29" t="str">
            <v>Y2000APR</v>
          </cell>
        </row>
        <row r="30">
          <cell r="A30" t="str">
            <v>Y2000MAY</v>
          </cell>
        </row>
        <row r="31">
          <cell r="A31" t="str">
            <v>Y2000JUN</v>
          </cell>
        </row>
        <row r="32">
          <cell r="A32" t="str">
            <v>Y2000JUL</v>
          </cell>
        </row>
        <row r="33">
          <cell r="A33" t="str">
            <v>Y2000AUG</v>
          </cell>
        </row>
        <row r="34">
          <cell r="A34" t="str">
            <v>Y2000SEP</v>
          </cell>
        </row>
        <row r="35">
          <cell r="A35" t="str">
            <v>Y2000OCT</v>
          </cell>
        </row>
        <row r="36">
          <cell r="A36" t="str">
            <v>Y2000NOV</v>
          </cell>
        </row>
        <row r="37">
          <cell r="A37" t="str">
            <v>Y2000DEC</v>
          </cell>
        </row>
        <row r="38">
          <cell r="A38" t="str">
            <v>Y2001JAN</v>
          </cell>
        </row>
        <row r="39">
          <cell r="A39" t="str">
            <v>Y2001FEB</v>
          </cell>
        </row>
        <row r="40">
          <cell r="A40" t="str">
            <v>Y2001MAR</v>
          </cell>
        </row>
        <row r="41">
          <cell r="A41" t="str">
            <v>Y2001APR</v>
          </cell>
        </row>
        <row r="42">
          <cell r="A42" t="str">
            <v>Y2001MAY</v>
          </cell>
        </row>
        <row r="43">
          <cell r="A43" t="str">
            <v>Y2001JUN</v>
          </cell>
        </row>
        <row r="44">
          <cell r="A44" t="str">
            <v>Y2001JUL</v>
          </cell>
        </row>
        <row r="45">
          <cell r="A45" t="str">
            <v>Y2001AUG</v>
          </cell>
        </row>
        <row r="46">
          <cell r="A46" t="str">
            <v>Y2001SEP</v>
          </cell>
        </row>
        <row r="47">
          <cell r="A47" t="str">
            <v>Y2001OCT</v>
          </cell>
        </row>
        <row r="48">
          <cell r="A48" t="str">
            <v>Y2001NOV</v>
          </cell>
        </row>
        <row r="49">
          <cell r="A49" t="str">
            <v>Y2001DEC</v>
          </cell>
        </row>
        <row r="50">
          <cell r="A50" t="str">
            <v>Y2002JAN</v>
          </cell>
        </row>
        <row r="51">
          <cell r="A51" t="str">
            <v>Y2002FEB</v>
          </cell>
        </row>
        <row r="52">
          <cell r="A52" t="str">
            <v>Y2002MAR</v>
          </cell>
        </row>
        <row r="53">
          <cell r="A53" t="str">
            <v>Y2002APR</v>
          </cell>
        </row>
        <row r="54">
          <cell r="A54" t="str">
            <v>Y2002MAY</v>
          </cell>
        </row>
        <row r="55">
          <cell r="A55" t="str">
            <v>Y2002JUN</v>
          </cell>
        </row>
        <row r="56">
          <cell r="A56" t="str">
            <v>Y2002JUL</v>
          </cell>
        </row>
        <row r="57">
          <cell r="A57" t="str">
            <v>Y2002AUG</v>
          </cell>
        </row>
        <row r="58">
          <cell r="A58" t="str">
            <v>Y2002SEP</v>
          </cell>
        </row>
        <row r="59">
          <cell r="A59" t="str">
            <v>Y2002OCT</v>
          </cell>
        </row>
        <row r="60">
          <cell r="A60" t="str">
            <v>Y2002NOV</v>
          </cell>
        </row>
        <row r="61">
          <cell r="A61" t="str">
            <v>Y2002DEC</v>
          </cell>
        </row>
        <row r="62">
          <cell r="A62" t="str">
            <v>Y2003JAN</v>
          </cell>
        </row>
        <row r="63">
          <cell r="A63" t="str">
            <v>Y2003FEB</v>
          </cell>
        </row>
        <row r="64">
          <cell r="A64" t="str">
            <v>Y2003MAR</v>
          </cell>
        </row>
        <row r="65">
          <cell r="A65" t="str">
            <v>Y2003APR</v>
          </cell>
        </row>
        <row r="66">
          <cell r="A66" t="str">
            <v>Y2003MAY</v>
          </cell>
        </row>
        <row r="67">
          <cell r="A67" t="str">
            <v>Y2003JUN</v>
          </cell>
        </row>
        <row r="68">
          <cell r="A68" t="str">
            <v>Y2003JUL</v>
          </cell>
        </row>
        <row r="69">
          <cell r="A69" t="str">
            <v>Y2003AUG</v>
          </cell>
        </row>
        <row r="70">
          <cell r="A70" t="str">
            <v>Y2003SEP</v>
          </cell>
        </row>
        <row r="71">
          <cell r="A71" t="str">
            <v>Y2003OCT</v>
          </cell>
        </row>
        <row r="72">
          <cell r="A72" t="str">
            <v>Y2003NOV</v>
          </cell>
        </row>
        <row r="73">
          <cell r="A73" t="str">
            <v>Y2003DEC</v>
          </cell>
        </row>
        <row r="74">
          <cell r="A74" t="str">
            <v>Y2004JAN</v>
          </cell>
        </row>
        <row r="75">
          <cell r="A75" t="str">
            <v>Y2004FEB</v>
          </cell>
        </row>
        <row r="76">
          <cell r="A76" t="str">
            <v>Y2004MAR</v>
          </cell>
        </row>
        <row r="77">
          <cell r="A77" t="str">
            <v>Y2004APR</v>
          </cell>
        </row>
        <row r="78">
          <cell r="A78" t="str">
            <v>Y2004MAY</v>
          </cell>
        </row>
        <row r="79">
          <cell r="A79" t="str">
            <v>Y2004JUN</v>
          </cell>
        </row>
        <row r="80">
          <cell r="A80" t="str">
            <v>Y2004JUL</v>
          </cell>
        </row>
        <row r="81">
          <cell r="A81" t="str">
            <v>Y2004AUG</v>
          </cell>
        </row>
        <row r="82">
          <cell r="A82" t="str">
            <v>Y2004SEP</v>
          </cell>
        </row>
        <row r="83">
          <cell r="A83" t="str">
            <v>Y2004OCT</v>
          </cell>
        </row>
        <row r="84">
          <cell r="A84" t="str">
            <v>Y2004NOV</v>
          </cell>
        </row>
        <row r="85">
          <cell r="A85" t="str">
            <v>Y2004DEC</v>
          </cell>
        </row>
        <row r="86">
          <cell r="A86" t="str">
            <v>Y2005JAN</v>
          </cell>
        </row>
        <row r="87">
          <cell r="A87" t="str">
            <v>Y2005FEB</v>
          </cell>
        </row>
        <row r="88">
          <cell r="A88" t="str">
            <v>Y2005MAR</v>
          </cell>
        </row>
        <row r="89">
          <cell r="A89" t="str">
            <v>Y2005APR</v>
          </cell>
        </row>
        <row r="90">
          <cell r="A90" t="str">
            <v>Y2005MAY</v>
          </cell>
        </row>
        <row r="91">
          <cell r="A91" t="str">
            <v>Y2005JUN</v>
          </cell>
        </row>
        <row r="92">
          <cell r="A92" t="str">
            <v>Y2005JUL</v>
          </cell>
        </row>
        <row r="93">
          <cell r="A93" t="str">
            <v>Y2005AUG</v>
          </cell>
        </row>
        <row r="94">
          <cell r="A94" t="str">
            <v>Y2005SEP</v>
          </cell>
        </row>
        <row r="95">
          <cell r="A95" t="str">
            <v>Y2005OCT</v>
          </cell>
        </row>
        <row r="96">
          <cell r="A96" t="str">
            <v>Y2005NOV</v>
          </cell>
        </row>
        <row r="97">
          <cell r="A97" t="str">
            <v>Y2005DEC</v>
          </cell>
        </row>
        <row r="98">
          <cell r="A98" t="str">
            <v>Y2006JAN</v>
          </cell>
        </row>
        <row r="99">
          <cell r="A99" t="str">
            <v>Y2006FEB</v>
          </cell>
        </row>
        <row r="100">
          <cell r="A100" t="str">
            <v>Y2006MAR</v>
          </cell>
        </row>
        <row r="101">
          <cell r="A101" t="str">
            <v>Y2006APR</v>
          </cell>
        </row>
        <row r="102">
          <cell r="A102" t="str">
            <v>Y2006MAY</v>
          </cell>
        </row>
        <row r="103">
          <cell r="A103" t="str">
            <v>Y2006JUN</v>
          </cell>
        </row>
        <row r="104">
          <cell r="A104" t="str">
            <v>Y2006JUL</v>
          </cell>
        </row>
        <row r="105">
          <cell r="A105" t="str">
            <v>Y2006AUG</v>
          </cell>
        </row>
        <row r="106">
          <cell r="A106" t="str">
            <v>Y2006SEP</v>
          </cell>
        </row>
        <row r="107">
          <cell r="A107" t="str">
            <v>Y2006OCT</v>
          </cell>
        </row>
        <row r="108">
          <cell r="A108" t="str">
            <v>Y2006NOV</v>
          </cell>
        </row>
        <row r="109">
          <cell r="A109" t="str">
            <v>Y2006DEC</v>
          </cell>
        </row>
        <row r="110">
          <cell r="A110" t="str">
            <v>Y2007JAN</v>
          </cell>
        </row>
        <row r="111">
          <cell r="A111" t="str">
            <v>Y2007FEB</v>
          </cell>
        </row>
        <row r="112">
          <cell r="A112" t="str">
            <v>Y2007MAR</v>
          </cell>
        </row>
        <row r="113">
          <cell r="A113" t="str">
            <v>Y2007APR</v>
          </cell>
        </row>
        <row r="114">
          <cell r="A114" t="str">
            <v>Y2007MAY</v>
          </cell>
        </row>
        <row r="115">
          <cell r="A115" t="str">
            <v>Y2007JUN</v>
          </cell>
        </row>
        <row r="116">
          <cell r="A116" t="str">
            <v>Y2007JUL</v>
          </cell>
        </row>
        <row r="117">
          <cell r="A117" t="str">
            <v>Y2007AUG</v>
          </cell>
        </row>
        <row r="118">
          <cell r="A118" t="str">
            <v>Y2007SEP</v>
          </cell>
        </row>
        <row r="119">
          <cell r="A119" t="str">
            <v>Y2007OCT</v>
          </cell>
        </row>
        <row r="120">
          <cell r="A120" t="str">
            <v>Y2007NOV</v>
          </cell>
        </row>
        <row r="121">
          <cell r="A121" t="str">
            <v>Y2007DEC</v>
          </cell>
        </row>
        <row r="122">
          <cell r="A122" t="str">
            <v>Y2008JAN</v>
          </cell>
        </row>
        <row r="123">
          <cell r="A123" t="str">
            <v>Y2008FEB</v>
          </cell>
        </row>
        <row r="124">
          <cell r="A124" t="str">
            <v>Y2008MAR</v>
          </cell>
        </row>
        <row r="125">
          <cell r="A125" t="str">
            <v>Y2008APR</v>
          </cell>
        </row>
        <row r="126">
          <cell r="A126" t="str">
            <v>Y2008MAY</v>
          </cell>
        </row>
        <row r="127">
          <cell r="A127" t="str">
            <v>Y2008JUN</v>
          </cell>
        </row>
        <row r="128">
          <cell r="A128" t="str">
            <v>Y2008JUL</v>
          </cell>
        </row>
        <row r="129">
          <cell r="A129" t="str">
            <v>Y2008AUG</v>
          </cell>
        </row>
        <row r="130">
          <cell r="A130" t="str">
            <v>Y2008SEP</v>
          </cell>
        </row>
        <row r="131">
          <cell r="A131" t="str">
            <v>Y2008OCT</v>
          </cell>
        </row>
        <row r="132">
          <cell r="A132" t="str">
            <v>Y2008NOV</v>
          </cell>
        </row>
        <row r="133">
          <cell r="A133" t="str">
            <v>Y2008DEC</v>
          </cell>
        </row>
        <row r="134">
          <cell r="A134" t="str">
            <v>Y2009JAN</v>
          </cell>
        </row>
        <row r="135">
          <cell r="A135" t="str">
            <v>Y2009FEB</v>
          </cell>
        </row>
        <row r="136">
          <cell r="A136" t="str">
            <v>Y2009MAR</v>
          </cell>
        </row>
        <row r="137">
          <cell r="A137" t="str">
            <v>Y2009APR</v>
          </cell>
        </row>
        <row r="138">
          <cell r="A138" t="str">
            <v>Y2009MAY</v>
          </cell>
        </row>
        <row r="139">
          <cell r="A139" t="str">
            <v>Y2009JUN</v>
          </cell>
        </row>
        <row r="140">
          <cell r="A140" t="str">
            <v>Y2009JUL</v>
          </cell>
        </row>
        <row r="141">
          <cell r="A141" t="str">
            <v>Y2009AUG</v>
          </cell>
        </row>
        <row r="142">
          <cell r="A142" t="str">
            <v>Y2009SEP</v>
          </cell>
        </row>
        <row r="143">
          <cell r="A143" t="str">
            <v>Y2009OCT</v>
          </cell>
        </row>
        <row r="144">
          <cell r="A144" t="str">
            <v>Y2009NOV</v>
          </cell>
        </row>
        <row r="145">
          <cell r="A145" t="str">
            <v>Y2009DEC</v>
          </cell>
        </row>
        <row r="146">
          <cell r="A146" t="str">
            <v>Y2010JAN</v>
          </cell>
        </row>
        <row r="147">
          <cell r="A147" t="str">
            <v>Y2010FEB</v>
          </cell>
        </row>
        <row r="148">
          <cell r="A148" t="str">
            <v>Y2010MAR</v>
          </cell>
        </row>
        <row r="149">
          <cell r="A149" t="str">
            <v>Y2010APR</v>
          </cell>
        </row>
        <row r="150">
          <cell r="A150" t="str">
            <v>Y2010MAY</v>
          </cell>
        </row>
        <row r="151">
          <cell r="A151" t="str">
            <v>Y2010JUN</v>
          </cell>
        </row>
        <row r="152">
          <cell r="A152" t="str">
            <v>Y2010JUL</v>
          </cell>
        </row>
        <row r="153">
          <cell r="A153" t="str">
            <v>Y2010AUG</v>
          </cell>
        </row>
        <row r="154">
          <cell r="A154" t="str">
            <v>Y2010SEP</v>
          </cell>
        </row>
        <row r="155">
          <cell r="A155" t="str">
            <v>Y2010OCT</v>
          </cell>
        </row>
        <row r="156">
          <cell r="A156" t="str">
            <v>Y2010NOV</v>
          </cell>
        </row>
        <row r="157">
          <cell r="A157" t="str">
            <v>Y2010DEC</v>
          </cell>
        </row>
        <row r="158">
          <cell r="A158" t="str">
            <v>Y2011JAN</v>
          </cell>
        </row>
        <row r="159">
          <cell r="A159" t="str">
            <v>Y2011FEB</v>
          </cell>
        </row>
        <row r="160">
          <cell r="A160" t="str">
            <v>Y2011MAR</v>
          </cell>
        </row>
        <row r="161">
          <cell r="A161" t="str">
            <v>Y2011APR</v>
          </cell>
        </row>
        <row r="162">
          <cell r="A162" t="str">
            <v>Y2011MAY</v>
          </cell>
        </row>
        <row r="163">
          <cell r="A163" t="str">
            <v>Y2011JUN</v>
          </cell>
        </row>
        <row r="164">
          <cell r="A164" t="str">
            <v>Y2011JUL</v>
          </cell>
        </row>
        <row r="165">
          <cell r="A165" t="str">
            <v>Y2011AUG</v>
          </cell>
        </row>
        <row r="166">
          <cell r="A166" t="str">
            <v>Y2011SEP</v>
          </cell>
        </row>
        <row r="167">
          <cell r="A167" t="str">
            <v>Y2011OCT</v>
          </cell>
        </row>
        <row r="168">
          <cell r="A168" t="str">
            <v>Y2011NOV</v>
          </cell>
        </row>
        <row r="169">
          <cell r="A169" t="str">
            <v>Y2011DEC</v>
          </cell>
        </row>
        <row r="170">
          <cell r="A170" t="str">
            <v>Y2012JAN</v>
          </cell>
        </row>
        <row r="171">
          <cell r="A171" t="str">
            <v>Y2012FEB</v>
          </cell>
        </row>
        <row r="172">
          <cell r="A172" t="str">
            <v>Y2012MAR</v>
          </cell>
        </row>
        <row r="173">
          <cell r="A173" t="str">
            <v>Y2012APR</v>
          </cell>
        </row>
        <row r="174">
          <cell r="A174" t="str">
            <v>Y2012MAY</v>
          </cell>
        </row>
        <row r="175">
          <cell r="A175" t="str">
            <v>Y2012JUN</v>
          </cell>
        </row>
        <row r="176">
          <cell r="A176" t="str">
            <v>Y2012JUL</v>
          </cell>
        </row>
        <row r="177">
          <cell r="A177" t="str">
            <v>Y2012AUG</v>
          </cell>
        </row>
        <row r="178">
          <cell r="A178" t="str">
            <v>Y2012SEP</v>
          </cell>
        </row>
        <row r="179">
          <cell r="A179" t="str">
            <v>Y2012OCT</v>
          </cell>
        </row>
        <row r="180">
          <cell r="A180" t="str">
            <v>Y2012NOV</v>
          </cell>
        </row>
        <row r="181">
          <cell r="A181" t="str">
            <v>Y2012DEC</v>
          </cell>
        </row>
        <row r="182">
          <cell r="A182" t="str">
            <v>Y2013JAN</v>
          </cell>
        </row>
        <row r="183">
          <cell r="A183" t="str">
            <v>Y2013FEB</v>
          </cell>
        </row>
        <row r="184">
          <cell r="A184" t="str">
            <v>Y2013MAR</v>
          </cell>
        </row>
        <row r="185">
          <cell r="A185" t="str">
            <v>Y2013APR</v>
          </cell>
        </row>
        <row r="186">
          <cell r="A186" t="str">
            <v>Y2013MAY</v>
          </cell>
        </row>
        <row r="187">
          <cell r="A187" t="str">
            <v>Y2013JUN</v>
          </cell>
        </row>
        <row r="188">
          <cell r="A188" t="str">
            <v>Y2013JUL</v>
          </cell>
        </row>
        <row r="189">
          <cell r="A189" t="str">
            <v>Y2013AUG</v>
          </cell>
        </row>
        <row r="190">
          <cell r="A190" t="str">
            <v>Y2013SEP</v>
          </cell>
        </row>
        <row r="191">
          <cell r="A191" t="str">
            <v>Y2013OCT</v>
          </cell>
        </row>
        <row r="192">
          <cell r="A192" t="str">
            <v>Y2013NOV</v>
          </cell>
        </row>
        <row r="193">
          <cell r="A193" t="str">
            <v>Y2013DEC</v>
          </cell>
        </row>
        <row r="194">
          <cell r="A194" t="str">
            <v>Y2014JAN</v>
          </cell>
        </row>
        <row r="195">
          <cell r="A195" t="str">
            <v>Y2014FEB</v>
          </cell>
        </row>
        <row r="196">
          <cell r="A196" t="str">
            <v>Y2014MAR</v>
          </cell>
        </row>
        <row r="197">
          <cell r="A197" t="str">
            <v>Y2014APR</v>
          </cell>
        </row>
        <row r="198">
          <cell r="A198" t="str">
            <v>Y2014MAY</v>
          </cell>
        </row>
        <row r="199">
          <cell r="A199" t="str">
            <v>Y2014JUN</v>
          </cell>
        </row>
        <row r="200">
          <cell r="A200" t="str">
            <v>Y2014JUL</v>
          </cell>
        </row>
        <row r="201">
          <cell r="A201" t="str">
            <v>Y2014AUG</v>
          </cell>
        </row>
        <row r="202">
          <cell r="A202" t="str">
            <v>Y2014SEP</v>
          </cell>
        </row>
        <row r="203">
          <cell r="A203" t="str">
            <v>Y2014OCT</v>
          </cell>
        </row>
        <row r="204">
          <cell r="A204" t="str">
            <v>Y2014NOV</v>
          </cell>
        </row>
        <row r="205">
          <cell r="A205" t="str">
            <v>Y2014DEC</v>
          </cell>
        </row>
        <row r="206">
          <cell r="A206" t="str">
            <v>Y2015JAN</v>
          </cell>
        </row>
        <row r="207">
          <cell r="A207" t="str">
            <v>Y2015FEB</v>
          </cell>
        </row>
        <row r="208">
          <cell r="A208" t="str">
            <v>Y2015MAR</v>
          </cell>
        </row>
        <row r="209">
          <cell r="A209" t="str">
            <v>Y2015APR</v>
          </cell>
        </row>
        <row r="210">
          <cell r="A210" t="str">
            <v>Y2015MAY</v>
          </cell>
        </row>
        <row r="211">
          <cell r="A211" t="str">
            <v>Y2015JUN</v>
          </cell>
        </row>
        <row r="212">
          <cell r="A212" t="str">
            <v>Y2015JUL</v>
          </cell>
        </row>
        <row r="213">
          <cell r="A213" t="str">
            <v>Y2015AUG</v>
          </cell>
        </row>
        <row r="214">
          <cell r="A214" t="str">
            <v>Y2015SEP</v>
          </cell>
        </row>
        <row r="215">
          <cell r="A215" t="str">
            <v>Y2015OCT</v>
          </cell>
        </row>
        <row r="216">
          <cell r="A216" t="str">
            <v>Y2015NOV</v>
          </cell>
        </row>
        <row r="217">
          <cell r="A217" t="str">
            <v>Y2015DEC</v>
          </cell>
        </row>
        <row r="218">
          <cell r="A218" t="str">
            <v>Y2016JAN</v>
          </cell>
        </row>
        <row r="219">
          <cell r="A219" t="str">
            <v>Y2016FEB</v>
          </cell>
        </row>
        <row r="220">
          <cell r="A220" t="str">
            <v>Y2016MAR</v>
          </cell>
        </row>
        <row r="221">
          <cell r="A221" t="str">
            <v>Y2016APR</v>
          </cell>
        </row>
        <row r="222">
          <cell r="A222" t="str">
            <v>Y2016MAY</v>
          </cell>
        </row>
        <row r="223">
          <cell r="A223" t="str">
            <v>Y2016JUN</v>
          </cell>
        </row>
        <row r="224">
          <cell r="A224" t="str">
            <v>Y2016JUL</v>
          </cell>
        </row>
        <row r="225">
          <cell r="A225" t="str">
            <v>Y2016AUG</v>
          </cell>
        </row>
        <row r="226">
          <cell r="A226" t="str">
            <v>Y2016SEP</v>
          </cell>
        </row>
        <row r="227">
          <cell r="A227" t="str">
            <v>Y2016OCT</v>
          </cell>
        </row>
        <row r="228">
          <cell r="A228" t="str">
            <v>Y2016NOV</v>
          </cell>
        </row>
        <row r="229">
          <cell r="A229" t="str">
            <v>Y2016DEC</v>
          </cell>
        </row>
        <row r="230">
          <cell r="A230" t="str">
            <v>Y2017JAN</v>
          </cell>
        </row>
        <row r="231">
          <cell r="A231" t="str">
            <v>Y2017FEB</v>
          </cell>
        </row>
        <row r="232">
          <cell r="A232" t="str">
            <v>Y2017MAR</v>
          </cell>
        </row>
        <row r="233">
          <cell r="A233" t="str">
            <v>Y2017APR</v>
          </cell>
        </row>
        <row r="234">
          <cell r="A234" t="str">
            <v>Y2017MAY</v>
          </cell>
        </row>
        <row r="235">
          <cell r="A235" t="str">
            <v>Y2017JUN</v>
          </cell>
        </row>
        <row r="236">
          <cell r="A236" t="str">
            <v>Y2017JUL</v>
          </cell>
        </row>
        <row r="237">
          <cell r="A237" t="str">
            <v>Y2017AUG</v>
          </cell>
        </row>
        <row r="238">
          <cell r="A238" t="str">
            <v>Y2017SEP</v>
          </cell>
        </row>
        <row r="239">
          <cell r="A239" t="str">
            <v>Y2017OCT</v>
          </cell>
        </row>
        <row r="240">
          <cell r="A240" t="str">
            <v>Y2017NOV</v>
          </cell>
        </row>
        <row r="241">
          <cell r="A241" t="str">
            <v>Y2017DEC</v>
          </cell>
        </row>
        <row r="242">
          <cell r="A242" t="str">
            <v>Y2018JAN</v>
          </cell>
        </row>
        <row r="243">
          <cell r="A243" t="str">
            <v>Y2018FEB</v>
          </cell>
        </row>
        <row r="244">
          <cell r="A244" t="str">
            <v>Y2018MAR</v>
          </cell>
        </row>
        <row r="245">
          <cell r="A245" t="str">
            <v>Y2018APR</v>
          </cell>
        </row>
        <row r="246">
          <cell r="A246" t="str">
            <v>Y2018MAY</v>
          </cell>
        </row>
        <row r="247">
          <cell r="A247" t="str">
            <v>Y2018JUN</v>
          </cell>
        </row>
        <row r="248">
          <cell r="A248" t="str">
            <v>Y2018JUL</v>
          </cell>
        </row>
        <row r="249">
          <cell r="A249" t="str">
            <v>Y2018AUG</v>
          </cell>
        </row>
        <row r="250">
          <cell r="A250" t="str">
            <v>Y2018SEP</v>
          </cell>
        </row>
        <row r="251">
          <cell r="A251" t="str">
            <v>Y2018OCT</v>
          </cell>
        </row>
        <row r="252">
          <cell r="A252" t="str">
            <v>Y2018NOV</v>
          </cell>
        </row>
        <row r="253">
          <cell r="A253" t="str">
            <v>Y2018DEC</v>
          </cell>
        </row>
        <row r="254">
          <cell r="A254" t="str">
            <v>Y2019JAN</v>
          </cell>
        </row>
        <row r="255">
          <cell r="A255" t="str">
            <v>Y2019FEB</v>
          </cell>
        </row>
        <row r="256">
          <cell r="A256" t="str">
            <v>Y2019MAR</v>
          </cell>
        </row>
        <row r="257">
          <cell r="A257" t="str">
            <v>Y2019APR</v>
          </cell>
        </row>
        <row r="258">
          <cell r="A258" t="str">
            <v>Y2019MAY</v>
          </cell>
        </row>
        <row r="259">
          <cell r="A259" t="str">
            <v>Y2019JUN</v>
          </cell>
        </row>
        <row r="260">
          <cell r="A260" t="str">
            <v>Y2019JUL</v>
          </cell>
        </row>
        <row r="261">
          <cell r="A261" t="str">
            <v>Y2019AUG</v>
          </cell>
        </row>
        <row r="262">
          <cell r="A262" t="str">
            <v>Y2019SEP</v>
          </cell>
        </row>
        <row r="263">
          <cell r="A263" t="str">
            <v>Y2019OCT</v>
          </cell>
        </row>
        <row r="264">
          <cell r="A264" t="str">
            <v>Y2019NOV</v>
          </cell>
        </row>
        <row r="265">
          <cell r="A265" t="str">
            <v>Y2019DEC</v>
          </cell>
        </row>
        <row r="266">
          <cell r="A266" t="str">
            <v>Y2020JAN</v>
          </cell>
        </row>
        <row r="267">
          <cell r="A267" t="str">
            <v>Y2020FEB</v>
          </cell>
        </row>
        <row r="268">
          <cell r="A268" t="str">
            <v>Y2020MAR</v>
          </cell>
        </row>
        <row r="269">
          <cell r="A269" t="str">
            <v>Y2020APR</v>
          </cell>
        </row>
        <row r="270">
          <cell r="A270" t="str">
            <v>Y2020MAY</v>
          </cell>
        </row>
        <row r="271">
          <cell r="A271" t="str">
            <v>Y2020JUN</v>
          </cell>
        </row>
        <row r="272">
          <cell r="A272" t="str">
            <v>Y2020JUL</v>
          </cell>
        </row>
        <row r="273">
          <cell r="A273" t="str">
            <v>Y2020AUG</v>
          </cell>
        </row>
        <row r="274">
          <cell r="A274" t="str">
            <v>Y2020SEP</v>
          </cell>
        </row>
        <row r="275">
          <cell r="A275" t="str">
            <v>Y2020OCT</v>
          </cell>
        </row>
        <row r="276">
          <cell r="A276" t="str">
            <v>Y2020NOV</v>
          </cell>
        </row>
        <row r="277">
          <cell r="A277" t="str">
            <v>Y2020DEC</v>
          </cell>
        </row>
        <row r="278">
          <cell r="A278" t="str">
            <v>Y2021JAN</v>
          </cell>
        </row>
        <row r="279">
          <cell r="A279" t="str">
            <v>Y2021FEB</v>
          </cell>
        </row>
        <row r="280">
          <cell r="A280" t="str">
            <v>Y2021MAR</v>
          </cell>
        </row>
        <row r="281">
          <cell r="A281" t="str">
            <v>Y2021APR</v>
          </cell>
        </row>
        <row r="282">
          <cell r="A282" t="str">
            <v>Y2021MAY</v>
          </cell>
        </row>
        <row r="283">
          <cell r="A283" t="str">
            <v>Y2021JUN</v>
          </cell>
        </row>
        <row r="284">
          <cell r="A284" t="str">
            <v>Y2021JUL</v>
          </cell>
        </row>
        <row r="285">
          <cell r="A285" t="str">
            <v>Y2021AUG</v>
          </cell>
        </row>
        <row r="286">
          <cell r="A286" t="str">
            <v>Y2021SEP</v>
          </cell>
        </row>
        <row r="287">
          <cell r="A287" t="str">
            <v>Y2021OCT</v>
          </cell>
        </row>
        <row r="288">
          <cell r="A288" t="str">
            <v>Y2021NOV</v>
          </cell>
        </row>
        <row r="289">
          <cell r="A289" t="str">
            <v>Y2021DEC</v>
          </cell>
        </row>
        <row r="290">
          <cell r="A290" t="str">
            <v>Y2022JAN</v>
          </cell>
        </row>
        <row r="291">
          <cell r="A291" t="str">
            <v>Y2022FEB</v>
          </cell>
        </row>
        <row r="292">
          <cell r="A292" t="str">
            <v>Y2022MAR</v>
          </cell>
        </row>
        <row r="293">
          <cell r="A293" t="str">
            <v>Y2022APR</v>
          </cell>
        </row>
        <row r="294">
          <cell r="A294" t="str">
            <v>Y2022MAY</v>
          </cell>
        </row>
        <row r="295">
          <cell r="A295" t="str">
            <v>Y2022JUN</v>
          </cell>
        </row>
        <row r="296">
          <cell r="A296" t="str">
            <v>Y2022JUL</v>
          </cell>
        </row>
        <row r="297">
          <cell r="A297" t="str">
            <v>Y2022AUG</v>
          </cell>
        </row>
        <row r="298">
          <cell r="A298" t="str">
            <v>Y2022SEP</v>
          </cell>
        </row>
        <row r="299">
          <cell r="A299" t="str">
            <v>Y2022OCT</v>
          </cell>
        </row>
        <row r="300">
          <cell r="A300" t="str">
            <v>Y2022NOV</v>
          </cell>
        </row>
        <row r="301">
          <cell r="A301" t="str">
            <v>Y2022DEC</v>
          </cell>
        </row>
        <row r="302">
          <cell r="A302" t="str">
            <v>Y2023JAN</v>
          </cell>
        </row>
        <row r="303">
          <cell r="A303" t="str">
            <v>Y2023FEB</v>
          </cell>
        </row>
        <row r="304">
          <cell r="A304" t="str">
            <v>Y2023MAR</v>
          </cell>
        </row>
        <row r="305">
          <cell r="A305" t="str">
            <v>Y2023APR</v>
          </cell>
        </row>
        <row r="306">
          <cell r="A306" t="str">
            <v>Y2023MAY</v>
          </cell>
        </row>
        <row r="307">
          <cell r="A307" t="str">
            <v>Y2023JUN</v>
          </cell>
        </row>
        <row r="308">
          <cell r="A308" t="str">
            <v>Y2023JUL</v>
          </cell>
        </row>
        <row r="309">
          <cell r="A309" t="str">
            <v>Y2023AUG</v>
          </cell>
        </row>
        <row r="310">
          <cell r="A310" t="str">
            <v>Y2023SEP</v>
          </cell>
        </row>
        <row r="311">
          <cell r="A311" t="str">
            <v>Y2023OCT</v>
          </cell>
        </row>
        <row r="312">
          <cell r="A312" t="str">
            <v>Y2023NOV</v>
          </cell>
        </row>
        <row r="313">
          <cell r="A313" t="str">
            <v>Y2023DEC</v>
          </cell>
        </row>
        <row r="314">
          <cell r="A314" t="str">
            <v>Y2024JAN</v>
          </cell>
        </row>
        <row r="315">
          <cell r="A315" t="str">
            <v>Y2024FEB</v>
          </cell>
        </row>
        <row r="316">
          <cell r="A316" t="str">
            <v>Y2024MAR</v>
          </cell>
        </row>
        <row r="317">
          <cell r="A317" t="str">
            <v>Y2024APR</v>
          </cell>
        </row>
        <row r="318">
          <cell r="A318" t="str">
            <v>Y2024MAY</v>
          </cell>
        </row>
        <row r="319">
          <cell r="A319" t="str">
            <v>Y2024JUN</v>
          </cell>
        </row>
        <row r="320">
          <cell r="A320" t="str">
            <v>Y2024JUL</v>
          </cell>
        </row>
        <row r="321">
          <cell r="A321" t="str">
            <v>Y2024AUG</v>
          </cell>
        </row>
        <row r="322">
          <cell r="A322" t="str">
            <v>Y2024SEP</v>
          </cell>
        </row>
        <row r="323">
          <cell r="A323" t="str">
            <v>Y2024OCT</v>
          </cell>
        </row>
        <row r="324">
          <cell r="A324" t="str">
            <v>Y2024NOV</v>
          </cell>
        </row>
        <row r="325">
          <cell r="A325" t="str">
            <v>Y2024DEC</v>
          </cell>
        </row>
        <row r="326">
          <cell r="A326" t="str">
            <v>Y2025JAN</v>
          </cell>
        </row>
        <row r="327">
          <cell r="A327" t="str">
            <v>Y2025FEB</v>
          </cell>
        </row>
        <row r="328">
          <cell r="A328" t="str">
            <v>Y2025MAR</v>
          </cell>
        </row>
        <row r="329">
          <cell r="A329" t="str">
            <v>Y2025APR</v>
          </cell>
        </row>
        <row r="330">
          <cell r="A330" t="str">
            <v>Y2025MAY</v>
          </cell>
        </row>
        <row r="331">
          <cell r="A331" t="str">
            <v>Y2025JUN</v>
          </cell>
        </row>
        <row r="332">
          <cell r="A332" t="str">
            <v>Y2025JUL</v>
          </cell>
        </row>
        <row r="333">
          <cell r="A333" t="str">
            <v>Y2025AUG</v>
          </cell>
        </row>
        <row r="334">
          <cell r="A334" t="str">
            <v>Y2025SEP</v>
          </cell>
        </row>
        <row r="335">
          <cell r="A335" t="str">
            <v>Y2025OCT</v>
          </cell>
        </row>
        <row r="336">
          <cell r="A336" t="str">
            <v>Y2025NOV</v>
          </cell>
        </row>
        <row r="337">
          <cell r="A337" t="str">
            <v>Y2025DEC</v>
          </cell>
        </row>
        <row r="338">
          <cell r="A338" t="str">
            <v>Y2026JAN</v>
          </cell>
        </row>
        <row r="339">
          <cell r="A339" t="str">
            <v>Y2026FEB</v>
          </cell>
        </row>
      </sheetData>
      <sheetData sheetId="32"/>
      <sheetData sheetId="33"/>
      <sheetData sheetId="34"/>
      <sheetData sheetId="35">
        <row r="339">
          <cell r="B339">
            <v>330.56193565236799</v>
          </cell>
        </row>
      </sheetData>
      <sheetData sheetId="36">
        <row r="1">
          <cell r="A1" t="str">
            <v>x</v>
          </cell>
        </row>
        <row r="2">
          <cell r="A2" t="str">
            <v>Y1996Q1</v>
          </cell>
        </row>
        <row r="3">
          <cell r="A3" t="str">
            <v>Y1996Q2</v>
          </cell>
        </row>
        <row r="4">
          <cell r="A4" t="str">
            <v>Y1996Q3</v>
          </cell>
        </row>
        <row r="5">
          <cell r="A5" t="str">
            <v>Y1996Q4</v>
          </cell>
        </row>
        <row r="6">
          <cell r="A6" t="str">
            <v>Y1997Q1</v>
          </cell>
        </row>
        <row r="7">
          <cell r="A7" t="str">
            <v>Y1997Q2</v>
          </cell>
        </row>
        <row r="8">
          <cell r="A8" t="str">
            <v>Y1997Q3</v>
          </cell>
        </row>
        <row r="9">
          <cell r="A9" t="str">
            <v>Y1997Q4</v>
          </cell>
        </row>
        <row r="10">
          <cell r="A10" t="str">
            <v>Y1998Q1</v>
          </cell>
        </row>
        <row r="11">
          <cell r="A11" t="str">
            <v>Y1998Q2</v>
          </cell>
        </row>
        <row r="12">
          <cell r="A12" t="str">
            <v>Y1998Q3</v>
          </cell>
        </row>
        <row r="13">
          <cell r="A13" t="str">
            <v>Y1998Q4</v>
          </cell>
        </row>
        <row r="14">
          <cell r="A14" t="str">
            <v>Y1999Q1</v>
          </cell>
        </row>
        <row r="15">
          <cell r="A15" t="str">
            <v>Y1999Q2</v>
          </cell>
        </row>
        <row r="16">
          <cell r="A16" t="str">
            <v>Y1999Q3</v>
          </cell>
        </row>
        <row r="17">
          <cell r="A17" t="str">
            <v>Y1999Q4</v>
          </cell>
        </row>
        <row r="18">
          <cell r="A18" t="str">
            <v>Y2000Q1</v>
          </cell>
        </row>
        <row r="19">
          <cell r="A19" t="str">
            <v>Y2000Q2</v>
          </cell>
        </row>
        <row r="20">
          <cell r="A20" t="str">
            <v>Y2000Q3</v>
          </cell>
        </row>
        <row r="21">
          <cell r="A21" t="str">
            <v>Y2000Q4</v>
          </cell>
        </row>
        <row r="22">
          <cell r="A22" t="str">
            <v>Y2001Q1</v>
          </cell>
        </row>
        <row r="23">
          <cell r="A23" t="str">
            <v>Y2001Q2</v>
          </cell>
        </row>
        <row r="24">
          <cell r="A24" t="str">
            <v>Y2001Q3</v>
          </cell>
        </row>
        <row r="25">
          <cell r="A25" t="str">
            <v>Y2001Q4</v>
          </cell>
        </row>
        <row r="26">
          <cell r="A26" t="str">
            <v>Y2002Q1</v>
          </cell>
        </row>
        <row r="27">
          <cell r="A27" t="str">
            <v>Y2002Q2</v>
          </cell>
        </row>
        <row r="28">
          <cell r="A28" t="str">
            <v>Y2002Q3</v>
          </cell>
        </row>
        <row r="29">
          <cell r="A29" t="str">
            <v>Y2002Q4</v>
          </cell>
        </row>
        <row r="30">
          <cell r="A30" t="str">
            <v>Y2003Q1</v>
          </cell>
        </row>
        <row r="31">
          <cell r="A31" t="str">
            <v>Y2003Q2</v>
          </cell>
        </row>
        <row r="32">
          <cell r="A32" t="str">
            <v>Y2003Q3</v>
          </cell>
        </row>
        <row r="33">
          <cell r="A33" t="str">
            <v>Y2003Q4</v>
          </cell>
        </row>
        <row r="34">
          <cell r="A34" t="str">
            <v>Y2004Q1</v>
          </cell>
        </row>
        <row r="35">
          <cell r="A35" t="str">
            <v>Y2004Q2</v>
          </cell>
        </row>
        <row r="36">
          <cell r="A36" t="str">
            <v>Y2004Q3</v>
          </cell>
        </row>
        <row r="37">
          <cell r="A37" t="str">
            <v>Y2004Q4</v>
          </cell>
        </row>
        <row r="38">
          <cell r="A38" t="str">
            <v>Y2005Q1</v>
          </cell>
        </row>
        <row r="39">
          <cell r="A39" t="str">
            <v>Y2005Q2</v>
          </cell>
        </row>
        <row r="40">
          <cell r="A40" t="str">
            <v>Y2005Q3</v>
          </cell>
        </row>
        <row r="41">
          <cell r="A41" t="str">
            <v>Y2005Q4</v>
          </cell>
        </row>
        <row r="42">
          <cell r="A42" t="str">
            <v>Y2006Q1</v>
          </cell>
        </row>
        <row r="43">
          <cell r="A43" t="str">
            <v>Y2006Q2</v>
          </cell>
        </row>
        <row r="44">
          <cell r="A44" t="str">
            <v>Y2006Q3</v>
          </cell>
        </row>
        <row r="45">
          <cell r="A45" t="str">
            <v>Y2006Q4</v>
          </cell>
        </row>
        <row r="46">
          <cell r="A46" t="str">
            <v>Y2007Q1</v>
          </cell>
        </row>
        <row r="47">
          <cell r="A47" t="str">
            <v>Y2007Q2</v>
          </cell>
        </row>
        <row r="48">
          <cell r="A48" t="str">
            <v>Y2007Q3</v>
          </cell>
        </row>
        <row r="49">
          <cell r="A49" t="str">
            <v>Y2007Q4</v>
          </cell>
        </row>
        <row r="50">
          <cell r="A50" t="str">
            <v>Y2008Q1</v>
          </cell>
        </row>
        <row r="51">
          <cell r="A51" t="str">
            <v>Y2008Q2</v>
          </cell>
        </row>
        <row r="52">
          <cell r="A52" t="str">
            <v>Y2008Q3</v>
          </cell>
        </row>
        <row r="53">
          <cell r="A53" t="str">
            <v>Y2008Q4</v>
          </cell>
        </row>
        <row r="54">
          <cell r="A54" t="str">
            <v>Y2009Q1</v>
          </cell>
        </row>
        <row r="55">
          <cell r="A55" t="str">
            <v>Y2009Q2</v>
          </cell>
        </row>
        <row r="56">
          <cell r="A56" t="str">
            <v>Y2009Q3</v>
          </cell>
        </row>
        <row r="57">
          <cell r="A57" t="str">
            <v>Y2009Q4</v>
          </cell>
        </row>
        <row r="58">
          <cell r="A58" t="str">
            <v>Y2010Q1</v>
          </cell>
        </row>
        <row r="59">
          <cell r="A59" t="str">
            <v>Y2010Q2</v>
          </cell>
        </row>
        <row r="60">
          <cell r="A60" t="str">
            <v>Y2010Q3</v>
          </cell>
        </row>
        <row r="61">
          <cell r="A61" t="str">
            <v>Y2010Q4</v>
          </cell>
        </row>
        <row r="62">
          <cell r="A62" t="str">
            <v>Y2011Q1</v>
          </cell>
        </row>
        <row r="63">
          <cell r="A63" t="str">
            <v>Y2011Q2</v>
          </cell>
        </row>
        <row r="64">
          <cell r="A64" t="str">
            <v>Y2011Q3</v>
          </cell>
        </row>
        <row r="65">
          <cell r="A65" t="str">
            <v>Y2011Q4</v>
          </cell>
        </row>
        <row r="66">
          <cell r="A66" t="str">
            <v>Y2012Q1</v>
          </cell>
        </row>
        <row r="67">
          <cell r="A67" t="str">
            <v>Y2012Q2</v>
          </cell>
        </row>
        <row r="68">
          <cell r="A68" t="str">
            <v>Y2012Q3</v>
          </cell>
        </row>
        <row r="69">
          <cell r="A69" t="str">
            <v>Y2012Q4</v>
          </cell>
        </row>
        <row r="70">
          <cell r="A70" t="str">
            <v>Y2013Q1</v>
          </cell>
        </row>
        <row r="71">
          <cell r="A71" t="str">
            <v>Y2013Q2</v>
          </cell>
        </row>
        <row r="72">
          <cell r="A72" t="str">
            <v>Y2013Q3</v>
          </cell>
        </row>
        <row r="73">
          <cell r="A73" t="str">
            <v>Y2013Q4</v>
          </cell>
        </row>
        <row r="74">
          <cell r="A74" t="str">
            <v>Y2014Q1</v>
          </cell>
        </row>
        <row r="75">
          <cell r="A75" t="str">
            <v>Y2014Q2</v>
          </cell>
        </row>
        <row r="76">
          <cell r="A76" t="str">
            <v>Y2014Q3</v>
          </cell>
        </row>
        <row r="77">
          <cell r="A77" t="str">
            <v>Y2014Q4</v>
          </cell>
        </row>
        <row r="78">
          <cell r="A78" t="str">
            <v>Y2015Q1</v>
          </cell>
        </row>
        <row r="79">
          <cell r="A79" t="str">
            <v>Y2015Q2</v>
          </cell>
        </row>
        <row r="80">
          <cell r="A80" t="str">
            <v>Y2015Q3</v>
          </cell>
        </row>
        <row r="81">
          <cell r="A81" t="str">
            <v>Y2015Q4</v>
          </cell>
        </row>
        <row r="82">
          <cell r="A82" t="str">
            <v>Y2016Q1</v>
          </cell>
        </row>
        <row r="83">
          <cell r="A83" t="str">
            <v>Y2016Q2</v>
          </cell>
        </row>
        <row r="84">
          <cell r="A84" t="str">
            <v>Y2016Q3</v>
          </cell>
        </row>
        <row r="85">
          <cell r="A85" t="str">
            <v>Y2016Q4</v>
          </cell>
        </row>
        <row r="86">
          <cell r="A86" t="str">
            <v>Y2017Q1</v>
          </cell>
        </row>
        <row r="87">
          <cell r="A87" t="str">
            <v>Y2017Q2</v>
          </cell>
        </row>
        <row r="88">
          <cell r="A88" t="str">
            <v>Y2017Q3</v>
          </cell>
        </row>
        <row r="89">
          <cell r="A89" t="str">
            <v>Y2017Q4</v>
          </cell>
        </row>
        <row r="90">
          <cell r="A90" t="str">
            <v>Y2018Q1</v>
          </cell>
        </row>
        <row r="91">
          <cell r="A91" t="str">
            <v>Y2018Q2</v>
          </cell>
        </row>
        <row r="92">
          <cell r="A92" t="str">
            <v>Y2018Q3</v>
          </cell>
        </row>
        <row r="93">
          <cell r="A93" t="str">
            <v>Y2018Q4</v>
          </cell>
        </row>
        <row r="94">
          <cell r="A94" t="str">
            <v>Y2019Q1</v>
          </cell>
        </row>
        <row r="95">
          <cell r="A95" t="str">
            <v>Y2019Q2</v>
          </cell>
        </row>
        <row r="96">
          <cell r="A96" t="str">
            <v>Y2019Q3</v>
          </cell>
        </row>
        <row r="97">
          <cell r="A97" t="str">
            <v>Y2019Q4</v>
          </cell>
        </row>
        <row r="98">
          <cell r="A98" t="str">
            <v>Y2020Q1</v>
          </cell>
        </row>
        <row r="99">
          <cell r="A99" t="str">
            <v>Y2020Q2</v>
          </cell>
        </row>
        <row r="100">
          <cell r="A100" t="str">
            <v>Y2020Q3</v>
          </cell>
        </row>
        <row r="101">
          <cell r="A101" t="str">
            <v>Y2020Q4</v>
          </cell>
        </row>
        <row r="102">
          <cell r="A102" t="str">
            <v>Y2021Q1</v>
          </cell>
        </row>
        <row r="103">
          <cell r="A103" t="str">
            <v>Y2021Q2</v>
          </cell>
        </row>
        <row r="104">
          <cell r="A104" t="str">
            <v>Y2021Q3</v>
          </cell>
        </row>
        <row r="105">
          <cell r="A105" t="str">
            <v>Y2021Q4</v>
          </cell>
        </row>
        <row r="106">
          <cell r="A106" t="str">
            <v>Y2022Q1</v>
          </cell>
        </row>
        <row r="107">
          <cell r="A107" t="str">
            <v>Y2022Q2</v>
          </cell>
        </row>
        <row r="108">
          <cell r="A108" t="str">
            <v>Y2022Q3</v>
          </cell>
        </row>
        <row r="109">
          <cell r="A109" t="str">
            <v>Y2022Q4</v>
          </cell>
        </row>
        <row r="110">
          <cell r="A110" t="str">
            <v>Y2023Q1</v>
          </cell>
        </row>
        <row r="111">
          <cell r="A111" t="str">
            <v>Y2023Q2</v>
          </cell>
        </row>
        <row r="112">
          <cell r="A112" t="str">
            <v>Y2023Q3</v>
          </cell>
        </row>
        <row r="113">
          <cell r="A113" t="str">
            <v>Y2023Q4</v>
          </cell>
        </row>
        <row r="114">
          <cell r="A114" t="str">
            <v>Y2024Q1</v>
          </cell>
        </row>
        <row r="115">
          <cell r="A115" t="str">
            <v>Y2024Q2</v>
          </cell>
        </row>
        <row r="116">
          <cell r="A116" t="str">
            <v>Y2024Q3</v>
          </cell>
        </row>
        <row r="117">
          <cell r="A117" t="str">
            <v>Y2024Q4</v>
          </cell>
        </row>
        <row r="118">
          <cell r="A118" t="str">
            <v>Y2025Q1</v>
          </cell>
        </row>
        <row r="119">
          <cell r="A119" t="str">
            <v>Y2025Q2</v>
          </cell>
        </row>
        <row r="120">
          <cell r="A120" t="str">
            <v>Y2025Q3</v>
          </cell>
        </row>
        <row r="121">
          <cell r="A121" t="str">
            <v>Y2025Q4</v>
          </cell>
        </row>
      </sheetData>
      <sheetData sheetId="37">
        <row r="1">
          <cell r="A1" t="str">
            <v>x</v>
          </cell>
        </row>
        <row r="2">
          <cell r="A2" t="str">
            <v>Y1996JAN</v>
          </cell>
        </row>
        <row r="3">
          <cell r="A3" t="str">
            <v>Y1996FEB</v>
          </cell>
        </row>
        <row r="4">
          <cell r="A4" t="str">
            <v>Y1996MAR</v>
          </cell>
        </row>
        <row r="5">
          <cell r="A5" t="str">
            <v>Y1996APR</v>
          </cell>
        </row>
        <row r="6">
          <cell r="A6" t="str">
            <v>Y1996MAY</v>
          </cell>
        </row>
        <row r="7">
          <cell r="A7" t="str">
            <v>Y1996JUN</v>
          </cell>
        </row>
        <row r="8">
          <cell r="A8" t="str">
            <v>Y1996JUL</v>
          </cell>
        </row>
        <row r="9">
          <cell r="A9" t="str">
            <v>Y1996AUG</v>
          </cell>
        </row>
        <row r="10">
          <cell r="A10" t="str">
            <v>Y1996SEP</v>
          </cell>
        </row>
        <row r="11">
          <cell r="A11" t="str">
            <v>Y1996OCT</v>
          </cell>
        </row>
        <row r="12">
          <cell r="A12" t="str">
            <v>Y1996NOV</v>
          </cell>
        </row>
        <row r="13">
          <cell r="A13" t="str">
            <v>Y1996DEC</v>
          </cell>
        </row>
        <row r="14">
          <cell r="A14" t="str">
            <v>Y1997JAN</v>
          </cell>
        </row>
        <row r="15">
          <cell r="A15" t="str">
            <v>Y1997FEB</v>
          </cell>
        </row>
        <row r="16">
          <cell r="A16" t="str">
            <v>Y1997MAR</v>
          </cell>
        </row>
        <row r="17">
          <cell r="A17" t="str">
            <v>Y1997APR</v>
          </cell>
        </row>
        <row r="18">
          <cell r="A18" t="str">
            <v>Y1997MAY</v>
          </cell>
        </row>
        <row r="19">
          <cell r="A19" t="str">
            <v>Y1997JUN</v>
          </cell>
        </row>
        <row r="20">
          <cell r="A20" t="str">
            <v>Y1997JUL</v>
          </cell>
        </row>
        <row r="21">
          <cell r="A21" t="str">
            <v>Y1997AUG</v>
          </cell>
        </row>
        <row r="22">
          <cell r="A22" t="str">
            <v>Y1997SEP</v>
          </cell>
        </row>
        <row r="23">
          <cell r="A23" t="str">
            <v>Y1997OCT</v>
          </cell>
        </row>
        <row r="24">
          <cell r="A24" t="str">
            <v>Y1997NOV</v>
          </cell>
        </row>
        <row r="25">
          <cell r="A25" t="str">
            <v>Y1997DEC</v>
          </cell>
        </row>
        <row r="26">
          <cell r="A26" t="str">
            <v>Y1998JAN</v>
          </cell>
        </row>
        <row r="27">
          <cell r="A27" t="str">
            <v>Y1998FEB</v>
          </cell>
        </row>
        <row r="28">
          <cell r="A28" t="str">
            <v>Y1998MAR</v>
          </cell>
        </row>
        <row r="29">
          <cell r="A29" t="str">
            <v>Y1998APR</v>
          </cell>
        </row>
        <row r="30">
          <cell r="A30" t="str">
            <v>Y1998MAY</v>
          </cell>
        </row>
        <row r="31">
          <cell r="A31" t="str">
            <v>Y1998JUN</v>
          </cell>
        </row>
        <row r="32">
          <cell r="A32" t="str">
            <v>Y1998JUL</v>
          </cell>
        </row>
        <row r="33">
          <cell r="A33" t="str">
            <v>Y1998AUG</v>
          </cell>
        </row>
        <row r="34">
          <cell r="A34" t="str">
            <v>Y1998SEP</v>
          </cell>
        </row>
        <row r="35">
          <cell r="A35" t="str">
            <v>Y1998OCT</v>
          </cell>
        </row>
        <row r="36">
          <cell r="A36" t="str">
            <v>Y1998NOV</v>
          </cell>
        </row>
        <row r="37">
          <cell r="A37" t="str">
            <v>Y1998DEC</v>
          </cell>
        </row>
        <row r="38">
          <cell r="A38" t="str">
            <v>Y1999JAN</v>
          </cell>
        </row>
        <row r="39">
          <cell r="A39" t="str">
            <v>Y1999FEB</v>
          </cell>
        </row>
        <row r="40">
          <cell r="A40" t="str">
            <v>Y1999MAR</v>
          </cell>
        </row>
        <row r="41">
          <cell r="A41" t="str">
            <v>Y1999APR</v>
          </cell>
        </row>
        <row r="42">
          <cell r="A42" t="str">
            <v>Y1999MAY</v>
          </cell>
        </row>
        <row r="43">
          <cell r="A43" t="str">
            <v>Y1999JUN</v>
          </cell>
        </row>
        <row r="44">
          <cell r="A44" t="str">
            <v>Y1999JUL</v>
          </cell>
        </row>
        <row r="45">
          <cell r="A45" t="str">
            <v>Y1999AUG</v>
          </cell>
        </row>
        <row r="46">
          <cell r="A46" t="str">
            <v>Y1999SEP</v>
          </cell>
        </row>
        <row r="47">
          <cell r="A47" t="str">
            <v>Y1999OCT</v>
          </cell>
        </row>
        <row r="48">
          <cell r="A48" t="str">
            <v>Y1999NOV</v>
          </cell>
        </row>
        <row r="49">
          <cell r="A49" t="str">
            <v>Y1999DEC</v>
          </cell>
        </row>
        <row r="50">
          <cell r="A50" t="str">
            <v>Y2000JAN</v>
          </cell>
        </row>
        <row r="51">
          <cell r="A51" t="str">
            <v>Y2000FEB</v>
          </cell>
        </row>
        <row r="52">
          <cell r="A52" t="str">
            <v>Y2000MAR</v>
          </cell>
        </row>
        <row r="53">
          <cell r="A53" t="str">
            <v>Y2000APR</v>
          </cell>
        </row>
        <row r="54">
          <cell r="A54" t="str">
            <v>Y2000MAY</v>
          </cell>
        </row>
        <row r="55">
          <cell r="A55" t="str">
            <v>Y2000JUN</v>
          </cell>
        </row>
        <row r="56">
          <cell r="A56" t="str">
            <v>Y2000JUL</v>
          </cell>
        </row>
        <row r="57">
          <cell r="A57" t="str">
            <v>Y2000AUG</v>
          </cell>
        </row>
        <row r="58">
          <cell r="A58" t="str">
            <v>Y2000SEP</v>
          </cell>
        </row>
        <row r="59">
          <cell r="A59" t="str">
            <v>Y2000OCT</v>
          </cell>
        </row>
        <row r="60">
          <cell r="A60" t="str">
            <v>Y2000NOV</v>
          </cell>
        </row>
        <row r="61">
          <cell r="A61" t="str">
            <v>Y2000DEC</v>
          </cell>
        </row>
        <row r="62">
          <cell r="A62" t="str">
            <v>Y2001JAN</v>
          </cell>
        </row>
        <row r="63">
          <cell r="A63" t="str">
            <v>Y2001FEB</v>
          </cell>
        </row>
        <row r="64">
          <cell r="A64" t="str">
            <v>Y2001MAR</v>
          </cell>
        </row>
        <row r="65">
          <cell r="A65" t="str">
            <v>Y2001APR</v>
          </cell>
        </row>
        <row r="66">
          <cell r="A66" t="str">
            <v>Y2001MAY</v>
          </cell>
        </row>
        <row r="67">
          <cell r="A67" t="str">
            <v>Y2001JUN</v>
          </cell>
        </row>
        <row r="68">
          <cell r="A68" t="str">
            <v>Y2001JUL</v>
          </cell>
        </row>
        <row r="69">
          <cell r="A69" t="str">
            <v>Y2001AUG</v>
          </cell>
        </row>
        <row r="70">
          <cell r="A70" t="str">
            <v>Y2001SEP</v>
          </cell>
        </row>
        <row r="71">
          <cell r="A71" t="str">
            <v>Y2001OCT</v>
          </cell>
        </row>
        <row r="72">
          <cell r="A72" t="str">
            <v>Y2001NOV</v>
          </cell>
        </row>
        <row r="73">
          <cell r="A73" t="str">
            <v>Y2001DEC</v>
          </cell>
        </row>
        <row r="74">
          <cell r="A74" t="str">
            <v>Y2002JAN</v>
          </cell>
        </row>
        <row r="75">
          <cell r="A75" t="str">
            <v>Y2002FEB</v>
          </cell>
        </row>
        <row r="76">
          <cell r="A76" t="str">
            <v>Y2002MAR</v>
          </cell>
        </row>
        <row r="77">
          <cell r="A77" t="str">
            <v>Y2002APR</v>
          </cell>
        </row>
        <row r="78">
          <cell r="A78" t="str">
            <v>Y2002MAY</v>
          </cell>
        </row>
        <row r="79">
          <cell r="A79" t="str">
            <v>Y2002JUN</v>
          </cell>
        </row>
        <row r="80">
          <cell r="A80" t="str">
            <v>Y2002JUL</v>
          </cell>
        </row>
        <row r="81">
          <cell r="A81" t="str">
            <v>Y2002AUG</v>
          </cell>
        </row>
        <row r="82">
          <cell r="A82" t="str">
            <v>Y2002SEP</v>
          </cell>
        </row>
        <row r="83">
          <cell r="A83" t="str">
            <v>Y2002OCT</v>
          </cell>
        </row>
        <row r="84">
          <cell r="A84" t="str">
            <v>Y2002NOV</v>
          </cell>
        </row>
        <row r="85">
          <cell r="A85" t="str">
            <v>Y2002DEC</v>
          </cell>
        </row>
        <row r="86">
          <cell r="A86" t="str">
            <v>Y2003JAN</v>
          </cell>
        </row>
        <row r="87">
          <cell r="A87" t="str">
            <v>Y2003FEB</v>
          </cell>
        </row>
        <row r="88">
          <cell r="A88" t="str">
            <v>Y2003MAR</v>
          </cell>
        </row>
        <row r="89">
          <cell r="A89" t="str">
            <v>Y2003APR</v>
          </cell>
        </row>
        <row r="90">
          <cell r="A90" t="str">
            <v>Y2003MAY</v>
          </cell>
        </row>
        <row r="91">
          <cell r="A91" t="str">
            <v>Y2003JUN</v>
          </cell>
        </row>
        <row r="92">
          <cell r="A92" t="str">
            <v>Y2003JUL</v>
          </cell>
        </row>
        <row r="93">
          <cell r="A93" t="str">
            <v>Y2003AUG</v>
          </cell>
        </row>
        <row r="94">
          <cell r="A94" t="str">
            <v>Y2003SEP</v>
          </cell>
        </row>
        <row r="95">
          <cell r="A95" t="str">
            <v>Y2003OCT</v>
          </cell>
        </row>
        <row r="96">
          <cell r="A96" t="str">
            <v>Y2003NOV</v>
          </cell>
        </row>
        <row r="97">
          <cell r="A97" t="str">
            <v>Y2003DEC</v>
          </cell>
        </row>
        <row r="98">
          <cell r="A98" t="str">
            <v>Y2004JAN</v>
          </cell>
        </row>
        <row r="99">
          <cell r="A99" t="str">
            <v>Y2004FEB</v>
          </cell>
        </row>
        <row r="100">
          <cell r="A100" t="str">
            <v>Y2004MAR</v>
          </cell>
        </row>
        <row r="101">
          <cell r="A101" t="str">
            <v>Y2004APR</v>
          </cell>
        </row>
        <row r="102">
          <cell r="A102" t="str">
            <v>Y2004MAY</v>
          </cell>
        </row>
        <row r="103">
          <cell r="A103" t="str">
            <v>Y2004JUN</v>
          </cell>
        </row>
        <row r="104">
          <cell r="A104" t="str">
            <v>Y2004JUL</v>
          </cell>
        </row>
        <row r="105">
          <cell r="A105" t="str">
            <v>Y2004AUG</v>
          </cell>
        </row>
        <row r="106">
          <cell r="A106" t="str">
            <v>Y2004SEP</v>
          </cell>
        </row>
        <row r="107">
          <cell r="A107" t="str">
            <v>Y2004OCT</v>
          </cell>
        </row>
        <row r="108">
          <cell r="A108" t="str">
            <v>Y2004NOV</v>
          </cell>
        </row>
        <row r="109">
          <cell r="A109" t="str">
            <v>Y2004DEC</v>
          </cell>
        </row>
        <row r="110">
          <cell r="A110" t="str">
            <v>Y2005JAN</v>
          </cell>
        </row>
        <row r="111">
          <cell r="A111" t="str">
            <v>Y2005FEB</v>
          </cell>
        </row>
        <row r="112">
          <cell r="A112" t="str">
            <v>Y2005MAR</v>
          </cell>
        </row>
        <row r="113">
          <cell r="A113" t="str">
            <v>Y2005APR</v>
          </cell>
        </row>
        <row r="114">
          <cell r="A114" t="str">
            <v>Y2005MAY</v>
          </cell>
        </row>
        <row r="115">
          <cell r="A115" t="str">
            <v>Y2005JUN</v>
          </cell>
        </row>
        <row r="116">
          <cell r="A116" t="str">
            <v>Y2005JUL</v>
          </cell>
        </row>
        <row r="117">
          <cell r="A117" t="str">
            <v>Y2005AUG</v>
          </cell>
        </row>
        <row r="118">
          <cell r="A118" t="str">
            <v>Y2005SEP</v>
          </cell>
        </row>
        <row r="119">
          <cell r="A119" t="str">
            <v>Y2005OCT</v>
          </cell>
        </row>
        <row r="120">
          <cell r="A120" t="str">
            <v>Y2005NOV</v>
          </cell>
        </row>
        <row r="121">
          <cell r="A121" t="str">
            <v>Y2005DEC</v>
          </cell>
        </row>
        <row r="122">
          <cell r="A122" t="str">
            <v>Y2006JAN</v>
          </cell>
        </row>
        <row r="123">
          <cell r="A123" t="str">
            <v>Y2006FEB</v>
          </cell>
        </row>
        <row r="124">
          <cell r="A124" t="str">
            <v>Y2006MAR</v>
          </cell>
        </row>
        <row r="125">
          <cell r="A125" t="str">
            <v>Y2006APR</v>
          </cell>
        </row>
        <row r="126">
          <cell r="A126" t="str">
            <v>Y2006MAY</v>
          </cell>
        </row>
        <row r="127">
          <cell r="A127" t="str">
            <v>Y2006JUN</v>
          </cell>
        </row>
        <row r="128">
          <cell r="A128" t="str">
            <v>Y2006JUL</v>
          </cell>
        </row>
        <row r="129">
          <cell r="A129" t="str">
            <v>Y2006AUG</v>
          </cell>
        </row>
        <row r="130">
          <cell r="A130" t="str">
            <v>Y2006SEP</v>
          </cell>
        </row>
        <row r="131">
          <cell r="A131" t="str">
            <v>Y2006OCT</v>
          </cell>
        </row>
        <row r="132">
          <cell r="A132" t="str">
            <v>Y2006NOV</v>
          </cell>
        </row>
        <row r="133">
          <cell r="A133" t="str">
            <v>Y2006DEC</v>
          </cell>
        </row>
        <row r="134">
          <cell r="A134" t="str">
            <v>Y2007JAN</v>
          </cell>
        </row>
        <row r="135">
          <cell r="A135" t="str">
            <v>Y2007FEB</v>
          </cell>
        </row>
        <row r="136">
          <cell r="A136" t="str">
            <v>Y2007MAR</v>
          </cell>
        </row>
        <row r="137">
          <cell r="A137" t="str">
            <v>Y2007APR</v>
          </cell>
        </row>
        <row r="138">
          <cell r="A138" t="str">
            <v>Y2007MAY</v>
          </cell>
        </row>
        <row r="139">
          <cell r="A139" t="str">
            <v>Y2007JUN</v>
          </cell>
        </row>
        <row r="140">
          <cell r="A140" t="str">
            <v>Y2007JUL</v>
          </cell>
        </row>
        <row r="141">
          <cell r="A141" t="str">
            <v>Y2007AUG</v>
          </cell>
        </row>
        <row r="142">
          <cell r="A142" t="str">
            <v>Y2007SEP</v>
          </cell>
        </row>
        <row r="143">
          <cell r="A143" t="str">
            <v>Y2007OCT</v>
          </cell>
        </row>
        <row r="144">
          <cell r="A144" t="str">
            <v>Y2007NOV</v>
          </cell>
        </row>
        <row r="145">
          <cell r="A145" t="str">
            <v>Y2007DEC</v>
          </cell>
        </row>
        <row r="146">
          <cell r="A146" t="str">
            <v>Y2008JAN</v>
          </cell>
        </row>
        <row r="147">
          <cell r="A147" t="str">
            <v>Y2008FEB</v>
          </cell>
        </row>
        <row r="148">
          <cell r="A148" t="str">
            <v>Y2008MAR</v>
          </cell>
        </row>
        <row r="149">
          <cell r="A149" t="str">
            <v>Y2008APR</v>
          </cell>
        </row>
        <row r="150">
          <cell r="A150" t="str">
            <v>Y2008MAY</v>
          </cell>
        </row>
        <row r="151">
          <cell r="A151" t="str">
            <v>Y2008JUN</v>
          </cell>
        </row>
        <row r="152">
          <cell r="A152" t="str">
            <v>Y2008JUL</v>
          </cell>
        </row>
        <row r="153">
          <cell r="A153" t="str">
            <v>Y2008AUG</v>
          </cell>
        </row>
        <row r="154">
          <cell r="A154" t="str">
            <v>Y2008SEP</v>
          </cell>
        </row>
        <row r="155">
          <cell r="A155" t="str">
            <v>Y2008OCT</v>
          </cell>
        </row>
        <row r="156">
          <cell r="A156" t="str">
            <v>Y2008NOV</v>
          </cell>
        </row>
        <row r="157">
          <cell r="A157" t="str">
            <v>Y2008DEC</v>
          </cell>
        </row>
        <row r="158">
          <cell r="A158" t="str">
            <v>Y2009JAN</v>
          </cell>
        </row>
        <row r="159">
          <cell r="A159" t="str">
            <v>Y2009FEB</v>
          </cell>
        </row>
        <row r="160">
          <cell r="A160" t="str">
            <v>Y2009MAR</v>
          </cell>
        </row>
        <row r="161">
          <cell r="A161" t="str">
            <v>Y2009APR</v>
          </cell>
        </row>
        <row r="162">
          <cell r="A162" t="str">
            <v>Y2009MAY</v>
          </cell>
        </row>
        <row r="163">
          <cell r="A163" t="str">
            <v>Y2009JUN</v>
          </cell>
        </row>
        <row r="164">
          <cell r="A164" t="str">
            <v>Y2009JUL</v>
          </cell>
        </row>
        <row r="165">
          <cell r="A165" t="str">
            <v>Y2009AUG</v>
          </cell>
        </row>
        <row r="166">
          <cell r="A166" t="str">
            <v>Y2009SEP</v>
          </cell>
        </row>
        <row r="167">
          <cell r="A167" t="str">
            <v>Y2009OCT</v>
          </cell>
        </row>
        <row r="168">
          <cell r="A168" t="str">
            <v>Y2009NOV</v>
          </cell>
        </row>
        <row r="169">
          <cell r="A169" t="str">
            <v>Y2009DEC</v>
          </cell>
        </row>
        <row r="170">
          <cell r="A170" t="str">
            <v>Y2010JAN</v>
          </cell>
        </row>
        <row r="171">
          <cell r="A171" t="str">
            <v>Y2010FEB</v>
          </cell>
        </row>
        <row r="172">
          <cell r="A172" t="str">
            <v>Y2010MAR</v>
          </cell>
        </row>
        <row r="173">
          <cell r="A173" t="str">
            <v>Y2010APR</v>
          </cell>
        </row>
        <row r="174">
          <cell r="A174" t="str">
            <v>Y2010MAY</v>
          </cell>
        </row>
        <row r="175">
          <cell r="A175" t="str">
            <v>Y2010JUN</v>
          </cell>
        </row>
        <row r="176">
          <cell r="A176" t="str">
            <v>Y2010JUL</v>
          </cell>
        </row>
        <row r="177">
          <cell r="A177" t="str">
            <v>Y2010AUG</v>
          </cell>
        </row>
        <row r="178">
          <cell r="A178" t="str">
            <v>Y2010SEP</v>
          </cell>
        </row>
        <row r="179">
          <cell r="A179" t="str">
            <v>Y2010OCT</v>
          </cell>
        </row>
        <row r="180">
          <cell r="A180" t="str">
            <v>Y2010NOV</v>
          </cell>
        </row>
        <row r="181">
          <cell r="A181" t="str">
            <v>Y2010DEC</v>
          </cell>
        </row>
        <row r="182">
          <cell r="A182" t="str">
            <v>Y2011JAN</v>
          </cell>
        </row>
        <row r="183">
          <cell r="A183" t="str">
            <v>Y2011FEB</v>
          </cell>
        </row>
        <row r="184">
          <cell r="A184" t="str">
            <v>Y2011MAR</v>
          </cell>
        </row>
        <row r="185">
          <cell r="A185" t="str">
            <v>Y2011APR</v>
          </cell>
        </row>
        <row r="186">
          <cell r="A186" t="str">
            <v>Y2011MAY</v>
          </cell>
        </row>
        <row r="187">
          <cell r="A187" t="str">
            <v>Y2011JUN</v>
          </cell>
        </row>
        <row r="188">
          <cell r="A188" t="str">
            <v>Y2011JUL</v>
          </cell>
        </row>
        <row r="189">
          <cell r="A189" t="str">
            <v>Y2011AUG</v>
          </cell>
        </row>
        <row r="190">
          <cell r="A190" t="str">
            <v>Y2011SEP</v>
          </cell>
        </row>
        <row r="191">
          <cell r="A191" t="str">
            <v>Y2011OCT</v>
          </cell>
        </row>
        <row r="192">
          <cell r="A192" t="str">
            <v>Y2011NOV</v>
          </cell>
        </row>
        <row r="193">
          <cell r="A193" t="str">
            <v>Y2011DEC</v>
          </cell>
        </row>
        <row r="194">
          <cell r="A194" t="str">
            <v>Y2012JAN</v>
          </cell>
        </row>
        <row r="195">
          <cell r="A195" t="str">
            <v>Y2012FEB</v>
          </cell>
        </row>
        <row r="196">
          <cell r="A196" t="str">
            <v>Y2012MAR</v>
          </cell>
        </row>
        <row r="197">
          <cell r="A197" t="str">
            <v>Y2012APR</v>
          </cell>
        </row>
        <row r="198">
          <cell r="A198" t="str">
            <v>Y2012MAY</v>
          </cell>
        </row>
        <row r="199">
          <cell r="A199" t="str">
            <v>Y2012JUN</v>
          </cell>
        </row>
        <row r="200">
          <cell r="A200" t="str">
            <v>Y2012JUL</v>
          </cell>
        </row>
        <row r="201">
          <cell r="A201" t="str">
            <v>Y2012AUG</v>
          </cell>
        </row>
        <row r="202">
          <cell r="A202" t="str">
            <v>Y2012SEP</v>
          </cell>
        </row>
        <row r="203">
          <cell r="A203" t="str">
            <v>Y2012OCT</v>
          </cell>
        </row>
        <row r="204">
          <cell r="A204" t="str">
            <v>Y2012NOV</v>
          </cell>
        </row>
        <row r="205">
          <cell r="A205" t="str">
            <v>Y2012DEC</v>
          </cell>
        </row>
        <row r="206">
          <cell r="A206" t="str">
            <v>Y2013JAN</v>
          </cell>
        </row>
        <row r="207">
          <cell r="A207" t="str">
            <v>Y2013FEB</v>
          </cell>
        </row>
        <row r="208">
          <cell r="A208" t="str">
            <v>Y2013MAR</v>
          </cell>
        </row>
        <row r="209">
          <cell r="A209" t="str">
            <v>Y2013APR</v>
          </cell>
        </row>
        <row r="210">
          <cell r="A210" t="str">
            <v>Y2013MAY</v>
          </cell>
        </row>
        <row r="211">
          <cell r="A211" t="str">
            <v>Y2013JUN</v>
          </cell>
        </row>
        <row r="212">
          <cell r="A212" t="str">
            <v>Y2013JUL</v>
          </cell>
        </row>
        <row r="213">
          <cell r="A213" t="str">
            <v>Y2013AUG</v>
          </cell>
        </row>
        <row r="214">
          <cell r="A214" t="str">
            <v>Y2013SEP</v>
          </cell>
        </row>
        <row r="215">
          <cell r="A215" t="str">
            <v>Y2013OCT</v>
          </cell>
        </row>
        <row r="216">
          <cell r="A216" t="str">
            <v>Y2013NOV</v>
          </cell>
        </row>
        <row r="217">
          <cell r="A217" t="str">
            <v>Y2013DEC</v>
          </cell>
        </row>
        <row r="218">
          <cell r="A218" t="str">
            <v>Y2014JAN</v>
          </cell>
        </row>
        <row r="219">
          <cell r="A219" t="str">
            <v>Y2014FEB</v>
          </cell>
        </row>
        <row r="220">
          <cell r="A220" t="str">
            <v>Y2014MAR</v>
          </cell>
        </row>
        <row r="221">
          <cell r="A221" t="str">
            <v>Y2014APR</v>
          </cell>
        </row>
        <row r="222">
          <cell r="A222" t="str">
            <v>Y2014MAY</v>
          </cell>
        </row>
        <row r="223">
          <cell r="A223" t="str">
            <v>Y2014JUN</v>
          </cell>
        </row>
        <row r="224">
          <cell r="A224" t="str">
            <v>Y2014JUL</v>
          </cell>
        </row>
        <row r="225">
          <cell r="A225" t="str">
            <v>Y2014AUG</v>
          </cell>
        </row>
        <row r="226">
          <cell r="A226" t="str">
            <v>Y2014SEP</v>
          </cell>
        </row>
        <row r="227">
          <cell r="A227" t="str">
            <v>Y2014OCT</v>
          </cell>
        </row>
        <row r="228">
          <cell r="A228" t="str">
            <v>Y2014NOV</v>
          </cell>
        </row>
        <row r="229">
          <cell r="A229" t="str">
            <v>Y2014DEC</v>
          </cell>
        </row>
        <row r="230">
          <cell r="A230" t="str">
            <v>Y2015JAN</v>
          </cell>
        </row>
        <row r="231">
          <cell r="A231" t="str">
            <v>Y2015FEB</v>
          </cell>
        </row>
        <row r="232">
          <cell r="A232" t="str">
            <v>Y2015MAR</v>
          </cell>
        </row>
        <row r="233">
          <cell r="A233" t="str">
            <v>Y2015APR</v>
          </cell>
        </row>
        <row r="234">
          <cell r="A234" t="str">
            <v>Y2015MAY</v>
          </cell>
        </row>
        <row r="235">
          <cell r="A235" t="str">
            <v>Y2015JUN</v>
          </cell>
        </row>
        <row r="236">
          <cell r="A236" t="str">
            <v>Y2015JUL</v>
          </cell>
        </row>
        <row r="237">
          <cell r="A237" t="str">
            <v>Y2015AUG</v>
          </cell>
        </row>
        <row r="238">
          <cell r="A238" t="str">
            <v>Y2015SEP</v>
          </cell>
        </row>
        <row r="239">
          <cell r="A239" t="str">
            <v>Y2015OCT</v>
          </cell>
        </row>
        <row r="240">
          <cell r="A240" t="str">
            <v>Y2015NOV</v>
          </cell>
        </row>
        <row r="241">
          <cell r="A241" t="str">
            <v>Y2015DEC</v>
          </cell>
        </row>
        <row r="242">
          <cell r="A242" t="str">
            <v>Y2016JAN</v>
          </cell>
        </row>
        <row r="243">
          <cell r="A243" t="str">
            <v>Y2016FEB</v>
          </cell>
        </row>
        <row r="244">
          <cell r="A244" t="str">
            <v>Y2016MAR</v>
          </cell>
        </row>
        <row r="245">
          <cell r="A245" t="str">
            <v>Y2016APR</v>
          </cell>
        </row>
        <row r="246">
          <cell r="A246" t="str">
            <v>Y2016MAY</v>
          </cell>
        </row>
        <row r="247">
          <cell r="A247" t="str">
            <v>Y2016JUN</v>
          </cell>
        </row>
        <row r="248">
          <cell r="A248" t="str">
            <v>Y2016JUL</v>
          </cell>
        </row>
        <row r="249">
          <cell r="A249" t="str">
            <v>Y2016AUG</v>
          </cell>
        </row>
        <row r="250">
          <cell r="A250" t="str">
            <v>Y2016SEP</v>
          </cell>
        </row>
        <row r="251">
          <cell r="A251" t="str">
            <v>Y2016OCT</v>
          </cell>
        </row>
        <row r="252">
          <cell r="A252" t="str">
            <v>Y2016NOV</v>
          </cell>
        </row>
        <row r="253">
          <cell r="A253" t="str">
            <v>Y2016DEC</v>
          </cell>
        </row>
        <row r="254">
          <cell r="A254" t="str">
            <v>Y2017JAN</v>
          </cell>
        </row>
        <row r="255">
          <cell r="A255" t="str">
            <v>Y2017FEB</v>
          </cell>
        </row>
        <row r="256">
          <cell r="A256" t="str">
            <v>Y2017MAR</v>
          </cell>
        </row>
        <row r="257">
          <cell r="A257" t="str">
            <v>Y2017APR</v>
          </cell>
        </row>
        <row r="258">
          <cell r="A258" t="str">
            <v>Y2017MAY</v>
          </cell>
        </row>
        <row r="259">
          <cell r="A259" t="str">
            <v>Y2017JUN</v>
          </cell>
        </row>
        <row r="260">
          <cell r="A260" t="str">
            <v>Y2017JUL</v>
          </cell>
        </row>
        <row r="261">
          <cell r="A261" t="str">
            <v>Y2017AUG</v>
          </cell>
        </row>
        <row r="262">
          <cell r="A262" t="str">
            <v>Y2017SEP</v>
          </cell>
        </row>
        <row r="263">
          <cell r="A263" t="str">
            <v>Y2017OCT</v>
          </cell>
        </row>
        <row r="264">
          <cell r="A264" t="str">
            <v>Y2017NOV</v>
          </cell>
        </row>
        <row r="265">
          <cell r="A265" t="str">
            <v>Y2017DEC</v>
          </cell>
        </row>
        <row r="266">
          <cell r="A266" t="str">
            <v>Y2018JAN</v>
          </cell>
        </row>
        <row r="267">
          <cell r="A267" t="str">
            <v>Y2018FEB</v>
          </cell>
        </row>
        <row r="268">
          <cell r="A268" t="str">
            <v>Y2018MAR</v>
          </cell>
        </row>
        <row r="269">
          <cell r="A269" t="str">
            <v>Y2018APR</v>
          </cell>
        </row>
        <row r="270">
          <cell r="A270" t="str">
            <v>Y2018MAY</v>
          </cell>
        </row>
        <row r="271">
          <cell r="A271" t="str">
            <v>Y2018JUN</v>
          </cell>
        </row>
        <row r="272">
          <cell r="A272" t="str">
            <v>Y2018JUL</v>
          </cell>
        </row>
        <row r="273">
          <cell r="A273" t="str">
            <v>Y2018AUG</v>
          </cell>
        </row>
        <row r="274">
          <cell r="A274" t="str">
            <v>Y2018SEP</v>
          </cell>
        </row>
        <row r="275">
          <cell r="A275" t="str">
            <v>Y2018OCT</v>
          </cell>
        </row>
        <row r="276">
          <cell r="A276" t="str">
            <v>Y2018NOV</v>
          </cell>
        </row>
        <row r="277">
          <cell r="A277" t="str">
            <v>Y2018DEC</v>
          </cell>
        </row>
        <row r="278">
          <cell r="A278" t="str">
            <v>Y2019JAN</v>
          </cell>
        </row>
        <row r="279">
          <cell r="A279" t="str">
            <v>Y2019FEB</v>
          </cell>
        </row>
        <row r="280">
          <cell r="A280" t="str">
            <v>Y2019MAR</v>
          </cell>
        </row>
        <row r="281">
          <cell r="A281" t="str">
            <v>Y2019APR</v>
          </cell>
        </row>
        <row r="282">
          <cell r="A282" t="str">
            <v>Y2019MAY</v>
          </cell>
        </row>
        <row r="283">
          <cell r="A283" t="str">
            <v>Y2019JUN</v>
          </cell>
        </row>
        <row r="284">
          <cell r="A284" t="str">
            <v>Y2019JUL</v>
          </cell>
        </row>
        <row r="285">
          <cell r="A285" t="str">
            <v>Y2019AUG</v>
          </cell>
        </row>
        <row r="286">
          <cell r="A286" t="str">
            <v>Y2019SEP</v>
          </cell>
        </row>
        <row r="287">
          <cell r="A287" t="str">
            <v>Y2019OCT</v>
          </cell>
        </row>
        <row r="288">
          <cell r="A288" t="str">
            <v>Y2019NOV</v>
          </cell>
        </row>
        <row r="289">
          <cell r="A289" t="str">
            <v>Y2019DEC</v>
          </cell>
        </row>
        <row r="290">
          <cell r="A290" t="str">
            <v>Y2020JAN</v>
          </cell>
        </row>
        <row r="291">
          <cell r="A291" t="str">
            <v>Y2020FEB</v>
          </cell>
        </row>
        <row r="292">
          <cell r="A292" t="str">
            <v>Y2020MAR</v>
          </cell>
        </row>
        <row r="293">
          <cell r="A293" t="str">
            <v>Y2020APR</v>
          </cell>
        </row>
        <row r="294">
          <cell r="A294" t="str">
            <v>Y2020MAY</v>
          </cell>
        </row>
        <row r="295">
          <cell r="A295" t="str">
            <v>Y2020JUN</v>
          </cell>
        </row>
        <row r="296">
          <cell r="A296" t="str">
            <v>Y2020JUL</v>
          </cell>
        </row>
        <row r="297">
          <cell r="A297" t="str">
            <v>Y2020AUG</v>
          </cell>
        </row>
        <row r="298">
          <cell r="A298" t="str">
            <v>Y2020SEP</v>
          </cell>
        </row>
        <row r="299">
          <cell r="A299" t="str">
            <v>Y2020OCT</v>
          </cell>
        </row>
        <row r="300">
          <cell r="A300" t="str">
            <v>Y2020NOV</v>
          </cell>
        </row>
        <row r="301">
          <cell r="A301" t="str">
            <v>Y2020DEC</v>
          </cell>
        </row>
        <row r="302">
          <cell r="A302" t="str">
            <v>Y2021JAN</v>
          </cell>
        </row>
        <row r="303">
          <cell r="A303" t="str">
            <v>Y2021FEB</v>
          </cell>
        </row>
        <row r="304">
          <cell r="A304" t="str">
            <v>Y2021MAR</v>
          </cell>
        </row>
        <row r="305">
          <cell r="A305" t="str">
            <v>Y2021APR</v>
          </cell>
        </row>
        <row r="306">
          <cell r="A306" t="str">
            <v>Y2021MAY</v>
          </cell>
        </row>
        <row r="307">
          <cell r="A307" t="str">
            <v>Y2021JUN</v>
          </cell>
        </row>
        <row r="308">
          <cell r="A308" t="str">
            <v>Y2021JUL</v>
          </cell>
        </row>
        <row r="309">
          <cell r="A309" t="str">
            <v>Y2021AUG</v>
          </cell>
        </row>
        <row r="310">
          <cell r="A310" t="str">
            <v>Y2021SEP</v>
          </cell>
        </row>
        <row r="311">
          <cell r="A311" t="str">
            <v>Y2021OCT</v>
          </cell>
        </row>
        <row r="312">
          <cell r="A312" t="str">
            <v>Y2021NOV</v>
          </cell>
        </row>
        <row r="313">
          <cell r="A313" t="str">
            <v>Y2021DEC</v>
          </cell>
        </row>
        <row r="314">
          <cell r="A314" t="str">
            <v>Y2022JAN</v>
          </cell>
        </row>
        <row r="315">
          <cell r="A315" t="str">
            <v>Y2022FEB</v>
          </cell>
        </row>
        <row r="316">
          <cell r="A316" t="str">
            <v>Y2022MAR</v>
          </cell>
        </row>
        <row r="317">
          <cell r="A317" t="str">
            <v>Y2022APR</v>
          </cell>
        </row>
        <row r="318">
          <cell r="A318" t="str">
            <v>Y2022MAY</v>
          </cell>
        </row>
        <row r="319">
          <cell r="A319" t="str">
            <v>Y2022JUN</v>
          </cell>
        </row>
        <row r="320">
          <cell r="A320" t="str">
            <v>Y2022JUL</v>
          </cell>
        </row>
        <row r="321">
          <cell r="A321" t="str">
            <v>Y2022AUG</v>
          </cell>
        </row>
        <row r="322">
          <cell r="A322" t="str">
            <v>Y2022SEP</v>
          </cell>
        </row>
        <row r="323">
          <cell r="A323" t="str">
            <v>Y2022OCT</v>
          </cell>
        </row>
        <row r="324">
          <cell r="A324" t="str">
            <v>Y2022NOV</v>
          </cell>
        </row>
        <row r="325">
          <cell r="A325" t="str">
            <v>Y2022DEC</v>
          </cell>
        </row>
        <row r="326">
          <cell r="A326" t="str">
            <v>Y2023JAN</v>
          </cell>
        </row>
        <row r="327">
          <cell r="A327" t="str">
            <v>Y2023FEB</v>
          </cell>
        </row>
        <row r="328">
          <cell r="A328" t="str">
            <v>Y2023MAR</v>
          </cell>
        </row>
        <row r="329">
          <cell r="A329" t="str">
            <v>Y2023APR</v>
          </cell>
        </row>
        <row r="330">
          <cell r="A330" t="str">
            <v>Y2023MAY</v>
          </cell>
        </row>
        <row r="331">
          <cell r="A331" t="str">
            <v>Y2023JUN</v>
          </cell>
        </row>
        <row r="332">
          <cell r="A332" t="str">
            <v>Y2023JUL</v>
          </cell>
        </row>
        <row r="333">
          <cell r="A333" t="str">
            <v>Y2023AUG</v>
          </cell>
        </row>
        <row r="334">
          <cell r="A334" t="str">
            <v>Y2023SEP</v>
          </cell>
        </row>
        <row r="335">
          <cell r="A335" t="str">
            <v>Y2023OCT</v>
          </cell>
        </row>
        <row r="336">
          <cell r="A336" t="str">
            <v>Y2023NOV</v>
          </cell>
        </row>
        <row r="337">
          <cell r="A337" t="str">
            <v>Y2023DEC</v>
          </cell>
        </row>
        <row r="338">
          <cell r="A338" t="str">
            <v>Y2024JAN</v>
          </cell>
        </row>
        <row r="339">
          <cell r="A339" t="str">
            <v>Y2024FEB</v>
          </cell>
        </row>
        <row r="340">
          <cell r="A340" t="str">
            <v>Y2024MAR</v>
          </cell>
        </row>
        <row r="341">
          <cell r="A341" t="str">
            <v>Y2024APR</v>
          </cell>
        </row>
        <row r="342">
          <cell r="A342" t="str">
            <v>Y2024MAY</v>
          </cell>
        </row>
        <row r="343">
          <cell r="A343" t="str">
            <v>Y2024JUN</v>
          </cell>
        </row>
        <row r="344">
          <cell r="A344" t="str">
            <v>Y2024JUL</v>
          </cell>
        </row>
        <row r="345">
          <cell r="A345" t="str">
            <v>Y2024AUG</v>
          </cell>
        </row>
        <row r="346">
          <cell r="A346" t="str">
            <v>Y2024SEP</v>
          </cell>
        </row>
        <row r="347">
          <cell r="A347" t="str">
            <v>Y2024OCT</v>
          </cell>
        </row>
        <row r="348">
          <cell r="A348" t="str">
            <v>Y2024NOV</v>
          </cell>
        </row>
        <row r="349">
          <cell r="A349" t="str">
            <v>Y2024DEC</v>
          </cell>
        </row>
        <row r="350">
          <cell r="A350" t="str">
            <v>Y2025JAN</v>
          </cell>
        </row>
        <row r="351">
          <cell r="A351" t="str">
            <v>Y2025FEB</v>
          </cell>
        </row>
        <row r="352">
          <cell r="A352" t="str">
            <v>Y2025MAR</v>
          </cell>
        </row>
        <row r="353">
          <cell r="A353" t="str">
            <v>Y2025APR</v>
          </cell>
        </row>
        <row r="354">
          <cell r="A354" t="str">
            <v>Y2025MAY</v>
          </cell>
        </row>
        <row r="355">
          <cell r="A355" t="str">
            <v>Y2025JUN</v>
          </cell>
        </row>
        <row r="356">
          <cell r="A356" t="str">
            <v>Y2025JUL</v>
          </cell>
        </row>
        <row r="357">
          <cell r="A357" t="str">
            <v>Y2025AUG</v>
          </cell>
        </row>
        <row r="358">
          <cell r="A358" t="str">
            <v>Y2025SEP</v>
          </cell>
        </row>
        <row r="359">
          <cell r="A359" t="str">
            <v>Y2025OCT</v>
          </cell>
        </row>
        <row r="360">
          <cell r="A360" t="str">
            <v>Y2025NOV</v>
          </cell>
        </row>
        <row r="361">
          <cell r="A361" t="str">
            <v>Y2025DEC</v>
          </cell>
        </row>
        <row r="362">
          <cell r="A362" t="str">
            <v>Y2026JAN</v>
          </cell>
        </row>
        <row r="363">
          <cell r="A363" t="str">
            <v>Y2026FEB</v>
          </cell>
        </row>
      </sheetData>
      <sheetData sheetId="38">
        <row r="1">
          <cell r="A1" t="str">
            <v>x</v>
          </cell>
        </row>
        <row r="2">
          <cell r="A2" t="str">
            <v>Y1996JAN</v>
          </cell>
        </row>
        <row r="3">
          <cell r="A3" t="str">
            <v>Y1996FEB</v>
          </cell>
        </row>
        <row r="4">
          <cell r="A4" t="str">
            <v>Y1996MAR</v>
          </cell>
        </row>
        <row r="5">
          <cell r="A5" t="str">
            <v>Y1996APR</v>
          </cell>
        </row>
        <row r="6">
          <cell r="A6" t="str">
            <v>Y1996MAY</v>
          </cell>
        </row>
        <row r="7">
          <cell r="A7" t="str">
            <v>Y1996JUN</v>
          </cell>
        </row>
        <row r="8">
          <cell r="A8" t="str">
            <v>Y1996JUL</v>
          </cell>
        </row>
        <row r="9">
          <cell r="A9" t="str">
            <v>Y1996AUG</v>
          </cell>
        </row>
        <row r="10">
          <cell r="A10" t="str">
            <v>Y1996SEP</v>
          </cell>
        </row>
        <row r="11">
          <cell r="A11" t="str">
            <v>Y1996OCT</v>
          </cell>
        </row>
        <row r="12">
          <cell r="A12" t="str">
            <v>Y1996NOV</v>
          </cell>
        </row>
        <row r="13">
          <cell r="A13" t="str">
            <v>Y1996DEC</v>
          </cell>
        </row>
        <row r="14">
          <cell r="A14" t="str">
            <v>Y1997JAN</v>
          </cell>
        </row>
        <row r="15">
          <cell r="A15" t="str">
            <v>Y1997FEB</v>
          </cell>
        </row>
        <row r="16">
          <cell r="A16" t="str">
            <v>Y1997MAR</v>
          </cell>
        </row>
        <row r="17">
          <cell r="A17" t="str">
            <v>Y1997APR</v>
          </cell>
        </row>
        <row r="18">
          <cell r="A18" t="str">
            <v>Y1997MAY</v>
          </cell>
        </row>
        <row r="19">
          <cell r="A19" t="str">
            <v>Y1997JUN</v>
          </cell>
        </row>
        <row r="20">
          <cell r="A20" t="str">
            <v>Y1997JUL</v>
          </cell>
        </row>
        <row r="21">
          <cell r="A21" t="str">
            <v>Y1997AUG</v>
          </cell>
        </row>
        <row r="22">
          <cell r="A22" t="str">
            <v>Y1997SEP</v>
          </cell>
        </row>
        <row r="23">
          <cell r="A23" t="str">
            <v>Y1997OCT</v>
          </cell>
        </row>
        <row r="24">
          <cell r="A24" t="str">
            <v>Y1997NOV</v>
          </cell>
        </row>
        <row r="25">
          <cell r="A25" t="str">
            <v>Y1997DEC</v>
          </cell>
        </row>
        <row r="26">
          <cell r="A26" t="str">
            <v>Y1998JAN</v>
          </cell>
        </row>
        <row r="27">
          <cell r="A27" t="str">
            <v>Y1998FEB</v>
          </cell>
        </row>
        <row r="28">
          <cell r="A28" t="str">
            <v>Y1998MAR</v>
          </cell>
        </row>
        <row r="29">
          <cell r="A29" t="str">
            <v>Y1998APR</v>
          </cell>
        </row>
        <row r="30">
          <cell r="A30" t="str">
            <v>Y1998MAY</v>
          </cell>
        </row>
        <row r="31">
          <cell r="A31" t="str">
            <v>Y1998JUN</v>
          </cell>
        </row>
        <row r="32">
          <cell r="A32" t="str">
            <v>Y1998JUL</v>
          </cell>
        </row>
        <row r="33">
          <cell r="A33" t="str">
            <v>Y1998AUG</v>
          </cell>
        </row>
        <row r="34">
          <cell r="A34" t="str">
            <v>Y1998SEP</v>
          </cell>
        </row>
        <row r="35">
          <cell r="A35" t="str">
            <v>Y1998OCT</v>
          </cell>
        </row>
        <row r="36">
          <cell r="A36" t="str">
            <v>Y1998NOV</v>
          </cell>
        </row>
        <row r="37">
          <cell r="A37" t="str">
            <v>Y1998DEC</v>
          </cell>
        </row>
        <row r="38">
          <cell r="A38" t="str">
            <v>Y1999JAN</v>
          </cell>
        </row>
        <row r="39">
          <cell r="A39" t="str">
            <v>Y1999FEB</v>
          </cell>
        </row>
        <row r="40">
          <cell r="A40" t="str">
            <v>Y1999MAR</v>
          </cell>
        </row>
        <row r="41">
          <cell r="A41" t="str">
            <v>Y1999APR</v>
          </cell>
        </row>
        <row r="42">
          <cell r="A42" t="str">
            <v>Y1999MAY</v>
          </cell>
        </row>
        <row r="43">
          <cell r="A43" t="str">
            <v>Y1999JUN</v>
          </cell>
        </row>
        <row r="44">
          <cell r="A44" t="str">
            <v>Y1999JUL</v>
          </cell>
        </row>
        <row r="45">
          <cell r="A45" t="str">
            <v>Y1999AUG</v>
          </cell>
        </row>
        <row r="46">
          <cell r="A46" t="str">
            <v>Y1999SEP</v>
          </cell>
        </row>
        <row r="47">
          <cell r="A47" t="str">
            <v>Y1999OCT</v>
          </cell>
        </row>
        <row r="48">
          <cell r="A48" t="str">
            <v>Y1999NOV</v>
          </cell>
        </row>
        <row r="49">
          <cell r="A49" t="str">
            <v>Y1999DEC</v>
          </cell>
        </row>
        <row r="50">
          <cell r="A50" t="str">
            <v>Y2000JAN</v>
          </cell>
        </row>
        <row r="51">
          <cell r="A51" t="str">
            <v>Y2000FEB</v>
          </cell>
        </row>
        <row r="52">
          <cell r="A52" t="str">
            <v>Y2000MAR</v>
          </cell>
        </row>
        <row r="53">
          <cell r="A53" t="str">
            <v>Y2000APR</v>
          </cell>
        </row>
        <row r="54">
          <cell r="A54" t="str">
            <v>Y2000MAY</v>
          </cell>
        </row>
        <row r="55">
          <cell r="A55" t="str">
            <v>Y2000JUN</v>
          </cell>
        </row>
        <row r="56">
          <cell r="A56" t="str">
            <v>Y2000JUL</v>
          </cell>
        </row>
        <row r="57">
          <cell r="A57" t="str">
            <v>Y2000AUG</v>
          </cell>
        </row>
        <row r="58">
          <cell r="A58" t="str">
            <v>Y2000SEP</v>
          </cell>
        </row>
        <row r="59">
          <cell r="A59" t="str">
            <v>Y2000OCT</v>
          </cell>
        </row>
        <row r="60">
          <cell r="A60" t="str">
            <v>Y2000NOV</v>
          </cell>
        </row>
        <row r="61">
          <cell r="A61" t="str">
            <v>Y2000DEC</v>
          </cell>
        </row>
        <row r="62">
          <cell r="A62" t="str">
            <v>Y2001JAN</v>
          </cell>
        </row>
        <row r="63">
          <cell r="A63" t="str">
            <v>Y2001FEB</v>
          </cell>
        </row>
        <row r="64">
          <cell r="A64" t="str">
            <v>Y2001MAR</v>
          </cell>
        </row>
        <row r="65">
          <cell r="A65" t="str">
            <v>Y2001APR</v>
          </cell>
        </row>
        <row r="66">
          <cell r="A66" t="str">
            <v>Y2001MAY</v>
          </cell>
        </row>
        <row r="67">
          <cell r="A67" t="str">
            <v>Y2001JUN</v>
          </cell>
        </row>
        <row r="68">
          <cell r="A68" t="str">
            <v>Y2001JUL</v>
          </cell>
        </row>
        <row r="69">
          <cell r="A69" t="str">
            <v>Y2001AUG</v>
          </cell>
        </row>
        <row r="70">
          <cell r="A70" t="str">
            <v>Y2001SEP</v>
          </cell>
        </row>
        <row r="71">
          <cell r="A71" t="str">
            <v>Y2001OCT</v>
          </cell>
        </row>
        <row r="72">
          <cell r="A72" t="str">
            <v>Y2001NOV</v>
          </cell>
        </row>
        <row r="73">
          <cell r="A73" t="str">
            <v>Y2001DEC</v>
          </cell>
        </row>
        <row r="74">
          <cell r="A74" t="str">
            <v>Y2002JAN</v>
          </cell>
        </row>
        <row r="75">
          <cell r="A75" t="str">
            <v>Y2002FEB</v>
          </cell>
        </row>
        <row r="76">
          <cell r="A76" t="str">
            <v>Y2002MAR</v>
          </cell>
        </row>
        <row r="77">
          <cell r="A77" t="str">
            <v>Y2002APR</v>
          </cell>
        </row>
        <row r="78">
          <cell r="A78" t="str">
            <v>Y2002MAY</v>
          </cell>
        </row>
        <row r="79">
          <cell r="A79" t="str">
            <v>Y2002JUN</v>
          </cell>
        </row>
        <row r="80">
          <cell r="A80" t="str">
            <v>Y2002JUL</v>
          </cell>
        </row>
        <row r="81">
          <cell r="A81" t="str">
            <v>Y2002AUG</v>
          </cell>
        </row>
        <row r="82">
          <cell r="A82" t="str">
            <v>Y2002SEP</v>
          </cell>
        </row>
        <row r="83">
          <cell r="A83" t="str">
            <v>Y2002OCT</v>
          </cell>
        </row>
        <row r="84">
          <cell r="A84" t="str">
            <v>Y2002NOV</v>
          </cell>
        </row>
        <row r="85">
          <cell r="A85" t="str">
            <v>Y2002DEC</v>
          </cell>
        </row>
        <row r="86">
          <cell r="A86" t="str">
            <v>Y2003JAN</v>
          </cell>
        </row>
        <row r="87">
          <cell r="A87" t="str">
            <v>Y2003FEB</v>
          </cell>
        </row>
        <row r="88">
          <cell r="A88" t="str">
            <v>Y2003MAR</v>
          </cell>
        </row>
        <row r="89">
          <cell r="A89" t="str">
            <v>Y2003APR</v>
          </cell>
        </row>
        <row r="90">
          <cell r="A90" t="str">
            <v>Y2003MAY</v>
          </cell>
        </row>
        <row r="91">
          <cell r="A91" t="str">
            <v>Y2003JUN</v>
          </cell>
        </row>
        <row r="92">
          <cell r="A92" t="str">
            <v>Y2003JUL</v>
          </cell>
        </row>
        <row r="93">
          <cell r="A93" t="str">
            <v>Y2003AUG</v>
          </cell>
        </row>
        <row r="94">
          <cell r="A94" t="str">
            <v>Y2003SEP</v>
          </cell>
        </row>
        <row r="95">
          <cell r="A95" t="str">
            <v>Y2003OCT</v>
          </cell>
        </row>
        <row r="96">
          <cell r="A96" t="str">
            <v>Y2003NOV</v>
          </cell>
        </row>
        <row r="97">
          <cell r="A97" t="str">
            <v>Y2003DEC</v>
          </cell>
        </row>
        <row r="98">
          <cell r="A98" t="str">
            <v>Y2004JAN</v>
          </cell>
        </row>
        <row r="99">
          <cell r="A99" t="str">
            <v>Y2004FEB</v>
          </cell>
        </row>
        <row r="100">
          <cell r="A100" t="str">
            <v>Y2004MAR</v>
          </cell>
        </row>
        <row r="101">
          <cell r="A101" t="str">
            <v>Y2004APR</v>
          </cell>
        </row>
        <row r="102">
          <cell r="A102" t="str">
            <v>Y2004MAY</v>
          </cell>
        </row>
        <row r="103">
          <cell r="A103" t="str">
            <v>Y2004JUN</v>
          </cell>
        </row>
        <row r="104">
          <cell r="A104" t="str">
            <v>Y2004JUL</v>
          </cell>
        </row>
        <row r="105">
          <cell r="A105" t="str">
            <v>Y2004AUG</v>
          </cell>
        </row>
        <row r="106">
          <cell r="A106" t="str">
            <v>Y2004SEP</v>
          </cell>
        </row>
        <row r="107">
          <cell r="A107" t="str">
            <v>Y2004OCT</v>
          </cell>
        </row>
        <row r="108">
          <cell r="A108" t="str">
            <v>Y2004NOV</v>
          </cell>
        </row>
        <row r="109">
          <cell r="A109" t="str">
            <v>Y2004DEC</v>
          </cell>
        </row>
        <row r="110">
          <cell r="A110" t="str">
            <v>Y2005JAN</v>
          </cell>
        </row>
        <row r="111">
          <cell r="A111" t="str">
            <v>Y2005FEB</v>
          </cell>
        </row>
        <row r="112">
          <cell r="A112" t="str">
            <v>Y2005MAR</v>
          </cell>
        </row>
        <row r="113">
          <cell r="A113" t="str">
            <v>Y2005APR</v>
          </cell>
        </row>
        <row r="114">
          <cell r="A114" t="str">
            <v>Y2005MAY</v>
          </cell>
        </row>
        <row r="115">
          <cell r="A115" t="str">
            <v>Y2005JUN</v>
          </cell>
        </row>
        <row r="116">
          <cell r="A116" t="str">
            <v>Y2005JUL</v>
          </cell>
        </row>
        <row r="117">
          <cell r="A117" t="str">
            <v>Y2005AUG</v>
          </cell>
        </row>
        <row r="118">
          <cell r="A118" t="str">
            <v>Y2005SEP</v>
          </cell>
        </row>
        <row r="119">
          <cell r="A119" t="str">
            <v>Y2005OCT</v>
          </cell>
        </row>
        <row r="120">
          <cell r="A120" t="str">
            <v>Y2005NOV</v>
          </cell>
        </row>
        <row r="121">
          <cell r="A121" t="str">
            <v>Y2005DEC</v>
          </cell>
        </row>
        <row r="122">
          <cell r="A122" t="str">
            <v>Y2006JAN</v>
          </cell>
        </row>
        <row r="123">
          <cell r="A123" t="str">
            <v>Y2006FEB</v>
          </cell>
        </row>
        <row r="124">
          <cell r="A124" t="str">
            <v>Y2006MAR</v>
          </cell>
        </row>
        <row r="125">
          <cell r="A125" t="str">
            <v>Y2006APR</v>
          </cell>
        </row>
        <row r="126">
          <cell r="A126" t="str">
            <v>Y2006MAY</v>
          </cell>
        </row>
        <row r="127">
          <cell r="A127" t="str">
            <v>Y2006JUN</v>
          </cell>
        </row>
        <row r="128">
          <cell r="A128" t="str">
            <v>Y2006JUL</v>
          </cell>
        </row>
        <row r="129">
          <cell r="A129" t="str">
            <v>Y2006AUG</v>
          </cell>
        </row>
        <row r="130">
          <cell r="A130" t="str">
            <v>Y2006SEP</v>
          </cell>
        </row>
        <row r="131">
          <cell r="A131" t="str">
            <v>Y2006OCT</v>
          </cell>
        </row>
        <row r="132">
          <cell r="A132" t="str">
            <v>Y2006NOV</v>
          </cell>
        </row>
        <row r="133">
          <cell r="A133" t="str">
            <v>Y2006DEC</v>
          </cell>
        </row>
        <row r="134">
          <cell r="A134" t="str">
            <v>Y2007JAN</v>
          </cell>
        </row>
        <row r="135">
          <cell r="A135" t="str">
            <v>Y2007FEB</v>
          </cell>
        </row>
        <row r="136">
          <cell r="A136" t="str">
            <v>Y2007MAR</v>
          </cell>
        </row>
        <row r="137">
          <cell r="A137" t="str">
            <v>Y2007APR</v>
          </cell>
        </row>
        <row r="138">
          <cell r="A138" t="str">
            <v>Y2007MAY</v>
          </cell>
        </row>
        <row r="139">
          <cell r="A139" t="str">
            <v>Y2007JUN</v>
          </cell>
        </row>
        <row r="140">
          <cell r="A140" t="str">
            <v>Y2007JUL</v>
          </cell>
        </row>
        <row r="141">
          <cell r="A141" t="str">
            <v>Y2007AUG</v>
          </cell>
        </row>
        <row r="142">
          <cell r="A142" t="str">
            <v>Y2007SEP</v>
          </cell>
        </row>
        <row r="143">
          <cell r="A143" t="str">
            <v>Y2007OCT</v>
          </cell>
        </row>
        <row r="144">
          <cell r="A144" t="str">
            <v>Y2007NOV</v>
          </cell>
        </row>
        <row r="145">
          <cell r="A145" t="str">
            <v>Y2007DEC</v>
          </cell>
        </row>
        <row r="146">
          <cell r="A146" t="str">
            <v>Y2008JAN</v>
          </cell>
        </row>
        <row r="147">
          <cell r="A147" t="str">
            <v>Y2008FEB</v>
          </cell>
        </row>
        <row r="148">
          <cell r="A148" t="str">
            <v>Y2008MAR</v>
          </cell>
        </row>
        <row r="149">
          <cell r="A149" t="str">
            <v>Y2008APR</v>
          </cell>
        </row>
        <row r="150">
          <cell r="A150" t="str">
            <v>Y2008MAY</v>
          </cell>
        </row>
        <row r="151">
          <cell r="A151" t="str">
            <v>Y2008JUN</v>
          </cell>
        </row>
        <row r="152">
          <cell r="A152" t="str">
            <v>Y2008JUL</v>
          </cell>
        </row>
        <row r="153">
          <cell r="A153" t="str">
            <v>Y2008AUG</v>
          </cell>
        </row>
        <row r="154">
          <cell r="A154" t="str">
            <v>Y2008SEP</v>
          </cell>
        </row>
        <row r="155">
          <cell r="A155" t="str">
            <v>Y2008OCT</v>
          </cell>
        </row>
        <row r="156">
          <cell r="A156" t="str">
            <v>Y2008NOV</v>
          </cell>
        </row>
        <row r="157">
          <cell r="A157" t="str">
            <v>Y2008DEC</v>
          </cell>
        </row>
        <row r="158">
          <cell r="A158" t="str">
            <v>Y2009JAN</v>
          </cell>
        </row>
        <row r="159">
          <cell r="A159" t="str">
            <v>Y2009FEB</v>
          </cell>
        </row>
        <row r="160">
          <cell r="A160" t="str">
            <v>Y2009MAR</v>
          </cell>
        </row>
        <row r="161">
          <cell r="A161" t="str">
            <v>Y2009APR</v>
          </cell>
        </row>
        <row r="162">
          <cell r="A162" t="str">
            <v>Y2009MAY</v>
          </cell>
        </row>
        <row r="163">
          <cell r="A163" t="str">
            <v>Y2009JUN</v>
          </cell>
        </row>
        <row r="164">
          <cell r="A164" t="str">
            <v>Y2009JUL</v>
          </cell>
        </row>
        <row r="165">
          <cell r="A165" t="str">
            <v>Y2009AUG</v>
          </cell>
        </row>
        <row r="166">
          <cell r="A166" t="str">
            <v>Y2009SEP</v>
          </cell>
        </row>
        <row r="167">
          <cell r="A167" t="str">
            <v>Y2009OCT</v>
          </cell>
        </row>
        <row r="168">
          <cell r="A168" t="str">
            <v>Y2009NOV</v>
          </cell>
        </row>
        <row r="169">
          <cell r="A169" t="str">
            <v>Y2009DEC</v>
          </cell>
        </row>
        <row r="170">
          <cell r="A170" t="str">
            <v>Y2010JAN</v>
          </cell>
        </row>
        <row r="171">
          <cell r="A171" t="str">
            <v>Y2010FEB</v>
          </cell>
        </row>
        <row r="172">
          <cell r="A172" t="str">
            <v>Y2010MAR</v>
          </cell>
        </row>
        <row r="173">
          <cell r="A173" t="str">
            <v>Y2010APR</v>
          </cell>
        </row>
        <row r="174">
          <cell r="A174" t="str">
            <v>Y2010MAY</v>
          </cell>
        </row>
        <row r="175">
          <cell r="A175" t="str">
            <v>Y2010JUN</v>
          </cell>
        </row>
        <row r="176">
          <cell r="A176" t="str">
            <v>Y2010JUL</v>
          </cell>
        </row>
        <row r="177">
          <cell r="A177" t="str">
            <v>Y2010AUG</v>
          </cell>
        </row>
        <row r="178">
          <cell r="A178" t="str">
            <v>Y2010SEP</v>
          </cell>
        </row>
        <row r="179">
          <cell r="A179" t="str">
            <v>Y2010OCT</v>
          </cell>
        </row>
        <row r="180">
          <cell r="A180" t="str">
            <v>Y2010NOV</v>
          </cell>
        </row>
        <row r="181">
          <cell r="A181" t="str">
            <v>Y2010DEC</v>
          </cell>
        </row>
        <row r="182">
          <cell r="A182" t="str">
            <v>Y2011JAN</v>
          </cell>
        </row>
        <row r="183">
          <cell r="A183" t="str">
            <v>Y2011FEB</v>
          </cell>
        </row>
        <row r="184">
          <cell r="A184" t="str">
            <v>Y2011MAR</v>
          </cell>
        </row>
        <row r="185">
          <cell r="A185" t="str">
            <v>Y2011APR</v>
          </cell>
        </row>
        <row r="186">
          <cell r="A186" t="str">
            <v>Y2011MAY</v>
          </cell>
        </row>
        <row r="187">
          <cell r="A187" t="str">
            <v>Y2011JUN</v>
          </cell>
        </row>
        <row r="188">
          <cell r="A188" t="str">
            <v>Y2011JUL</v>
          </cell>
        </row>
        <row r="189">
          <cell r="A189" t="str">
            <v>Y2011AUG</v>
          </cell>
        </row>
        <row r="190">
          <cell r="A190" t="str">
            <v>Y2011SEP</v>
          </cell>
        </row>
        <row r="191">
          <cell r="A191" t="str">
            <v>Y2011OCT</v>
          </cell>
        </row>
        <row r="192">
          <cell r="A192" t="str">
            <v>Y2011NOV</v>
          </cell>
        </row>
        <row r="193">
          <cell r="A193" t="str">
            <v>Y2011DEC</v>
          </cell>
        </row>
        <row r="194">
          <cell r="A194" t="str">
            <v>Y2012JAN</v>
          </cell>
        </row>
        <row r="195">
          <cell r="A195" t="str">
            <v>Y2012FEB</v>
          </cell>
        </row>
        <row r="196">
          <cell r="A196" t="str">
            <v>Y2012MAR</v>
          </cell>
        </row>
        <row r="197">
          <cell r="A197" t="str">
            <v>Y2012APR</v>
          </cell>
        </row>
        <row r="198">
          <cell r="A198" t="str">
            <v>Y2012MAY</v>
          </cell>
        </row>
        <row r="199">
          <cell r="A199" t="str">
            <v>Y2012JUN</v>
          </cell>
        </row>
        <row r="200">
          <cell r="A200" t="str">
            <v>Y2012JUL</v>
          </cell>
        </row>
        <row r="201">
          <cell r="A201" t="str">
            <v>Y2012AUG</v>
          </cell>
        </row>
        <row r="202">
          <cell r="A202" t="str">
            <v>Y2012SEP</v>
          </cell>
        </row>
        <row r="203">
          <cell r="A203" t="str">
            <v>Y2012OCT</v>
          </cell>
        </row>
        <row r="204">
          <cell r="A204" t="str">
            <v>Y2012NOV</v>
          </cell>
        </row>
        <row r="205">
          <cell r="A205" t="str">
            <v>Y2012DEC</v>
          </cell>
        </row>
        <row r="206">
          <cell r="A206" t="str">
            <v>Y2013JAN</v>
          </cell>
        </row>
        <row r="207">
          <cell r="A207" t="str">
            <v>Y2013FEB</v>
          </cell>
        </row>
        <row r="208">
          <cell r="A208" t="str">
            <v>Y2013MAR</v>
          </cell>
        </row>
        <row r="209">
          <cell r="A209" t="str">
            <v>Y2013APR</v>
          </cell>
        </row>
        <row r="210">
          <cell r="A210" t="str">
            <v>Y2013MAY</v>
          </cell>
        </row>
        <row r="211">
          <cell r="A211" t="str">
            <v>Y2013JUN</v>
          </cell>
        </row>
        <row r="212">
          <cell r="A212" t="str">
            <v>Y2013JUL</v>
          </cell>
        </row>
        <row r="213">
          <cell r="A213" t="str">
            <v>Y2013AUG</v>
          </cell>
        </row>
        <row r="214">
          <cell r="A214" t="str">
            <v>Y2013SEP</v>
          </cell>
        </row>
        <row r="215">
          <cell r="A215" t="str">
            <v>Y2013OCT</v>
          </cell>
        </row>
        <row r="216">
          <cell r="A216" t="str">
            <v>Y2013NOV</v>
          </cell>
        </row>
        <row r="217">
          <cell r="A217" t="str">
            <v>Y2013DEC</v>
          </cell>
        </row>
        <row r="218">
          <cell r="A218" t="str">
            <v>Y2014JAN</v>
          </cell>
        </row>
        <row r="219">
          <cell r="A219" t="str">
            <v>Y2014FEB</v>
          </cell>
        </row>
        <row r="220">
          <cell r="A220" t="str">
            <v>Y2014MAR</v>
          </cell>
        </row>
        <row r="221">
          <cell r="A221" t="str">
            <v>Y2014APR</v>
          </cell>
        </row>
        <row r="222">
          <cell r="A222" t="str">
            <v>Y2014MAY</v>
          </cell>
        </row>
        <row r="223">
          <cell r="A223" t="str">
            <v>Y2014JUN</v>
          </cell>
        </row>
        <row r="224">
          <cell r="A224" t="str">
            <v>Y2014JUL</v>
          </cell>
        </row>
        <row r="225">
          <cell r="A225" t="str">
            <v>Y2014AUG</v>
          </cell>
        </row>
        <row r="226">
          <cell r="A226" t="str">
            <v>Y2014SEP</v>
          </cell>
        </row>
        <row r="227">
          <cell r="A227" t="str">
            <v>Y2014OCT</v>
          </cell>
        </row>
        <row r="228">
          <cell r="A228" t="str">
            <v>Y2014NOV</v>
          </cell>
        </row>
        <row r="229">
          <cell r="A229" t="str">
            <v>Y2014DEC</v>
          </cell>
        </row>
        <row r="230">
          <cell r="A230" t="str">
            <v>Y2015JAN</v>
          </cell>
        </row>
        <row r="231">
          <cell r="A231" t="str">
            <v>Y2015FEB</v>
          </cell>
        </row>
        <row r="232">
          <cell r="A232" t="str">
            <v>Y2015MAR</v>
          </cell>
        </row>
        <row r="233">
          <cell r="A233" t="str">
            <v>Y2015APR</v>
          </cell>
        </row>
        <row r="234">
          <cell r="A234" t="str">
            <v>Y2015MAY</v>
          </cell>
        </row>
        <row r="235">
          <cell r="A235" t="str">
            <v>Y2015JUN</v>
          </cell>
        </row>
        <row r="236">
          <cell r="A236" t="str">
            <v>Y2015JUL</v>
          </cell>
        </row>
        <row r="237">
          <cell r="A237" t="str">
            <v>Y2015AUG</v>
          </cell>
        </row>
        <row r="238">
          <cell r="A238" t="str">
            <v>Y2015SEP</v>
          </cell>
        </row>
        <row r="239">
          <cell r="A239" t="str">
            <v>Y2015OCT</v>
          </cell>
        </row>
        <row r="240">
          <cell r="A240" t="str">
            <v>Y2015NOV</v>
          </cell>
        </row>
        <row r="241">
          <cell r="A241" t="str">
            <v>Y2015DEC</v>
          </cell>
        </row>
        <row r="242">
          <cell r="A242" t="str">
            <v>Y2016JAN</v>
          </cell>
        </row>
        <row r="243">
          <cell r="A243" t="str">
            <v>Y2016FEB</v>
          </cell>
        </row>
        <row r="244">
          <cell r="A244" t="str">
            <v>Y2016MAR</v>
          </cell>
        </row>
        <row r="245">
          <cell r="A245" t="str">
            <v>Y2016APR</v>
          </cell>
        </row>
        <row r="246">
          <cell r="A246" t="str">
            <v>Y2016MAY</v>
          </cell>
        </row>
        <row r="247">
          <cell r="A247" t="str">
            <v>Y2016JUN</v>
          </cell>
        </row>
        <row r="248">
          <cell r="A248" t="str">
            <v>Y2016JUL</v>
          </cell>
        </row>
        <row r="249">
          <cell r="A249" t="str">
            <v>Y2016AUG</v>
          </cell>
        </row>
        <row r="250">
          <cell r="A250" t="str">
            <v>Y2016SEP</v>
          </cell>
        </row>
        <row r="251">
          <cell r="A251" t="str">
            <v>Y2016OCT</v>
          </cell>
        </row>
        <row r="252">
          <cell r="A252" t="str">
            <v>Y2016NOV</v>
          </cell>
        </row>
        <row r="253">
          <cell r="A253" t="str">
            <v>Y2016DEC</v>
          </cell>
        </row>
        <row r="254">
          <cell r="A254" t="str">
            <v>Y2017JAN</v>
          </cell>
        </row>
        <row r="255">
          <cell r="A255" t="str">
            <v>Y2017FEB</v>
          </cell>
        </row>
        <row r="256">
          <cell r="A256" t="str">
            <v>Y2017MAR</v>
          </cell>
        </row>
        <row r="257">
          <cell r="A257" t="str">
            <v>Y2017APR</v>
          </cell>
        </row>
        <row r="258">
          <cell r="A258" t="str">
            <v>Y2017MAY</v>
          </cell>
        </row>
        <row r="259">
          <cell r="A259" t="str">
            <v>Y2017JUN</v>
          </cell>
        </row>
        <row r="260">
          <cell r="A260" t="str">
            <v>Y2017JUL</v>
          </cell>
        </row>
        <row r="261">
          <cell r="A261" t="str">
            <v>Y2017AUG</v>
          </cell>
        </row>
        <row r="262">
          <cell r="A262" t="str">
            <v>Y2017SEP</v>
          </cell>
        </row>
        <row r="263">
          <cell r="A263" t="str">
            <v>Y2017OCT</v>
          </cell>
        </row>
        <row r="264">
          <cell r="A264" t="str">
            <v>Y2017NOV</v>
          </cell>
        </row>
        <row r="265">
          <cell r="A265" t="str">
            <v>Y2017DEC</v>
          </cell>
        </row>
        <row r="266">
          <cell r="A266" t="str">
            <v>Y2018JAN</v>
          </cell>
        </row>
        <row r="267">
          <cell r="A267" t="str">
            <v>Y2018FEB</v>
          </cell>
        </row>
        <row r="268">
          <cell r="A268" t="str">
            <v>Y2018MAR</v>
          </cell>
        </row>
        <row r="269">
          <cell r="A269" t="str">
            <v>Y2018APR</v>
          </cell>
        </row>
        <row r="270">
          <cell r="A270" t="str">
            <v>Y2018MAY</v>
          </cell>
        </row>
        <row r="271">
          <cell r="A271" t="str">
            <v>Y2018JUN</v>
          </cell>
        </row>
        <row r="272">
          <cell r="A272" t="str">
            <v>Y2018JUL</v>
          </cell>
        </row>
        <row r="273">
          <cell r="A273" t="str">
            <v>Y2018AUG</v>
          </cell>
        </row>
        <row r="274">
          <cell r="A274" t="str">
            <v>Y2018SEP</v>
          </cell>
        </row>
        <row r="275">
          <cell r="A275" t="str">
            <v>Y2018OCT</v>
          </cell>
        </row>
        <row r="276">
          <cell r="A276" t="str">
            <v>Y2018NOV</v>
          </cell>
        </row>
        <row r="277">
          <cell r="A277" t="str">
            <v>Y2018DEC</v>
          </cell>
        </row>
        <row r="278">
          <cell r="A278" t="str">
            <v>Y2019JAN</v>
          </cell>
        </row>
        <row r="279">
          <cell r="A279" t="str">
            <v>Y2019FEB</v>
          </cell>
        </row>
        <row r="280">
          <cell r="A280" t="str">
            <v>Y2019MAR</v>
          </cell>
        </row>
        <row r="281">
          <cell r="A281" t="str">
            <v>Y2019APR</v>
          </cell>
        </row>
        <row r="282">
          <cell r="A282" t="str">
            <v>Y2019MAY</v>
          </cell>
        </row>
        <row r="283">
          <cell r="A283" t="str">
            <v>Y2019JUN</v>
          </cell>
        </row>
        <row r="284">
          <cell r="A284" t="str">
            <v>Y2019JUL</v>
          </cell>
        </row>
        <row r="285">
          <cell r="A285" t="str">
            <v>Y2019AUG</v>
          </cell>
        </row>
        <row r="286">
          <cell r="A286" t="str">
            <v>Y2019SEP</v>
          </cell>
        </row>
        <row r="287">
          <cell r="A287" t="str">
            <v>Y2019OCT</v>
          </cell>
        </row>
        <row r="288">
          <cell r="A288" t="str">
            <v>Y2019NOV</v>
          </cell>
        </row>
        <row r="289">
          <cell r="A289" t="str">
            <v>Y2019DEC</v>
          </cell>
        </row>
        <row r="290">
          <cell r="A290" t="str">
            <v>Y2020JAN</v>
          </cell>
        </row>
        <row r="291">
          <cell r="A291" t="str">
            <v>Y2020FEB</v>
          </cell>
        </row>
        <row r="292">
          <cell r="A292" t="str">
            <v>Y2020MAR</v>
          </cell>
        </row>
        <row r="293">
          <cell r="A293" t="str">
            <v>Y2020APR</v>
          </cell>
        </row>
        <row r="294">
          <cell r="A294" t="str">
            <v>Y2020MAY</v>
          </cell>
        </row>
        <row r="295">
          <cell r="A295" t="str">
            <v>Y2020JUN</v>
          </cell>
        </row>
        <row r="296">
          <cell r="A296" t="str">
            <v>Y2020JUL</v>
          </cell>
        </row>
        <row r="297">
          <cell r="A297" t="str">
            <v>Y2020AUG</v>
          </cell>
        </row>
        <row r="298">
          <cell r="A298" t="str">
            <v>Y2020SEP</v>
          </cell>
        </row>
        <row r="299">
          <cell r="A299" t="str">
            <v>Y2020OCT</v>
          </cell>
        </row>
        <row r="300">
          <cell r="A300" t="str">
            <v>Y2020NOV</v>
          </cell>
        </row>
        <row r="301">
          <cell r="A301" t="str">
            <v>Y2020DEC</v>
          </cell>
        </row>
        <row r="302">
          <cell r="A302" t="str">
            <v>Y2021JAN</v>
          </cell>
        </row>
        <row r="303">
          <cell r="A303" t="str">
            <v>Y2021FEB</v>
          </cell>
        </row>
        <row r="304">
          <cell r="A304" t="str">
            <v>Y2021MAR</v>
          </cell>
        </row>
        <row r="305">
          <cell r="A305" t="str">
            <v>Y2021APR</v>
          </cell>
        </row>
        <row r="306">
          <cell r="A306" t="str">
            <v>Y2021MAY</v>
          </cell>
        </row>
        <row r="307">
          <cell r="A307" t="str">
            <v>Y2021JUN</v>
          </cell>
        </row>
        <row r="308">
          <cell r="A308" t="str">
            <v>Y2021JUL</v>
          </cell>
        </row>
        <row r="309">
          <cell r="A309" t="str">
            <v>Y2021AUG</v>
          </cell>
        </row>
        <row r="310">
          <cell r="A310" t="str">
            <v>Y2021SEP</v>
          </cell>
        </row>
        <row r="311">
          <cell r="A311" t="str">
            <v>Y2021OCT</v>
          </cell>
        </row>
        <row r="312">
          <cell r="A312" t="str">
            <v>Y2021NOV</v>
          </cell>
        </row>
        <row r="313">
          <cell r="A313" t="str">
            <v>Y2021DEC</v>
          </cell>
        </row>
        <row r="314">
          <cell r="A314" t="str">
            <v>Y2022JAN</v>
          </cell>
        </row>
        <row r="315">
          <cell r="A315" t="str">
            <v>Y2022FEB</v>
          </cell>
        </row>
        <row r="316">
          <cell r="A316" t="str">
            <v>Y2022MAR</v>
          </cell>
        </row>
        <row r="317">
          <cell r="A317" t="str">
            <v>Y2022APR</v>
          </cell>
        </row>
        <row r="318">
          <cell r="A318" t="str">
            <v>Y2022MAY</v>
          </cell>
        </row>
        <row r="319">
          <cell r="A319" t="str">
            <v>Y2022JUN</v>
          </cell>
        </row>
        <row r="320">
          <cell r="A320" t="str">
            <v>Y2022JUL</v>
          </cell>
        </row>
        <row r="321">
          <cell r="A321" t="str">
            <v>Y2022AUG</v>
          </cell>
        </row>
        <row r="322">
          <cell r="A322" t="str">
            <v>Y2022SEP</v>
          </cell>
        </row>
        <row r="323">
          <cell r="A323" t="str">
            <v>Y2022OCT</v>
          </cell>
        </row>
        <row r="324">
          <cell r="A324" t="str">
            <v>Y2022NOV</v>
          </cell>
        </row>
        <row r="325">
          <cell r="A325" t="str">
            <v>Y2022DEC</v>
          </cell>
        </row>
        <row r="326">
          <cell r="A326" t="str">
            <v>Y2023JAN</v>
          </cell>
        </row>
        <row r="327">
          <cell r="A327" t="str">
            <v>Y2023FEB</v>
          </cell>
        </row>
        <row r="328">
          <cell r="A328" t="str">
            <v>Y2023MAR</v>
          </cell>
        </row>
        <row r="329">
          <cell r="A329" t="str">
            <v>Y2023APR</v>
          </cell>
        </row>
        <row r="330">
          <cell r="A330" t="str">
            <v>Y2023MAY</v>
          </cell>
        </row>
        <row r="331">
          <cell r="A331" t="str">
            <v>Y2023JUN</v>
          </cell>
        </row>
        <row r="332">
          <cell r="A332" t="str">
            <v>Y2023JUL</v>
          </cell>
        </row>
        <row r="333">
          <cell r="A333" t="str">
            <v>Y2023AUG</v>
          </cell>
        </row>
        <row r="334">
          <cell r="A334" t="str">
            <v>Y2023SEP</v>
          </cell>
        </row>
        <row r="335">
          <cell r="A335" t="str">
            <v>Y2023OCT</v>
          </cell>
        </row>
        <row r="336">
          <cell r="A336" t="str">
            <v>Y2023NOV</v>
          </cell>
        </row>
        <row r="337">
          <cell r="A337" t="str">
            <v>Y2023DEC</v>
          </cell>
        </row>
        <row r="338">
          <cell r="A338" t="str">
            <v>Y2024JAN</v>
          </cell>
        </row>
        <row r="339">
          <cell r="A339" t="str">
            <v>Y2024FEB</v>
          </cell>
        </row>
        <row r="340">
          <cell r="A340" t="str">
            <v>Y2024MAR</v>
          </cell>
        </row>
        <row r="341">
          <cell r="A341" t="str">
            <v>Y2024APR</v>
          </cell>
        </row>
        <row r="342">
          <cell r="A342" t="str">
            <v>Y2024MAY</v>
          </cell>
        </row>
        <row r="343">
          <cell r="A343" t="str">
            <v>Y2024JUN</v>
          </cell>
        </row>
        <row r="344">
          <cell r="A344" t="str">
            <v>Y2024JUL</v>
          </cell>
        </row>
        <row r="345">
          <cell r="A345" t="str">
            <v>Y2024AUG</v>
          </cell>
        </row>
        <row r="346">
          <cell r="A346" t="str">
            <v>Y2024SEP</v>
          </cell>
        </row>
        <row r="347">
          <cell r="A347" t="str">
            <v>Y2024OCT</v>
          </cell>
        </row>
        <row r="348">
          <cell r="A348" t="str">
            <v>Y2024NOV</v>
          </cell>
        </row>
        <row r="349">
          <cell r="A349" t="str">
            <v>Y2024DEC</v>
          </cell>
        </row>
        <row r="350">
          <cell r="A350" t="str">
            <v>Y2025JAN</v>
          </cell>
        </row>
        <row r="351">
          <cell r="A351" t="str">
            <v>Y2025FEB</v>
          </cell>
        </row>
        <row r="352">
          <cell r="A352" t="str">
            <v>Y2025MAR</v>
          </cell>
        </row>
        <row r="353">
          <cell r="A353" t="str">
            <v>Y2025APR</v>
          </cell>
        </row>
        <row r="354">
          <cell r="A354" t="str">
            <v>Y2025MAY</v>
          </cell>
        </row>
        <row r="355">
          <cell r="A355" t="str">
            <v>Y2025JUN</v>
          </cell>
        </row>
        <row r="356">
          <cell r="A356" t="str">
            <v>Y2025JUL</v>
          </cell>
        </row>
        <row r="357">
          <cell r="A357" t="str">
            <v>Y2025AUG</v>
          </cell>
        </row>
        <row r="358">
          <cell r="A358" t="str">
            <v>Y2025SEP</v>
          </cell>
        </row>
        <row r="359">
          <cell r="A359" t="str">
            <v>Y2025OCT</v>
          </cell>
        </row>
        <row r="360">
          <cell r="A360" t="str">
            <v>Y2025NOV</v>
          </cell>
        </row>
        <row r="361">
          <cell r="A361" t="str">
            <v>Y2025DEC</v>
          </cell>
        </row>
        <row r="362">
          <cell r="A362" t="str">
            <v>Y2026JAN</v>
          </cell>
        </row>
        <row r="363">
          <cell r="A363" t="str">
            <v>Y2026FEB</v>
          </cell>
        </row>
      </sheetData>
      <sheetData sheetId="39">
        <row r="1">
          <cell r="A1" t="str">
            <v>x</v>
          </cell>
        </row>
        <row r="2">
          <cell r="A2" t="str">
            <v>Y1998JAN</v>
          </cell>
        </row>
        <row r="3">
          <cell r="A3" t="str">
            <v>Y1998FEB</v>
          </cell>
        </row>
        <row r="4">
          <cell r="A4" t="str">
            <v>Y1998MAR</v>
          </cell>
        </row>
        <row r="5">
          <cell r="A5" t="str">
            <v>Y1998APR</v>
          </cell>
        </row>
        <row r="6">
          <cell r="A6" t="str">
            <v>Y1998MAY</v>
          </cell>
        </row>
        <row r="7">
          <cell r="A7" t="str">
            <v>Y1998JUN</v>
          </cell>
        </row>
        <row r="8">
          <cell r="A8" t="str">
            <v>Y1998JUL</v>
          </cell>
        </row>
        <row r="9">
          <cell r="A9" t="str">
            <v>Y1998AUG</v>
          </cell>
        </row>
        <row r="10">
          <cell r="A10" t="str">
            <v>Y1998SEP</v>
          </cell>
        </row>
        <row r="11">
          <cell r="A11" t="str">
            <v>Y1998OCT</v>
          </cell>
        </row>
        <row r="12">
          <cell r="A12" t="str">
            <v>Y1998NOV</v>
          </cell>
        </row>
        <row r="13">
          <cell r="A13" t="str">
            <v>Y1998DEC</v>
          </cell>
        </row>
        <row r="14">
          <cell r="A14" t="str">
            <v>Y1999JAN</v>
          </cell>
        </row>
        <row r="15">
          <cell r="A15" t="str">
            <v>Y1999FEB</v>
          </cell>
        </row>
        <row r="16">
          <cell r="A16" t="str">
            <v>Y1999MAR</v>
          </cell>
        </row>
        <row r="17">
          <cell r="A17" t="str">
            <v>Y1999APR</v>
          </cell>
        </row>
        <row r="18">
          <cell r="A18" t="str">
            <v>Y1999MAY</v>
          </cell>
        </row>
        <row r="19">
          <cell r="A19" t="str">
            <v>Y1999JUN</v>
          </cell>
        </row>
        <row r="20">
          <cell r="A20" t="str">
            <v>Y1999JUL</v>
          </cell>
        </row>
        <row r="21">
          <cell r="A21" t="str">
            <v>Y1999AUG</v>
          </cell>
        </row>
        <row r="22">
          <cell r="A22" t="str">
            <v>Y1999SEP</v>
          </cell>
        </row>
        <row r="23">
          <cell r="A23" t="str">
            <v>Y1999OCT</v>
          </cell>
        </row>
        <row r="24">
          <cell r="A24" t="str">
            <v>Y1999NOV</v>
          </cell>
        </row>
        <row r="25">
          <cell r="A25" t="str">
            <v>Y1999DEC</v>
          </cell>
        </row>
        <row r="26">
          <cell r="A26" t="str">
            <v>Y2000JAN</v>
          </cell>
        </row>
        <row r="27">
          <cell r="A27" t="str">
            <v>Y2000FEB</v>
          </cell>
        </row>
        <row r="28">
          <cell r="A28" t="str">
            <v>Y2000MAR</v>
          </cell>
        </row>
        <row r="29">
          <cell r="A29" t="str">
            <v>Y2000APR</v>
          </cell>
        </row>
        <row r="30">
          <cell r="A30" t="str">
            <v>Y2000MAY</v>
          </cell>
        </row>
        <row r="31">
          <cell r="A31" t="str">
            <v>Y2000JUN</v>
          </cell>
        </row>
        <row r="32">
          <cell r="A32" t="str">
            <v>Y2000JUL</v>
          </cell>
        </row>
        <row r="33">
          <cell r="A33" t="str">
            <v>Y2000AUG</v>
          </cell>
        </row>
        <row r="34">
          <cell r="A34" t="str">
            <v>Y2000SEP</v>
          </cell>
        </row>
        <row r="35">
          <cell r="A35" t="str">
            <v>Y2000OCT</v>
          </cell>
        </row>
        <row r="36">
          <cell r="A36" t="str">
            <v>Y2000NOV</v>
          </cell>
        </row>
        <row r="37">
          <cell r="A37" t="str">
            <v>Y2000DEC</v>
          </cell>
        </row>
        <row r="38">
          <cell r="A38" t="str">
            <v>Y2001JAN</v>
          </cell>
        </row>
        <row r="39">
          <cell r="A39" t="str">
            <v>Y2001FEB</v>
          </cell>
        </row>
        <row r="40">
          <cell r="A40" t="str">
            <v>Y2001MAR</v>
          </cell>
        </row>
        <row r="41">
          <cell r="A41" t="str">
            <v>Y2001APR</v>
          </cell>
        </row>
        <row r="42">
          <cell r="A42" t="str">
            <v>Y2001MAY</v>
          </cell>
        </row>
        <row r="43">
          <cell r="A43" t="str">
            <v>Y2001JUN</v>
          </cell>
        </row>
        <row r="44">
          <cell r="A44" t="str">
            <v>Y2001JUL</v>
          </cell>
        </row>
        <row r="45">
          <cell r="A45" t="str">
            <v>Y2001AUG</v>
          </cell>
        </row>
        <row r="46">
          <cell r="A46" t="str">
            <v>Y2001SEP</v>
          </cell>
        </row>
        <row r="47">
          <cell r="A47" t="str">
            <v>Y2001OCT</v>
          </cell>
        </row>
        <row r="48">
          <cell r="A48" t="str">
            <v>Y2001NOV</v>
          </cell>
        </row>
        <row r="49">
          <cell r="A49" t="str">
            <v>Y2001DEC</v>
          </cell>
        </row>
        <row r="50">
          <cell r="A50" t="str">
            <v>Y2002JAN</v>
          </cell>
        </row>
        <row r="51">
          <cell r="A51" t="str">
            <v>Y2002FEB</v>
          </cell>
        </row>
        <row r="52">
          <cell r="A52" t="str">
            <v>Y2002MAR</v>
          </cell>
        </row>
        <row r="53">
          <cell r="A53" t="str">
            <v>Y2002APR</v>
          </cell>
        </row>
        <row r="54">
          <cell r="A54" t="str">
            <v>Y2002MAY</v>
          </cell>
        </row>
        <row r="55">
          <cell r="A55" t="str">
            <v>Y2002JUN</v>
          </cell>
        </row>
        <row r="56">
          <cell r="A56" t="str">
            <v>Y2002JUL</v>
          </cell>
        </row>
        <row r="57">
          <cell r="A57" t="str">
            <v>Y2002AUG</v>
          </cell>
        </row>
        <row r="58">
          <cell r="A58" t="str">
            <v>Y2002SEP</v>
          </cell>
        </row>
        <row r="59">
          <cell r="A59" t="str">
            <v>Y2002OCT</v>
          </cell>
        </row>
        <row r="60">
          <cell r="A60" t="str">
            <v>Y2002NOV</v>
          </cell>
        </row>
        <row r="61">
          <cell r="A61" t="str">
            <v>Y2002DEC</v>
          </cell>
        </row>
        <row r="62">
          <cell r="A62" t="str">
            <v>Y2003JAN</v>
          </cell>
        </row>
        <row r="63">
          <cell r="A63" t="str">
            <v>Y2003FEB</v>
          </cell>
        </row>
        <row r="64">
          <cell r="A64" t="str">
            <v>Y2003MAR</v>
          </cell>
        </row>
        <row r="65">
          <cell r="A65" t="str">
            <v>Y2003APR</v>
          </cell>
        </row>
        <row r="66">
          <cell r="A66" t="str">
            <v>Y2003MAY</v>
          </cell>
        </row>
        <row r="67">
          <cell r="A67" t="str">
            <v>Y2003JUN</v>
          </cell>
        </row>
        <row r="68">
          <cell r="A68" t="str">
            <v>Y2003JUL</v>
          </cell>
        </row>
        <row r="69">
          <cell r="A69" t="str">
            <v>Y2003AUG</v>
          </cell>
        </row>
        <row r="70">
          <cell r="A70" t="str">
            <v>Y2003SEP</v>
          </cell>
        </row>
        <row r="71">
          <cell r="A71" t="str">
            <v>Y2003OCT</v>
          </cell>
        </row>
        <row r="72">
          <cell r="A72" t="str">
            <v>Y2003NOV</v>
          </cell>
        </row>
        <row r="73">
          <cell r="A73" t="str">
            <v>Y2003DEC</v>
          </cell>
        </row>
        <row r="74">
          <cell r="A74" t="str">
            <v>Y2004JAN</v>
          </cell>
        </row>
        <row r="75">
          <cell r="A75" t="str">
            <v>Y2004FEB</v>
          </cell>
        </row>
        <row r="76">
          <cell r="A76" t="str">
            <v>Y2004MAR</v>
          </cell>
        </row>
        <row r="77">
          <cell r="A77" t="str">
            <v>Y2004APR</v>
          </cell>
        </row>
        <row r="78">
          <cell r="A78" t="str">
            <v>Y2004MAY</v>
          </cell>
        </row>
        <row r="79">
          <cell r="A79" t="str">
            <v>Y2004JUN</v>
          </cell>
        </row>
        <row r="80">
          <cell r="A80" t="str">
            <v>Y2004JUL</v>
          </cell>
        </row>
        <row r="81">
          <cell r="A81" t="str">
            <v>Y2004AUG</v>
          </cell>
        </row>
        <row r="82">
          <cell r="A82" t="str">
            <v>Y2004SEP</v>
          </cell>
        </row>
        <row r="83">
          <cell r="A83" t="str">
            <v>Y2004OCT</v>
          </cell>
        </row>
        <row r="84">
          <cell r="A84" t="str">
            <v>Y2004NOV</v>
          </cell>
        </row>
        <row r="85">
          <cell r="A85" t="str">
            <v>Y2004DEC</v>
          </cell>
        </row>
        <row r="86">
          <cell r="A86" t="str">
            <v>Y2005JAN</v>
          </cell>
        </row>
        <row r="87">
          <cell r="A87" t="str">
            <v>Y2005FEB</v>
          </cell>
        </row>
        <row r="88">
          <cell r="A88" t="str">
            <v>Y2005MAR</v>
          </cell>
        </row>
        <row r="89">
          <cell r="A89" t="str">
            <v>Y2005APR</v>
          </cell>
        </row>
        <row r="90">
          <cell r="A90" t="str">
            <v>Y2005MAY</v>
          </cell>
        </row>
        <row r="91">
          <cell r="A91" t="str">
            <v>Y2005JUN</v>
          </cell>
        </row>
        <row r="92">
          <cell r="A92" t="str">
            <v>Y2005JUL</v>
          </cell>
        </row>
        <row r="93">
          <cell r="A93" t="str">
            <v>Y2005AUG</v>
          </cell>
        </row>
        <row r="94">
          <cell r="A94" t="str">
            <v>Y2005SEP</v>
          </cell>
        </row>
        <row r="95">
          <cell r="A95" t="str">
            <v>Y2005OCT</v>
          </cell>
        </row>
        <row r="96">
          <cell r="A96" t="str">
            <v>Y2005NOV</v>
          </cell>
        </row>
        <row r="97">
          <cell r="A97" t="str">
            <v>Y2005DEC</v>
          </cell>
        </row>
        <row r="98">
          <cell r="A98" t="str">
            <v>Y2006JAN</v>
          </cell>
        </row>
        <row r="99">
          <cell r="A99" t="str">
            <v>Y2006FEB</v>
          </cell>
        </row>
        <row r="100">
          <cell r="A100" t="str">
            <v>Y2006MAR</v>
          </cell>
        </row>
        <row r="101">
          <cell r="A101" t="str">
            <v>Y2006APR</v>
          </cell>
        </row>
        <row r="102">
          <cell r="A102" t="str">
            <v>Y2006MAY</v>
          </cell>
        </row>
        <row r="103">
          <cell r="A103" t="str">
            <v>Y2006JUN</v>
          </cell>
        </row>
        <row r="104">
          <cell r="A104" t="str">
            <v>Y2006JUL</v>
          </cell>
        </row>
        <row r="105">
          <cell r="A105" t="str">
            <v>Y2006AUG</v>
          </cell>
        </row>
        <row r="106">
          <cell r="A106" t="str">
            <v>Y2006SEP</v>
          </cell>
        </row>
        <row r="107">
          <cell r="A107" t="str">
            <v>Y2006OCT</v>
          </cell>
        </row>
        <row r="108">
          <cell r="A108" t="str">
            <v>Y2006NOV</v>
          </cell>
        </row>
        <row r="109">
          <cell r="A109" t="str">
            <v>Y2006DEC</v>
          </cell>
        </row>
        <row r="110">
          <cell r="A110" t="str">
            <v>Y2007JAN</v>
          </cell>
        </row>
        <row r="111">
          <cell r="A111" t="str">
            <v>Y2007FEB</v>
          </cell>
        </row>
        <row r="112">
          <cell r="A112" t="str">
            <v>Y2007MAR</v>
          </cell>
        </row>
        <row r="113">
          <cell r="A113" t="str">
            <v>Y2007APR</v>
          </cell>
        </row>
        <row r="114">
          <cell r="A114" t="str">
            <v>Y2007MAY</v>
          </cell>
        </row>
        <row r="115">
          <cell r="A115" t="str">
            <v>Y2007JUN</v>
          </cell>
        </row>
        <row r="116">
          <cell r="A116" t="str">
            <v>Y2007JUL</v>
          </cell>
        </row>
        <row r="117">
          <cell r="A117" t="str">
            <v>Y2007AUG</v>
          </cell>
        </row>
        <row r="118">
          <cell r="A118" t="str">
            <v>Y2007SEP</v>
          </cell>
        </row>
        <row r="119">
          <cell r="A119" t="str">
            <v>Y2007OCT</v>
          </cell>
        </row>
        <row r="120">
          <cell r="A120" t="str">
            <v>Y2007NOV</v>
          </cell>
        </row>
        <row r="121">
          <cell r="A121" t="str">
            <v>Y2007DEC</v>
          </cell>
        </row>
        <row r="122">
          <cell r="A122" t="str">
            <v>Y2008JAN</v>
          </cell>
        </row>
        <row r="123">
          <cell r="A123" t="str">
            <v>Y2008FEB</v>
          </cell>
        </row>
        <row r="124">
          <cell r="A124" t="str">
            <v>Y2008MAR</v>
          </cell>
        </row>
        <row r="125">
          <cell r="A125" t="str">
            <v>Y2008APR</v>
          </cell>
        </row>
        <row r="126">
          <cell r="A126" t="str">
            <v>Y2008MAY</v>
          </cell>
        </row>
        <row r="127">
          <cell r="A127" t="str">
            <v>Y2008JUN</v>
          </cell>
        </row>
        <row r="128">
          <cell r="A128" t="str">
            <v>Y2008JUL</v>
          </cell>
        </row>
        <row r="129">
          <cell r="A129" t="str">
            <v>Y2008AUG</v>
          </cell>
        </row>
        <row r="130">
          <cell r="A130" t="str">
            <v>Y2008SEP</v>
          </cell>
        </row>
        <row r="131">
          <cell r="A131" t="str">
            <v>Y2008OCT</v>
          </cell>
        </row>
        <row r="132">
          <cell r="A132" t="str">
            <v>Y2008NOV</v>
          </cell>
        </row>
        <row r="133">
          <cell r="A133" t="str">
            <v>Y2008DEC</v>
          </cell>
        </row>
        <row r="134">
          <cell r="A134" t="str">
            <v>Y2009JAN</v>
          </cell>
        </row>
        <row r="135">
          <cell r="A135" t="str">
            <v>Y2009FEB</v>
          </cell>
        </row>
        <row r="136">
          <cell r="A136" t="str">
            <v>Y2009MAR</v>
          </cell>
        </row>
        <row r="137">
          <cell r="A137" t="str">
            <v>Y2009APR</v>
          </cell>
        </row>
        <row r="138">
          <cell r="A138" t="str">
            <v>Y2009MAY</v>
          </cell>
        </row>
        <row r="139">
          <cell r="A139" t="str">
            <v>Y2009JUN</v>
          </cell>
        </row>
        <row r="140">
          <cell r="A140" t="str">
            <v>Y2009JUL</v>
          </cell>
        </row>
        <row r="141">
          <cell r="A141" t="str">
            <v>Y2009AUG</v>
          </cell>
        </row>
        <row r="142">
          <cell r="A142" t="str">
            <v>Y2009SEP</v>
          </cell>
        </row>
        <row r="143">
          <cell r="A143" t="str">
            <v>Y2009OCT</v>
          </cell>
        </row>
        <row r="144">
          <cell r="A144" t="str">
            <v>Y2009NOV</v>
          </cell>
        </row>
        <row r="145">
          <cell r="A145" t="str">
            <v>Y2009DEC</v>
          </cell>
        </row>
        <row r="146">
          <cell r="A146" t="str">
            <v>Y2010JAN</v>
          </cell>
        </row>
        <row r="147">
          <cell r="A147" t="str">
            <v>Y2010FEB</v>
          </cell>
        </row>
        <row r="148">
          <cell r="A148" t="str">
            <v>Y2010MAR</v>
          </cell>
        </row>
        <row r="149">
          <cell r="A149" t="str">
            <v>Y2010APR</v>
          </cell>
        </row>
        <row r="150">
          <cell r="A150" t="str">
            <v>Y2010MAY</v>
          </cell>
        </row>
        <row r="151">
          <cell r="A151" t="str">
            <v>Y2010JUN</v>
          </cell>
        </row>
        <row r="152">
          <cell r="A152" t="str">
            <v>Y2010JUL</v>
          </cell>
        </row>
        <row r="153">
          <cell r="A153" t="str">
            <v>Y2010AUG</v>
          </cell>
        </row>
        <row r="154">
          <cell r="A154" t="str">
            <v>Y2010SEP</v>
          </cell>
        </row>
        <row r="155">
          <cell r="A155" t="str">
            <v>Y2010OCT</v>
          </cell>
        </row>
        <row r="156">
          <cell r="A156" t="str">
            <v>Y2010NOV</v>
          </cell>
        </row>
        <row r="157">
          <cell r="A157" t="str">
            <v>Y2010DEC</v>
          </cell>
        </row>
        <row r="158">
          <cell r="A158" t="str">
            <v>Y2011JAN</v>
          </cell>
        </row>
        <row r="159">
          <cell r="A159" t="str">
            <v>Y2011FEB</v>
          </cell>
        </row>
        <row r="160">
          <cell r="A160" t="str">
            <v>Y2011MAR</v>
          </cell>
        </row>
        <row r="161">
          <cell r="A161" t="str">
            <v>Y2011APR</v>
          </cell>
        </row>
        <row r="162">
          <cell r="A162" t="str">
            <v>Y2011MAY</v>
          </cell>
        </row>
        <row r="163">
          <cell r="A163" t="str">
            <v>Y2011JUN</v>
          </cell>
        </row>
        <row r="164">
          <cell r="A164" t="str">
            <v>Y2011JUL</v>
          </cell>
        </row>
        <row r="165">
          <cell r="A165" t="str">
            <v>Y2011AUG</v>
          </cell>
        </row>
        <row r="166">
          <cell r="A166" t="str">
            <v>Y2011SEP</v>
          </cell>
        </row>
        <row r="167">
          <cell r="A167" t="str">
            <v>Y2011OCT</v>
          </cell>
        </row>
        <row r="168">
          <cell r="A168" t="str">
            <v>Y2011NOV</v>
          </cell>
        </row>
        <row r="169">
          <cell r="A169" t="str">
            <v>Y2011DEC</v>
          </cell>
        </row>
        <row r="170">
          <cell r="A170" t="str">
            <v>Y2012JAN</v>
          </cell>
        </row>
        <row r="171">
          <cell r="A171" t="str">
            <v>Y2012FEB</v>
          </cell>
        </row>
        <row r="172">
          <cell r="A172" t="str">
            <v>Y2012MAR</v>
          </cell>
        </row>
        <row r="173">
          <cell r="A173" t="str">
            <v>Y2012APR</v>
          </cell>
        </row>
        <row r="174">
          <cell r="A174" t="str">
            <v>Y2012MAY</v>
          </cell>
        </row>
        <row r="175">
          <cell r="A175" t="str">
            <v>Y2012JUN</v>
          </cell>
        </row>
        <row r="176">
          <cell r="A176" t="str">
            <v>Y2012JUL</v>
          </cell>
        </row>
        <row r="177">
          <cell r="A177" t="str">
            <v>Y2012AUG</v>
          </cell>
        </row>
        <row r="178">
          <cell r="A178" t="str">
            <v>Y2012SEP</v>
          </cell>
        </row>
        <row r="179">
          <cell r="A179" t="str">
            <v>Y2012OCT</v>
          </cell>
        </row>
        <row r="180">
          <cell r="A180" t="str">
            <v>Y2012NOV</v>
          </cell>
        </row>
        <row r="181">
          <cell r="A181" t="str">
            <v>Y2012DEC</v>
          </cell>
        </row>
        <row r="182">
          <cell r="A182" t="str">
            <v>Y2013JAN</v>
          </cell>
        </row>
        <row r="183">
          <cell r="A183" t="str">
            <v>Y2013FEB</v>
          </cell>
        </row>
        <row r="184">
          <cell r="A184" t="str">
            <v>Y2013MAR</v>
          </cell>
        </row>
        <row r="185">
          <cell r="A185" t="str">
            <v>Y2013APR</v>
          </cell>
        </row>
        <row r="186">
          <cell r="A186" t="str">
            <v>Y2013MAY</v>
          </cell>
        </row>
        <row r="187">
          <cell r="A187" t="str">
            <v>Y2013JUN</v>
          </cell>
        </row>
        <row r="188">
          <cell r="A188" t="str">
            <v>Y2013JUL</v>
          </cell>
        </row>
        <row r="189">
          <cell r="A189" t="str">
            <v>Y2013AUG</v>
          </cell>
        </row>
        <row r="190">
          <cell r="A190" t="str">
            <v>Y2013SEP</v>
          </cell>
        </row>
        <row r="191">
          <cell r="A191" t="str">
            <v>Y2013OCT</v>
          </cell>
        </row>
        <row r="192">
          <cell r="A192" t="str">
            <v>Y2013NOV</v>
          </cell>
        </row>
        <row r="193">
          <cell r="A193" t="str">
            <v>Y2013DEC</v>
          </cell>
        </row>
        <row r="194">
          <cell r="A194" t="str">
            <v>Y2014JAN</v>
          </cell>
        </row>
        <row r="195">
          <cell r="A195" t="str">
            <v>Y2014FEB</v>
          </cell>
        </row>
        <row r="196">
          <cell r="A196" t="str">
            <v>Y2014MAR</v>
          </cell>
        </row>
        <row r="197">
          <cell r="A197" t="str">
            <v>Y2014APR</v>
          </cell>
        </row>
        <row r="198">
          <cell r="A198" t="str">
            <v>Y2014MAY</v>
          </cell>
        </row>
        <row r="199">
          <cell r="A199" t="str">
            <v>Y2014JUN</v>
          </cell>
        </row>
        <row r="200">
          <cell r="A200" t="str">
            <v>Y2014JUL</v>
          </cell>
        </row>
        <row r="201">
          <cell r="A201" t="str">
            <v>Y2014AUG</v>
          </cell>
        </row>
        <row r="202">
          <cell r="A202" t="str">
            <v>Y2014SEP</v>
          </cell>
        </row>
        <row r="203">
          <cell r="A203" t="str">
            <v>Y2014OCT</v>
          </cell>
        </row>
        <row r="204">
          <cell r="A204" t="str">
            <v>Y2014NOV</v>
          </cell>
        </row>
        <row r="205">
          <cell r="A205" t="str">
            <v>Y2014DEC</v>
          </cell>
        </row>
        <row r="206">
          <cell r="A206" t="str">
            <v>Y2015JAN</v>
          </cell>
        </row>
        <row r="207">
          <cell r="A207" t="str">
            <v>Y2015FEB</v>
          </cell>
        </row>
        <row r="208">
          <cell r="A208" t="str">
            <v>Y2015MAR</v>
          </cell>
        </row>
        <row r="209">
          <cell r="A209" t="str">
            <v>Y2015APR</v>
          </cell>
        </row>
        <row r="210">
          <cell r="A210" t="str">
            <v>Y2015MAY</v>
          </cell>
        </row>
        <row r="211">
          <cell r="A211" t="str">
            <v>Y2015JUN</v>
          </cell>
        </row>
        <row r="212">
          <cell r="A212" t="str">
            <v>Y2015JUL</v>
          </cell>
        </row>
        <row r="213">
          <cell r="A213" t="str">
            <v>Y2015AUG</v>
          </cell>
        </row>
        <row r="214">
          <cell r="A214" t="str">
            <v>Y2015SEP</v>
          </cell>
        </row>
        <row r="215">
          <cell r="A215" t="str">
            <v>Y2015OCT</v>
          </cell>
        </row>
        <row r="216">
          <cell r="A216" t="str">
            <v>Y2015NOV</v>
          </cell>
        </row>
        <row r="217">
          <cell r="A217" t="str">
            <v>Y2015DEC</v>
          </cell>
        </row>
        <row r="218">
          <cell r="A218" t="str">
            <v>Y2016JAN</v>
          </cell>
        </row>
        <row r="219">
          <cell r="A219" t="str">
            <v>Y2016FEB</v>
          </cell>
        </row>
        <row r="220">
          <cell r="A220" t="str">
            <v>Y2016MAR</v>
          </cell>
        </row>
        <row r="221">
          <cell r="A221" t="str">
            <v>Y2016APR</v>
          </cell>
        </row>
        <row r="222">
          <cell r="A222" t="str">
            <v>Y2016MAY</v>
          </cell>
        </row>
        <row r="223">
          <cell r="A223" t="str">
            <v>Y2016JUN</v>
          </cell>
        </row>
        <row r="224">
          <cell r="A224" t="str">
            <v>Y2016JUL</v>
          </cell>
        </row>
        <row r="225">
          <cell r="A225" t="str">
            <v>Y2016AUG</v>
          </cell>
        </row>
        <row r="226">
          <cell r="A226" t="str">
            <v>Y2016SEP</v>
          </cell>
        </row>
        <row r="227">
          <cell r="A227" t="str">
            <v>Y2016OCT</v>
          </cell>
        </row>
        <row r="228">
          <cell r="A228" t="str">
            <v>Y2016NOV</v>
          </cell>
        </row>
        <row r="229">
          <cell r="A229" t="str">
            <v>Y2016DEC</v>
          </cell>
        </row>
        <row r="230">
          <cell r="A230" t="str">
            <v>Y2017JAN</v>
          </cell>
        </row>
        <row r="231">
          <cell r="A231" t="str">
            <v>Y2017FEB</v>
          </cell>
        </row>
        <row r="232">
          <cell r="A232" t="str">
            <v>Y2017MAR</v>
          </cell>
        </row>
        <row r="233">
          <cell r="A233" t="str">
            <v>Y2017APR</v>
          </cell>
        </row>
        <row r="234">
          <cell r="A234" t="str">
            <v>Y2017MAY</v>
          </cell>
        </row>
        <row r="235">
          <cell r="A235" t="str">
            <v>Y2017JUN</v>
          </cell>
        </row>
        <row r="236">
          <cell r="A236" t="str">
            <v>Y2017JUL</v>
          </cell>
        </row>
        <row r="237">
          <cell r="A237" t="str">
            <v>Y2017AUG</v>
          </cell>
        </row>
        <row r="238">
          <cell r="A238" t="str">
            <v>Y2017SEP</v>
          </cell>
        </row>
        <row r="239">
          <cell r="A239" t="str">
            <v>Y2017OCT</v>
          </cell>
        </row>
        <row r="240">
          <cell r="A240" t="str">
            <v>Y2017NOV</v>
          </cell>
        </row>
        <row r="241">
          <cell r="A241" t="str">
            <v>Y2017DEC</v>
          </cell>
        </row>
        <row r="242">
          <cell r="A242" t="str">
            <v>Y2018JAN</v>
          </cell>
        </row>
        <row r="243">
          <cell r="A243" t="str">
            <v>Y2018FEB</v>
          </cell>
        </row>
        <row r="244">
          <cell r="A244" t="str">
            <v>Y2018MAR</v>
          </cell>
        </row>
        <row r="245">
          <cell r="A245" t="str">
            <v>Y2018APR</v>
          </cell>
        </row>
        <row r="246">
          <cell r="A246" t="str">
            <v>Y2018MAY</v>
          </cell>
        </row>
        <row r="247">
          <cell r="A247" t="str">
            <v>Y2018JUN</v>
          </cell>
        </row>
        <row r="248">
          <cell r="A248" t="str">
            <v>Y2018JUL</v>
          </cell>
        </row>
        <row r="249">
          <cell r="A249" t="str">
            <v>Y2018AUG</v>
          </cell>
        </row>
        <row r="250">
          <cell r="A250" t="str">
            <v>Y2018SEP</v>
          </cell>
        </row>
        <row r="251">
          <cell r="A251" t="str">
            <v>Y2018OCT</v>
          </cell>
        </row>
        <row r="252">
          <cell r="A252" t="str">
            <v>Y2018NOV</v>
          </cell>
        </row>
        <row r="253">
          <cell r="A253" t="str">
            <v>Y2018DEC</v>
          </cell>
        </row>
        <row r="254">
          <cell r="A254" t="str">
            <v>Y2019JAN</v>
          </cell>
        </row>
        <row r="255">
          <cell r="A255" t="str">
            <v>Y2019FEB</v>
          </cell>
        </row>
        <row r="256">
          <cell r="A256" t="str">
            <v>Y2019MAR</v>
          </cell>
        </row>
        <row r="257">
          <cell r="A257" t="str">
            <v>Y2019APR</v>
          </cell>
        </row>
        <row r="258">
          <cell r="A258" t="str">
            <v>Y2019MAY</v>
          </cell>
        </row>
        <row r="259">
          <cell r="A259" t="str">
            <v>Y2019JUN</v>
          </cell>
        </row>
        <row r="260">
          <cell r="A260" t="str">
            <v>Y2019JUL</v>
          </cell>
        </row>
        <row r="261">
          <cell r="A261" t="str">
            <v>Y2019AUG</v>
          </cell>
        </row>
        <row r="262">
          <cell r="A262" t="str">
            <v>Y2019SEP</v>
          </cell>
        </row>
        <row r="263">
          <cell r="A263" t="str">
            <v>Y2019OCT</v>
          </cell>
        </row>
        <row r="264">
          <cell r="A264" t="str">
            <v>Y2019NOV</v>
          </cell>
        </row>
        <row r="265">
          <cell r="A265" t="str">
            <v>Y2019DEC</v>
          </cell>
        </row>
        <row r="266">
          <cell r="A266" t="str">
            <v>Y2020JAN</v>
          </cell>
        </row>
        <row r="267">
          <cell r="A267" t="str">
            <v>Y2020FEB</v>
          </cell>
        </row>
        <row r="268">
          <cell r="A268" t="str">
            <v>Y2020MAR</v>
          </cell>
        </row>
        <row r="269">
          <cell r="A269" t="str">
            <v>Y2020APR</v>
          </cell>
        </row>
        <row r="270">
          <cell r="A270" t="str">
            <v>Y2020MAY</v>
          </cell>
        </row>
        <row r="271">
          <cell r="A271" t="str">
            <v>Y2020JUN</v>
          </cell>
        </row>
        <row r="272">
          <cell r="A272" t="str">
            <v>Y2020JUL</v>
          </cell>
        </row>
        <row r="273">
          <cell r="A273" t="str">
            <v>Y2020AUG</v>
          </cell>
        </row>
        <row r="274">
          <cell r="A274" t="str">
            <v>Y2020SEP</v>
          </cell>
        </row>
        <row r="275">
          <cell r="A275" t="str">
            <v>Y2020OCT</v>
          </cell>
        </row>
        <row r="276">
          <cell r="A276" t="str">
            <v>Y2020NOV</v>
          </cell>
        </row>
        <row r="277">
          <cell r="A277" t="str">
            <v>Y2020DEC</v>
          </cell>
        </row>
        <row r="278">
          <cell r="A278" t="str">
            <v>Y2021JAN</v>
          </cell>
        </row>
        <row r="279">
          <cell r="A279" t="str">
            <v>Y2021FEB</v>
          </cell>
        </row>
        <row r="280">
          <cell r="A280" t="str">
            <v>Y2021MAR</v>
          </cell>
        </row>
        <row r="281">
          <cell r="A281" t="str">
            <v>Y2021APR</v>
          </cell>
        </row>
        <row r="282">
          <cell r="A282" t="str">
            <v>Y2021MAY</v>
          </cell>
        </row>
        <row r="283">
          <cell r="A283" t="str">
            <v>Y2021JUN</v>
          </cell>
        </row>
        <row r="284">
          <cell r="A284" t="str">
            <v>Y2021JUL</v>
          </cell>
        </row>
        <row r="285">
          <cell r="A285" t="str">
            <v>Y2021AUG</v>
          </cell>
        </row>
        <row r="286">
          <cell r="A286" t="str">
            <v>Y2021SEP</v>
          </cell>
        </row>
        <row r="287">
          <cell r="A287" t="str">
            <v>Y2021OCT</v>
          </cell>
        </row>
        <row r="288">
          <cell r="A288" t="str">
            <v>Y2021NOV</v>
          </cell>
        </row>
        <row r="289">
          <cell r="A289" t="str">
            <v>Y2021DEC</v>
          </cell>
        </row>
        <row r="290">
          <cell r="A290" t="str">
            <v>Y2022JAN</v>
          </cell>
        </row>
        <row r="291">
          <cell r="A291" t="str">
            <v>Y2022FEB</v>
          </cell>
        </row>
        <row r="292">
          <cell r="A292" t="str">
            <v>Y2022MAR</v>
          </cell>
        </row>
        <row r="293">
          <cell r="A293" t="str">
            <v>Y2022APR</v>
          </cell>
        </row>
        <row r="294">
          <cell r="A294" t="str">
            <v>Y2022MAY</v>
          </cell>
        </row>
        <row r="295">
          <cell r="A295" t="str">
            <v>Y2022JUN</v>
          </cell>
        </row>
        <row r="296">
          <cell r="A296" t="str">
            <v>Y2022JUL</v>
          </cell>
        </row>
        <row r="297">
          <cell r="A297" t="str">
            <v>Y2022AUG</v>
          </cell>
        </row>
        <row r="298">
          <cell r="A298" t="str">
            <v>Y2022SEP</v>
          </cell>
        </row>
        <row r="299">
          <cell r="A299" t="str">
            <v>Y2022OCT</v>
          </cell>
        </row>
        <row r="300">
          <cell r="A300" t="str">
            <v>Y2022NOV</v>
          </cell>
        </row>
        <row r="301">
          <cell r="A301" t="str">
            <v>Y2022DEC</v>
          </cell>
        </row>
        <row r="302">
          <cell r="A302" t="str">
            <v>Y2023JAN</v>
          </cell>
        </row>
        <row r="303">
          <cell r="A303" t="str">
            <v>Y2023FEB</v>
          </cell>
        </row>
        <row r="304">
          <cell r="A304" t="str">
            <v>Y2023MAR</v>
          </cell>
        </row>
        <row r="305">
          <cell r="A305" t="str">
            <v>Y2023APR</v>
          </cell>
        </row>
        <row r="306">
          <cell r="A306" t="str">
            <v>Y2023MAY</v>
          </cell>
        </row>
        <row r="307">
          <cell r="A307" t="str">
            <v>Y2023JUN</v>
          </cell>
        </row>
        <row r="308">
          <cell r="A308" t="str">
            <v>Y2023JUL</v>
          </cell>
        </row>
        <row r="309">
          <cell r="A309" t="str">
            <v>Y2023AUG</v>
          </cell>
        </row>
        <row r="310">
          <cell r="A310" t="str">
            <v>Y2023SEP</v>
          </cell>
        </row>
        <row r="311">
          <cell r="A311" t="str">
            <v>Y2023OCT</v>
          </cell>
        </row>
        <row r="312">
          <cell r="A312" t="str">
            <v>Y2023NOV</v>
          </cell>
        </row>
        <row r="313">
          <cell r="A313" t="str">
            <v>Y2023DEC</v>
          </cell>
        </row>
        <row r="314">
          <cell r="A314" t="str">
            <v>Y2024JAN</v>
          </cell>
        </row>
        <row r="315">
          <cell r="A315" t="str">
            <v>Y2024FEB</v>
          </cell>
        </row>
        <row r="316">
          <cell r="A316" t="str">
            <v>Y2024MAR</v>
          </cell>
        </row>
        <row r="317">
          <cell r="A317" t="str">
            <v>Y2024APR</v>
          </cell>
        </row>
        <row r="318">
          <cell r="A318" t="str">
            <v>Y2024MAY</v>
          </cell>
        </row>
        <row r="319">
          <cell r="A319" t="str">
            <v>Y2024JUN</v>
          </cell>
        </row>
        <row r="320">
          <cell r="A320" t="str">
            <v>Y2024JUL</v>
          </cell>
        </row>
        <row r="321">
          <cell r="A321" t="str">
            <v>Y2024AUG</v>
          </cell>
        </row>
        <row r="322">
          <cell r="A322" t="str">
            <v>Y2024SEP</v>
          </cell>
        </row>
        <row r="323">
          <cell r="A323" t="str">
            <v>Y2024OCT</v>
          </cell>
        </row>
        <row r="324">
          <cell r="A324" t="str">
            <v>Y2024NOV</v>
          </cell>
        </row>
        <row r="325">
          <cell r="A325" t="str">
            <v>Y2024DEC</v>
          </cell>
        </row>
        <row r="326">
          <cell r="A326" t="str">
            <v>Y2025JAN</v>
          </cell>
        </row>
        <row r="327">
          <cell r="A327" t="str">
            <v>Y2025FEB</v>
          </cell>
        </row>
        <row r="328">
          <cell r="A328" t="str">
            <v>Y2025MAR</v>
          </cell>
        </row>
        <row r="329">
          <cell r="A329" t="str">
            <v>Y2025APR</v>
          </cell>
        </row>
        <row r="330">
          <cell r="A330" t="str">
            <v>Y2025MAY</v>
          </cell>
        </row>
        <row r="331">
          <cell r="A331" t="str">
            <v>Y2025JUN</v>
          </cell>
        </row>
        <row r="332">
          <cell r="A332" t="str">
            <v>Y2025JUL</v>
          </cell>
        </row>
        <row r="333">
          <cell r="A333" t="str">
            <v>Y2025AUG</v>
          </cell>
        </row>
        <row r="334">
          <cell r="A334" t="str">
            <v>Y2025SEP</v>
          </cell>
        </row>
        <row r="335">
          <cell r="A335" t="str">
            <v>Y2025OCT</v>
          </cell>
        </row>
        <row r="336">
          <cell r="A336" t="str">
            <v>Y2025NOV</v>
          </cell>
        </row>
        <row r="337">
          <cell r="A337" t="str">
            <v>Y2025DEC</v>
          </cell>
        </row>
        <row r="338">
          <cell r="A338" t="str">
            <v>Y2026JAN</v>
          </cell>
        </row>
        <row r="339">
          <cell r="A339" t="str">
            <v>Y2026FEB</v>
          </cell>
        </row>
      </sheetData>
      <sheetData sheetId="40"/>
      <sheetData sheetId="41">
        <row r="1">
          <cell r="A1" t="str">
            <v>x</v>
          </cell>
        </row>
        <row r="2">
          <cell r="A2" t="str">
            <v>Y2000Q1</v>
          </cell>
        </row>
        <row r="3">
          <cell r="A3" t="str">
            <v>Y2000Q2</v>
          </cell>
        </row>
        <row r="4">
          <cell r="A4" t="str">
            <v>Y2000Q3</v>
          </cell>
        </row>
        <row r="5">
          <cell r="A5" t="str">
            <v>Y2000Q4</v>
          </cell>
        </row>
        <row r="6">
          <cell r="A6" t="str">
            <v>Y2001Q1</v>
          </cell>
        </row>
        <row r="7">
          <cell r="A7" t="str">
            <v>Y2001Q2</v>
          </cell>
        </row>
        <row r="8">
          <cell r="A8" t="str">
            <v>Y2001Q3</v>
          </cell>
        </row>
        <row r="9">
          <cell r="A9" t="str">
            <v>Y2001Q4</v>
          </cell>
        </row>
        <row r="10">
          <cell r="A10" t="str">
            <v>Y2002Q1</v>
          </cell>
        </row>
        <row r="11">
          <cell r="A11" t="str">
            <v>Y2002Q2</v>
          </cell>
        </row>
        <row r="12">
          <cell r="A12" t="str">
            <v>Y2002Q3</v>
          </cell>
        </row>
        <row r="13">
          <cell r="A13" t="str">
            <v>Y2002Q4</v>
          </cell>
        </row>
        <row r="14">
          <cell r="A14" t="str">
            <v>Y2003Q1</v>
          </cell>
        </row>
        <row r="15">
          <cell r="A15" t="str">
            <v>Y2003Q2</v>
          </cell>
        </row>
        <row r="16">
          <cell r="A16" t="str">
            <v>Y2003Q3</v>
          </cell>
        </row>
        <row r="17">
          <cell r="A17" t="str">
            <v>Y2003Q4</v>
          </cell>
        </row>
        <row r="18">
          <cell r="A18" t="str">
            <v>Y2004Q1</v>
          </cell>
        </row>
        <row r="19">
          <cell r="A19" t="str">
            <v>Y2004Q2</v>
          </cell>
        </row>
        <row r="20">
          <cell r="A20" t="str">
            <v>Y2004Q3</v>
          </cell>
        </row>
        <row r="21">
          <cell r="A21" t="str">
            <v>Y2004Q4</v>
          </cell>
        </row>
        <row r="22">
          <cell r="A22" t="str">
            <v>Y2005Q1</v>
          </cell>
        </row>
        <row r="23">
          <cell r="A23" t="str">
            <v>Y2005Q2</v>
          </cell>
        </row>
        <row r="24">
          <cell r="A24" t="str">
            <v>Y2005Q3</v>
          </cell>
        </row>
        <row r="25">
          <cell r="A25" t="str">
            <v>Y2005Q4</v>
          </cell>
        </row>
        <row r="26">
          <cell r="A26" t="str">
            <v>Y2006Q1</v>
          </cell>
        </row>
        <row r="27">
          <cell r="A27" t="str">
            <v>Y2006Q2</v>
          </cell>
        </row>
        <row r="28">
          <cell r="A28" t="str">
            <v>Y2006Q3</v>
          </cell>
        </row>
        <row r="29">
          <cell r="A29" t="str">
            <v>Y2006Q4</v>
          </cell>
        </row>
        <row r="30">
          <cell r="A30" t="str">
            <v>Y2007Q1</v>
          </cell>
        </row>
        <row r="31">
          <cell r="A31" t="str">
            <v>Y2007Q2</v>
          </cell>
        </row>
        <row r="32">
          <cell r="A32" t="str">
            <v>Y2007Q3</v>
          </cell>
        </row>
        <row r="33">
          <cell r="A33" t="str">
            <v>Y2007Q4</v>
          </cell>
        </row>
        <row r="34">
          <cell r="A34" t="str">
            <v>Y2008Q1</v>
          </cell>
        </row>
        <row r="35">
          <cell r="A35" t="str">
            <v>Y2008Q2</v>
          </cell>
        </row>
        <row r="36">
          <cell r="A36" t="str">
            <v>Y2008Q3</v>
          </cell>
        </row>
        <row r="37">
          <cell r="A37" t="str">
            <v>Y2008Q4</v>
          </cell>
        </row>
        <row r="38">
          <cell r="A38" t="str">
            <v>Y2009Q1</v>
          </cell>
        </row>
        <row r="39">
          <cell r="A39" t="str">
            <v>Y2009Q2</v>
          </cell>
        </row>
        <row r="40">
          <cell r="A40" t="str">
            <v>Y2009Q3</v>
          </cell>
        </row>
        <row r="41">
          <cell r="A41" t="str">
            <v>Y2009Q4</v>
          </cell>
        </row>
        <row r="42">
          <cell r="A42" t="str">
            <v>Y2010Q1</v>
          </cell>
        </row>
        <row r="43">
          <cell r="A43" t="str">
            <v>Y2010Q2</v>
          </cell>
        </row>
        <row r="44">
          <cell r="A44" t="str">
            <v>Y2010Q3</v>
          </cell>
        </row>
        <row r="45">
          <cell r="A45" t="str">
            <v>Y2010Q4</v>
          </cell>
        </row>
        <row r="46">
          <cell r="A46" t="str">
            <v>Y2011Q1</v>
          </cell>
        </row>
        <row r="47">
          <cell r="A47" t="str">
            <v>Y2011Q2</v>
          </cell>
        </row>
        <row r="48">
          <cell r="A48" t="str">
            <v>Y2011Q3</v>
          </cell>
        </row>
        <row r="49">
          <cell r="A49" t="str">
            <v>Y2011Q4</v>
          </cell>
        </row>
        <row r="50">
          <cell r="A50" t="str">
            <v>Y2012Q1</v>
          </cell>
        </row>
        <row r="51">
          <cell r="A51" t="str">
            <v>Y2012Q2</v>
          </cell>
        </row>
        <row r="52">
          <cell r="A52" t="str">
            <v>Y2012Q3</v>
          </cell>
        </row>
        <row r="53">
          <cell r="A53" t="str">
            <v>Y2012Q4</v>
          </cell>
        </row>
        <row r="54">
          <cell r="A54" t="str">
            <v>Y2013Q1</v>
          </cell>
        </row>
        <row r="55">
          <cell r="A55" t="str">
            <v>Y2013Q2</v>
          </cell>
        </row>
        <row r="56">
          <cell r="A56" t="str">
            <v>Y2013Q3</v>
          </cell>
        </row>
        <row r="57">
          <cell r="A57" t="str">
            <v>Y2013Q4</v>
          </cell>
        </row>
        <row r="58">
          <cell r="A58" t="str">
            <v>Y2014Q1</v>
          </cell>
        </row>
        <row r="59">
          <cell r="A59" t="str">
            <v>Y2014Q2</v>
          </cell>
        </row>
        <row r="60">
          <cell r="A60" t="str">
            <v>Y2014Q3</v>
          </cell>
        </row>
        <row r="61">
          <cell r="A61" t="str">
            <v>Y2014Q4</v>
          </cell>
        </row>
        <row r="62">
          <cell r="A62" t="str">
            <v>Y2015Q1</v>
          </cell>
        </row>
        <row r="63">
          <cell r="A63" t="str">
            <v>Y2015Q2</v>
          </cell>
        </row>
        <row r="64">
          <cell r="A64" t="str">
            <v>Y2015Q3</v>
          </cell>
        </row>
        <row r="65">
          <cell r="A65" t="str">
            <v>Y2015Q4</v>
          </cell>
        </row>
        <row r="66">
          <cell r="A66" t="str">
            <v>Y2016Q1</v>
          </cell>
        </row>
        <row r="67">
          <cell r="A67" t="str">
            <v>Y2016Q2</v>
          </cell>
        </row>
        <row r="68">
          <cell r="A68" t="str">
            <v>Y2016Q3</v>
          </cell>
        </row>
        <row r="69">
          <cell r="A69" t="str">
            <v>Y2016Q4</v>
          </cell>
        </row>
        <row r="70">
          <cell r="A70" t="str">
            <v>Y2017Q1</v>
          </cell>
        </row>
        <row r="71">
          <cell r="A71" t="str">
            <v>Y2017Q2</v>
          </cell>
        </row>
        <row r="72">
          <cell r="A72" t="str">
            <v>Y2017Q3</v>
          </cell>
        </row>
        <row r="73">
          <cell r="A73" t="str">
            <v>Y2017Q4</v>
          </cell>
        </row>
        <row r="74">
          <cell r="A74" t="str">
            <v>Y2018Q1</v>
          </cell>
        </row>
        <row r="75">
          <cell r="A75" t="str">
            <v>Y2018Q2</v>
          </cell>
        </row>
        <row r="76">
          <cell r="A76" t="str">
            <v>Y2018Q3</v>
          </cell>
        </row>
        <row r="77">
          <cell r="A77" t="str">
            <v>Y2018Q4</v>
          </cell>
        </row>
        <row r="78">
          <cell r="A78" t="str">
            <v>Y2019Q1</v>
          </cell>
        </row>
        <row r="79">
          <cell r="A79" t="str">
            <v>Y2019Q2</v>
          </cell>
        </row>
        <row r="80">
          <cell r="A80" t="str">
            <v>Y2019Q3</v>
          </cell>
        </row>
        <row r="81">
          <cell r="A81" t="str">
            <v>Y2019Q4</v>
          </cell>
        </row>
        <row r="82">
          <cell r="A82" t="str">
            <v>Y2020Q1</v>
          </cell>
        </row>
        <row r="83">
          <cell r="A83" t="str">
            <v>Y2020Q2</v>
          </cell>
        </row>
        <row r="84">
          <cell r="A84" t="str">
            <v>Y2020Q3</v>
          </cell>
        </row>
        <row r="85">
          <cell r="A85" t="str">
            <v>Y2020Q4</v>
          </cell>
        </row>
        <row r="86">
          <cell r="A86" t="str">
            <v>Y2021Q1</v>
          </cell>
        </row>
        <row r="87">
          <cell r="A87" t="str">
            <v>Y2021Q2</v>
          </cell>
        </row>
        <row r="88">
          <cell r="A88" t="str">
            <v>Y2021Q3</v>
          </cell>
        </row>
        <row r="89">
          <cell r="A89" t="str">
            <v>Y2021Q4</v>
          </cell>
        </row>
        <row r="90">
          <cell r="A90" t="str">
            <v>Y2022Q1</v>
          </cell>
        </row>
        <row r="91">
          <cell r="A91" t="str">
            <v>Y2022Q2</v>
          </cell>
        </row>
        <row r="92">
          <cell r="A92" t="str">
            <v>Y2022Q3</v>
          </cell>
        </row>
        <row r="93">
          <cell r="A93" t="str">
            <v>Y2022Q4</v>
          </cell>
        </row>
        <row r="94">
          <cell r="A94" t="str">
            <v>Y2023Q1</v>
          </cell>
        </row>
        <row r="95">
          <cell r="A95" t="str">
            <v>Y2023Q2</v>
          </cell>
        </row>
        <row r="96">
          <cell r="A96" t="str">
            <v>Y2023Q3</v>
          </cell>
        </row>
        <row r="97">
          <cell r="A97" t="str">
            <v>Y2023Q4</v>
          </cell>
        </row>
        <row r="98">
          <cell r="A98" t="str">
            <v>Y2024Q1</v>
          </cell>
        </row>
        <row r="99">
          <cell r="A99" t="str">
            <v>Y2024Q2</v>
          </cell>
        </row>
        <row r="100">
          <cell r="A100" t="str">
            <v>Y2024Q3</v>
          </cell>
        </row>
        <row r="101">
          <cell r="A101" t="str">
            <v>Y2024Q4</v>
          </cell>
        </row>
        <row r="102">
          <cell r="A102" t="str">
            <v>Y2025Q1</v>
          </cell>
        </row>
        <row r="103">
          <cell r="A103" t="str">
            <v>Y2025Q2</v>
          </cell>
        </row>
        <row r="104">
          <cell r="A104" t="str">
            <v>Y2025Q3</v>
          </cell>
        </row>
        <row r="105">
          <cell r="A105" t="str">
            <v>Y2025Q4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>
        <row r="1">
          <cell r="A1" t="str">
            <v>x</v>
          </cell>
        </row>
        <row r="2">
          <cell r="A2" t="str">
            <v>Y1996Q1</v>
          </cell>
        </row>
        <row r="3">
          <cell r="A3" t="str">
            <v>Y1996Q2</v>
          </cell>
        </row>
        <row r="4">
          <cell r="A4" t="str">
            <v>Y1996Q3</v>
          </cell>
        </row>
        <row r="5">
          <cell r="A5" t="str">
            <v>Y1996Q4</v>
          </cell>
        </row>
        <row r="6">
          <cell r="A6" t="str">
            <v>Y1997Q1</v>
          </cell>
        </row>
        <row r="7">
          <cell r="A7" t="str">
            <v>Y1997Q2</v>
          </cell>
        </row>
        <row r="8">
          <cell r="A8" t="str">
            <v>Y1997Q3</v>
          </cell>
        </row>
        <row r="9">
          <cell r="A9" t="str">
            <v>Y1997Q4</v>
          </cell>
        </row>
        <row r="10">
          <cell r="A10" t="str">
            <v>Y1998Q1</v>
          </cell>
        </row>
        <row r="11">
          <cell r="A11" t="str">
            <v>Y1998Q2</v>
          </cell>
        </row>
        <row r="12">
          <cell r="A12" t="str">
            <v>Y1998Q3</v>
          </cell>
        </row>
        <row r="13">
          <cell r="A13" t="str">
            <v>Y1998Q4</v>
          </cell>
        </row>
        <row r="14">
          <cell r="A14" t="str">
            <v>Y1999Q1</v>
          </cell>
        </row>
        <row r="15">
          <cell r="A15" t="str">
            <v>Y1999Q2</v>
          </cell>
        </row>
        <row r="16">
          <cell r="A16" t="str">
            <v>Y1999Q3</v>
          </cell>
        </row>
        <row r="17">
          <cell r="A17" t="str">
            <v>Y1999Q4</v>
          </cell>
        </row>
        <row r="18">
          <cell r="A18" t="str">
            <v>Y2000Q1</v>
          </cell>
        </row>
        <row r="19">
          <cell r="A19" t="str">
            <v>Y2000Q2</v>
          </cell>
        </row>
        <row r="20">
          <cell r="A20" t="str">
            <v>Y2000Q3</v>
          </cell>
        </row>
        <row r="21">
          <cell r="A21" t="str">
            <v>Y2000Q4</v>
          </cell>
        </row>
        <row r="22">
          <cell r="A22" t="str">
            <v>Y2001Q1</v>
          </cell>
        </row>
        <row r="23">
          <cell r="A23" t="str">
            <v>Y2001Q2</v>
          </cell>
        </row>
        <row r="24">
          <cell r="A24" t="str">
            <v>Y2001Q3</v>
          </cell>
        </row>
        <row r="25">
          <cell r="A25" t="str">
            <v>Y2001Q4</v>
          </cell>
        </row>
        <row r="26">
          <cell r="A26" t="str">
            <v>Y2002Q1</v>
          </cell>
        </row>
        <row r="27">
          <cell r="A27" t="str">
            <v>Y2002Q2</v>
          </cell>
        </row>
        <row r="28">
          <cell r="A28" t="str">
            <v>Y2002Q3</v>
          </cell>
        </row>
        <row r="29">
          <cell r="A29" t="str">
            <v>Y2002Q4</v>
          </cell>
        </row>
        <row r="30">
          <cell r="A30" t="str">
            <v>Y2003Q1</v>
          </cell>
        </row>
        <row r="31">
          <cell r="A31" t="str">
            <v>Y2003Q2</v>
          </cell>
        </row>
        <row r="32">
          <cell r="A32" t="str">
            <v>Y2003Q3</v>
          </cell>
        </row>
        <row r="33">
          <cell r="A33" t="str">
            <v>Y2003Q4</v>
          </cell>
        </row>
        <row r="34">
          <cell r="A34" t="str">
            <v>Y2004Q1</v>
          </cell>
        </row>
        <row r="35">
          <cell r="A35" t="str">
            <v>Y2004Q2</v>
          </cell>
        </row>
        <row r="36">
          <cell r="A36" t="str">
            <v>Y2004Q3</v>
          </cell>
        </row>
        <row r="37">
          <cell r="A37" t="str">
            <v>Y2004Q4</v>
          </cell>
        </row>
        <row r="38">
          <cell r="A38" t="str">
            <v>Y2005Q1</v>
          </cell>
        </row>
        <row r="39">
          <cell r="A39" t="str">
            <v>Y2005Q2</v>
          </cell>
        </row>
        <row r="40">
          <cell r="A40" t="str">
            <v>Y2005Q3</v>
          </cell>
        </row>
        <row r="41">
          <cell r="A41" t="str">
            <v>Y2005Q4</v>
          </cell>
        </row>
        <row r="42">
          <cell r="A42" t="str">
            <v>Y2006Q1</v>
          </cell>
        </row>
        <row r="43">
          <cell r="A43" t="str">
            <v>Y2006Q2</v>
          </cell>
        </row>
        <row r="44">
          <cell r="A44" t="str">
            <v>Y2006Q3</v>
          </cell>
        </row>
        <row r="45">
          <cell r="A45" t="str">
            <v>Y2006Q4</v>
          </cell>
        </row>
        <row r="46">
          <cell r="A46" t="str">
            <v>Y2007Q1</v>
          </cell>
        </row>
        <row r="47">
          <cell r="A47" t="str">
            <v>Y2007Q2</v>
          </cell>
        </row>
        <row r="48">
          <cell r="A48" t="str">
            <v>Y2007Q3</v>
          </cell>
        </row>
        <row r="49">
          <cell r="A49" t="str">
            <v>Y2007Q4</v>
          </cell>
        </row>
        <row r="50">
          <cell r="A50" t="str">
            <v>Y2008Q1</v>
          </cell>
        </row>
        <row r="51">
          <cell r="A51" t="str">
            <v>Y2008Q2</v>
          </cell>
        </row>
        <row r="52">
          <cell r="A52" t="str">
            <v>Y2008Q3</v>
          </cell>
        </row>
        <row r="53">
          <cell r="A53" t="str">
            <v>Y2008Q4</v>
          </cell>
        </row>
        <row r="54">
          <cell r="A54" t="str">
            <v>Y2009Q1</v>
          </cell>
        </row>
        <row r="55">
          <cell r="A55" t="str">
            <v>Y2009Q2</v>
          </cell>
        </row>
        <row r="56">
          <cell r="A56" t="str">
            <v>Y2009Q3</v>
          </cell>
        </row>
        <row r="57">
          <cell r="A57" t="str">
            <v>Y2009Q4</v>
          </cell>
        </row>
        <row r="58">
          <cell r="A58" t="str">
            <v>Y2010Q1</v>
          </cell>
        </row>
        <row r="59">
          <cell r="A59" t="str">
            <v>Y2010Q2</v>
          </cell>
        </row>
        <row r="60">
          <cell r="A60" t="str">
            <v>Y2010Q3</v>
          </cell>
        </row>
        <row r="61">
          <cell r="A61" t="str">
            <v>Y2010Q4</v>
          </cell>
        </row>
        <row r="62">
          <cell r="A62" t="str">
            <v>Y2011Q1</v>
          </cell>
        </row>
        <row r="63">
          <cell r="A63" t="str">
            <v>Y2011Q2</v>
          </cell>
        </row>
        <row r="64">
          <cell r="A64" t="str">
            <v>Y2011Q3</v>
          </cell>
        </row>
        <row r="65">
          <cell r="A65" t="str">
            <v>Y2011Q4</v>
          </cell>
        </row>
        <row r="66">
          <cell r="A66" t="str">
            <v>Y2012Q1</v>
          </cell>
        </row>
        <row r="67">
          <cell r="A67" t="str">
            <v>Y2012Q2</v>
          </cell>
        </row>
        <row r="68">
          <cell r="A68" t="str">
            <v>Y2012Q3</v>
          </cell>
        </row>
        <row r="69">
          <cell r="A69" t="str">
            <v>Y2012Q4</v>
          </cell>
        </row>
        <row r="70">
          <cell r="A70" t="str">
            <v>Y2013Q1</v>
          </cell>
        </row>
        <row r="71">
          <cell r="A71" t="str">
            <v>Y2013Q2</v>
          </cell>
        </row>
        <row r="72">
          <cell r="A72" t="str">
            <v>Y2013Q3</v>
          </cell>
        </row>
        <row r="73">
          <cell r="A73" t="str">
            <v>Y2013Q4</v>
          </cell>
        </row>
        <row r="74">
          <cell r="A74" t="str">
            <v>Y2014Q1</v>
          </cell>
        </row>
        <row r="75">
          <cell r="A75" t="str">
            <v>Y2014Q2</v>
          </cell>
        </row>
        <row r="76">
          <cell r="A76" t="str">
            <v>Y2014Q3</v>
          </cell>
        </row>
        <row r="77">
          <cell r="A77" t="str">
            <v>Y2014Q4</v>
          </cell>
        </row>
        <row r="78">
          <cell r="A78" t="str">
            <v>Y2015Q1</v>
          </cell>
        </row>
        <row r="79">
          <cell r="A79" t="str">
            <v>Y2015Q2</v>
          </cell>
        </row>
        <row r="80">
          <cell r="A80" t="str">
            <v>Y2015Q3</v>
          </cell>
        </row>
        <row r="81">
          <cell r="A81" t="str">
            <v>Y2015Q4</v>
          </cell>
        </row>
        <row r="82">
          <cell r="A82" t="str">
            <v>Y2016Q1</v>
          </cell>
        </row>
        <row r="83">
          <cell r="A83" t="str">
            <v>Y2016Q2</v>
          </cell>
        </row>
        <row r="84">
          <cell r="A84" t="str">
            <v>Y2016Q3</v>
          </cell>
        </row>
        <row r="85">
          <cell r="A85" t="str">
            <v>Y2016Q4</v>
          </cell>
        </row>
        <row r="86">
          <cell r="A86" t="str">
            <v>Y2017Q1</v>
          </cell>
        </row>
        <row r="87">
          <cell r="A87" t="str">
            <v>Y2017Q2</v>
          </cell>
        </row>
        <row r="88">
          <cell r="A88" t="str">
            <v>Y2017Q3</v>
          </cell>
        </row>
        <row r="89">
          <cell r="A89" t="str">
            <v>Y2017Q4</v>
          </cell>
        </row>
        <row r="90">
          <cell r="A90" t="str">
            <v>Y2018Q1</v>
          </cell>
        </row>
        <row r="91">
          <cell r="A91" t="str">
            <v>Y2018Q2</v>
          </cell>
        </row>
        <row r="92">
          <cell r="A92" t="str">
            <v>Y2018Q3</v>
          </cell>
        </row>
        <row r="93">
          <cell r="A93" t="str">
            <v>Y2018Q4</v>
          </cell>
        </row>
        <row r="94">
          <cell r="A94" t="str">
            <v>Y2019Q1</v>
          </cell>
        </row>
        <row r="95">
          <cell r="A95" t="str">
            <v>Y2019Q2</v>
          </cell>
        </row>
        <row r="96">
          <cell r="A96" t="str">
            <v>Y2019Q3</v>
          </cell>
        </row>
        <row r="97">
          <cell r="A97" t="str">
            <v>Y2019Q4</v>
          </cell>
        </row>
        <row r="98">
          <cell r="A98" t="str">
            <v>Y2020Q1</v>
          </cell>
        </row>
        <row r="99">
          <cell r="A99" t="str">
            <v>Y2020Q2</v>
          </cell>
        </row>
        <row r="100">
          <cell r="A100" t="str">
            <v>Y2020Q3</v>
          </cell>
        </row>
        <row r="101">
          <cell r="A101" t="str">
            <v>Y2020Q4</v>
          </cell>
        </row>
        <row r="102">
          <cell r="A102" t="str">
            <v>Y2021Q1</v>
          </cell>
        </row>
        <row r="103">
          <cell r="A103" t="str">
            <v>Y2021Q2</v>
          </cell>
        </row>
        <row r="104">
          <cell r="A104" t="str">
            <v>Y2021Q3</v>
          </cell>
        </row>
        <row r="105">
          <cell r="A105" t="str">
            <v>Y2021Q4</v>
          </cell>
        </row>
        <row r="106">
          <cell r="A106" t="str">
            <v>Y2022Q1</v>
          </cell>
        </row>
        <row r="107">
          <cell r="A107" t="str">
            <v>Y2022Q2</v>
          </cell>
        </row>
        <row r="108">
          <cell r="A108" t="str">
            <v>Y2022Q3</v>
          </cell>
        </row>
        <row r="109">
          <cell r="A109" t="str">
            <v>Y2022Q4</v>
          </cell>
        </row>
        <row r="110">
          <cell r="A110" t="str">
            <v>Y2023Q1</v>
          </cell>
        </row>
        <row r="111">
          <cell r="A111" t="str">
            <v>Y2023Q2</v>
          </cell>
        </row>
        <row r="112">
          <cell r="A112" t="str">
            <v>Y2023Q3</v>
          </cell>
        </row>
        <row r="113">
          <cell r="A113" t="str">
            <v>Y2023Q4</v>
          </cell>
        </row>
        <row r="114">
          <cell r="A114" t="str">
            <v>Y2024Q1</v>
          </cell>
        </row>
        <row r="115">
          <cell r="A115" t="str">
            <v>Y2024Q2</v>
          </cell>
        </row>
        <row r="116">
          <cell r="A116" t="str">
            <v>Y2024Q3</v>
          </cell>
        </row>
        <row r="117">
          <cell r="A117" t="str">
            <v>Y2024Q4</v>
          </cell>
        </row>
        <row r="118">
          <cell r="A118" t="str">
            <v>Y2025Q1</v>
          </cell>
        </row>
        <row r="119">
          <cell r="A119" t="str">
            <v>Y2025Q2</v>
          </cell>
        </row>
        <row r="120">
          <cell r="A120" t="str">
            <v>Y2025Q3</v>
          </cell>
        </row>
        <row r="121">
          <cell r="A121" t="str">
            <v>Y2025Q4</v>
          </cell>
        </row>
      </sheetData>
      <sheetData sheetId="58"/>
      <sheetData sheetId="59"/>
      <sheetData sheetId="60">
        <row r="1">
          <cell r="A1" t="str">
            <v>x</v>
          </cell>
        </row>
        <row r="2">
          <cell r="A2" t="str">
            <v>Y1996Q1</v>
          </cell>
        </row>
        <row r="3">
          <cell r="A3" t="str">
            <v>Y1996Q2</v>
          </cell>
        </row>
        <row r="4">
          <cell r="A4" t="str">
            <v>Y1996Q3</v>
          </cell>
        </row>
        <row r="5">
          <cell r="A5" t="str">
            <v>Y1996Q4</v>
          </cell>
        </row>
        <row r="6">
          <cell r="A6" t="str">
            <v>Y1997Q1</v>
          </cell>
        </row>
        <row r="7">
          <cell r="A7" t="str">
            <v>Y1997Q2</v>
          </cell>
        </row>
        <row r="8">
          <cell r="A8" t="str">
            <v>Y1997Q3</v>
          </cell>
        </row>
        <row r="9">
          <cell r="A9" t="str">
            <v>Y1997Q4</v>
          </cell>
        </row>
        <row r="10">
          <cell r="A10" t="str">
            <v>Y1998Q1</v>
          </cell>
        </row>
        <row r="11">
          <cell r="A11" t="str">
            <v>Y1998Q2</v>
          </cell>
        </row>
        <row r="12">
          <cell r="A12" t="str">
            <v>Y1998Q3</v>
          </cell>
        </row>
        <row r="13">
          <cell r="A13" t="str">
            <v>Y1998Q4</v>
          </cell>
        </row>
        <row r="14">
          <cell r="A14" t="str">
            <v>Y1999Q1</v>
          </cell>
        </row>
        <row r="15">
          <cell r="A15" t="str">
            <v>Y1999Q2</v>
          </cell>
        </row>
        <row r="16">
          <cell r="A16" t="str">
            <v>Y1999Q3</v>
          </cell>
        </row>
        <row r="17">
          <cell r="A17" t="str">
            <v>Y1999Q4</v>
          </cell>
        </row>
        <row r="18">
          <cell r="A18" t="str">
            <v>Y2000Q1</v>
          </cell>
        </row>
        <row r="19">
          <cell r="A19" t="str">
            <v>Y2000Q2</v>
          </cell>
        </row>
        <row r="20">
          <cell r="A20" t="str">
            <v>Y2000Q3</v>
          </cell>
        </row>
        <row r="21">
          <cell r="A21" t="str">
            <v>Y2000Q4</v>
          </cell>
        </row>
        <row r="22">
          <cell r="A22" t="str">
            <v>Y2001Q1</v>
          </cell>
        </row>
        <row r="23">
          <cell r="A23" t="str">
            <v>Y2001Q2</v>
          </cell>
        </row>
        <row r="24">
          <cell r="A24" t="str">
            <v>Y2001Q3</v>
          </cell>
        </row>
        <row r="25">
          <cell r="A25" t="str">
            <v>Y2001Q4</v>
          </cell>
        </row>
        <row r="26">
          <cell r="A26" t="str">
            <v>Y2002Q1</v>
          </cell>
        </row>
        <row r="27">
          <cell r="A27" t="str">
            <v>Y2002Q2</v>
          </cell>
        </row>
        <row r="28">
          <cell r="A28" t="str">
            <v>Y2002Q3</v>
          </cell>
        </row>
        <row r="29">
          <cell r="A29" t="str">
            <v>Y2002Q4</v>
          </cell>
        </row>
        <row r="30">
          <cell r="A30" t="str">
            <v>Y2003Q1</v>
          </cell>
        </row>
        <row r="31">
          <cell r="A31" t="str">
            <v>Y2003Q2</v>
          </cell>
        </row>
        <row r="32">
          <cell r="A32" t="str">
            <v>Y2003Q3</v>
          </cell>
        </row>
        <row r="33">
          <cell r="A33" t="str">
            <v>Y2003Q4</v>
          </cell>
        </row>
        <row r="34">
          <cell r="A34" t="str">
            <v>Y2004Q1</v>
          </cell>
        </row>
        <row r="35">
          <cell r="A35" t="str">
            <v>Y2004Q2</v>
          </cell>
        </row>
        <row r="36">
          <cell r="A36" t="str">
            <v>Y2004Q3</v>
          </cell>
        </row>
        <row r="37">
          <cell r="A37" t="str">
            <v>Y2004Q4</v>
          </cell>
        </row>
        <row r="38">
          <cell r="A38" t="str">
            <v>Y2005Q1</v>
          </cell>
        </row>
        <row r="39">
          <cell r="A39" t="str">
            <v>Y2005Q2</v>
          </cell>
        </row>
        <row r="40">
          <cell r="A40" t="str">
            <v>Y2005Q3</v>
          </cell>
        </row>
        <row r="41">
          <cell r="A41" t="str">
            <v>Y2005Q4</v>
          </cell>
        </row>
        <row r="42">
          <cell r="A42" t="str">
            <v>Y2006Q1</v>
          </cell>
        </row>
        <row r="43">
          <cell r="A43" t="str">
            <v>Y2006Q2</v>
          </cell>
        </row>
        <row r="44">
          <cell r="A44" t="str">
            <v>Y2006Q3</v>
          </cell>
        </row>
        <row r="45">
          <cell r="A45" t="str">
            <v>Y2006Q4</v>
          </cell>
        </row>
        <row r="46">
          <cell r="A46" t="str">
            <v>Y2007Q1</v>
          </cell>
        </row>
        <row r="47">
          <cell r="A47" t="str">
            <v>Y2007Q2</v>
          </cell>
        </row>
        <row r="48">
          <cell r="A48" t="str">
            <v>Y2007Q3</v>
          </cell>
        </row>
        <row r="49">
          <cell r="A49" t="str">
            <v>Y2007Q4</v>
          </cell>
        </row>
        <row r="50">
          <cell r="A50" t="str">
            <v>Y2008Q1</v>
          </cell>
        </row>
        <row r="51">
          <cell r="A51" t="str">
            <v>Y2008Q2</v>
          </cell>
        </row>
        <row r="52">
          <cell r="A52" t="str">
            <v>Y2008Q3</v>
          </cell>
        </row>
        <row r="53">
          <cell r="A53" t="str">
            <v>Y2008Q4</v>
          </cell>
        </row>
        <row r="54">
          <cell r="A54" t="str">
            <v>Y2009Q1</v>
          </cell>
        </row>
        <row r="55">
          <cell r="A55" t="str">
            <v>Y2009Q2</v>
          </cell>
        </row>
        <row r="56">
          <cell r="A56" t="str">
            <v>Y2009Q3</v>
          </cell>
        </row>
        <row r="57">
          <cell r="A57" t="str">
            <v>Y2009Q4</v>
          </cell>
        </row>
        <row r="58">
          <cell r="A58" t="str">
            <v>Y2010Q1</v>
          </cell>
        </row>
        <row r="59">
          <cell r="A59" t="str">
            <v>Y2010Q2</v>
          </cell>
        </row>
        <row r="60">
          <cell r="A60" t="str">
            <v>Y2010Q3</v>
          </cell>
        </row>
        <row r="61">
          <cell r="A61" t="str">
            <v>Y2010Q4</v>
          </cell>
        </row>
        <row r="62">
          <cell r="A62" t="str">
            <v>Y2011Q1</v>
          </cell>
        </row>
        <row r="63">
          <cell r="A63" t="str">
            <v>Y2011Q2</v>
          </cell>
        </row>
        <row r="64">
          <cell r="A64" t="str">
            <v>Y2011Q3</v>
          </cell>
        </row>
        <row r="65">
          <cell r="A65" t="str">
            <v>Y2011Q4</v>
          </cell>
        </row>
        <row r="66">
          <cell r="A66" t="str">
            <v>Y2012Q1</v>
          </cell>
        </row>
        <row r="67">
          <cell r="A67" t="str">
            <v>Y2012Q2</v>
          </cell>
        </row>
        <row r="68">
          <cell r="A68" t="str">
            <v>Y2012Q3</v>
          </cell>
        </row>
        <row r="69">
          <cell r="A69" t="str">
            <v>Y2012Q4</v>
          </cell>
        </row>
        <row r="70">
          <cell r="A70" t="str">
            <v>Y2013Q1</v>
          </cell>
        </row>
        <row r="71">
          <cell r="A71" t="str">
            <v>Y2013Q2</v>
          </cell>
        </row>
        <row r="72">
          <cell r="A72" t="str">
            <v>Y2013Q3</v>
          </cell>
        </row>
        <row r="73">
          <cell r="A73" t="str">
            <v>Y2013Q4</v>
          </cell>
        </row>
        <row r="74">
          <cell r="A74" t="str">
            <v>Y2014Q1</v>
          </cell>
        </row>
        <row r="75">
          <cell r="A75" t="str">
            <v>Y2014Q2</v>
          </cell>
        </row>
        <row r="76">
          <cell r="A76" t="str">
            <v>Y2014Q3</v>
          </cell>
        </row>
        <row r="77">
          <cell r="A77" t="str">
            <v>Y2014Q4</v>
          </cell>
        </row>
        <row r="78">
          <cell r="A78" t="str">
            <v>Y2015Q1</v>
          </cell>
        </row>
        <row r="79">
          <cell r="A79" t="str">
            <v>Y2015Q2</v>
          </cell>
        </row>
        <row r="80">
          <cell r="A80" t="str">
            <v>Y2015Q3</v>
          </cell>
        </row>
        <row r="81">
          <cell r="A81" t="str">
            <v>Y2015Q4</v>
          </cell>
        </row>
        <row r="82">
          <cell r="A82" t="str">
            <v>Y2016Q1</v>
          </cell>
        </row>
        <row r="83">
          <cell r="A83" t="str">
            <v>Y2016Q2</v>
          </cell>
        </row>
        <row r="84">
          <cell r="A84" t="str">
            <v>Y2016Q3</v>
          </cell>
        </row>
        <row r="85">
          <cell r="A85" t="str">
            <v>Y2016Q4</v>
          </cell>
        </row>
        <row r="86">
          <cell r="A86" t="str">
            <v>Y2017Q1</v>
          </cell>
        </row>
        <row r="87">
          <cell r="A87" t="str">
            <v>Y2017Q2</v>
          </cell>
        </row>
        <row r="88">
          <cell r="A88" t="str">
            <v>Y2017Q3</v>
          </cell>
        </row>
        <row r="89">
          <cell r="A89" t="str">
            <v>Y2017Q4</v>
          </cell>
        </row>
        <row r="90">
          <cell r="A90" t="str">
            <v>Y2018Q1</v>
          </cell>
        </row>
        <row r="91">
          <cell r="A91" t="str">
            <v>Y2018Q2</v>
          </cell>
        </row>
        <row r="92">
          <cell r="A92" t="str">
            <v>Y2018Q3</v>
          </cell>
        </row>
        <row r="93">
          <cell r="A93" t="str">
            <v>Y2018Q4</v>
          </cell>
        </row>
        <row r="94">
          <cell r="A94" t="str">
            <v>Y2019Q1</v>
          </cell>
        </row>
        <row r="95">
          <cell r="A95" t="str">
            <v>Y2019Q2</v>
          </cell>
        </row>
        <row r="96">
          <cell r="A96" t="str">
            <v>Y2019Q3</v>
          </cell>
        </row>
        <row r="97">
          <cell r="A97" t="str">
            <v>Y2019Q4</v>
          </cell>
        </row>
        <row r="98">
          <cell r="A98" t="str">
            <v>Y2020Q1</v>
          </cell>
        </row>
        <row r="99">
          <cell r="A99" t="str">
            <v>Y2020Q2</v>
          </cell>
        </row>
        <row r="100">
          <cell r="A100" t="str">
            <v>Y2020Q3</v>
          </cell>
        </row>
        <row r="101">
          <cell r="A101" t="str">
            <v>Y2020Q4</v>
          </cell>
        </row>
        <row r="102">
          <cell r="A102" t="str">
            <v>Y2021Q1</v>
          </cell>
        </row>
        <row r="103">
          <cell r="A103" t="str">
            <v>Y2021Q2</v>
          </cell>
        </row>
        <row r="104">
          <cell r="A104" t="str">
            <v>Y2021Q3</v>
          </cell>
        </row>
        <row r="105">
          <cell r="A105" t="str">
            <v>Y2021Q4</v>
          </cell>
        </row>
        <row r="106">
          <cell r="A106" t="str">
            <v>Y2022Q1</v>
          </cell>
        </row>
        <row r="107">
          <cell r="A107" t="str">
            <v>Y2022Q2</v>
          </cell>
        </row>
        <row r="108">
          <cell r="A108" t="str">
            <v>Y2022Q3</v>
          </cell>
        </row>
        <row r="109">
          <cell r="A109" t="str">
            <v>Y2022Q4</v>
          </cell>
        </row>
        <row r="110">
          <cell r="A110" t="str">
            <v>Y2023Q1</v>
          </cell>
        </row>
        <row r="111">
          <cell r="A111" t="str">
            <v>Y2023Q2</v>
          </cell>
        </row>
        <row r="112">
          <cell r="A112" t="str">
            <v>Y2023Q3</v>
          </cell>
        </row>
        <row r="113">
          <cell r="A113" t="str">
            <v>Y2023Q4</v>
          </cell>
        </row>
        <row r="114">
          <cell r="A114" t="str">
            <v>Y2024Q1</v>
          </cell>
        </row>
        <row r="115">
          <cell r="A115" t="str">
            <v>Y2024Q2</v>
          </cell>
        </row>
        <row r="116">
          <cell r="A116" t="str">
            <v>Y2024Q3</v>
          </cell>
        </row>
        <row r="117">
          <cell r="A117" t="str">
            <v>Y2024Q4</v>
          </cell>
        </row>
        <row r="118">
          <cell r="A118" t="str">
            <v>Y2025Q1</v>
          </cell>
        </row>
        <row r="119">
          <cell r="A119" t="str">
            <v>Y2025Q2</v>
          </cell>
        </row>
        <row r="120">
          <cell r="A120" t="str">
            <v>Y2025Q3</v>
          </cell>
        </row>
        <row r="121">
          <cell r="A121" t="str">
            <v>Y2025Q4</v>
          </cell>
        </row>
      </sheetData>
      <sheetData sheetId="61">
        <row r="1">
          <cell r="A1" t="str">
            <v>x</v>
          </cell>
        </row>
        <row r="2">
          <cell r="A2" t="str">
            <v>Y1996Q1</v>
          </cell>
        </row>
        <row r="3">
          <cell r="A3" t="str">
            <v>Y1996Q2</v>
          </cell>
        </row>
        <row r="4">
          <cell r="A4" t="str">
            <v>Y1996Q3</v>
          </cell>
        </row>
        <row r="5">
          <cell r="A5" t="str">
            <v>Y1996Q4</v>
          </cell>
        </row>
        <row r="6">
          <cell r="A6" t="str">
            <v>Y1997Q1</v>
          </cell>
        </row>
        <row r="7">
          <cell r="A7" t="str">
            <v>Y1997Q2</v>
          </cell>
        </row>
        <row r="8">
          <cell r="A8" t="str">
            <v>Y1997Q3</v>
          </cell>
        </row>
        <row r="9">
          <cell r="A9" t="str">
            <v>Y1997Q4</v>
          </cell>
        </row>
        <row r="10">
          <cell r="A10" t="str">
            <v>Y1998Q1</v>
          </cell>
        </row>
        <row r="11">
          <cell r="A11" t="str">
            <v>Y1998Q2</v>
          </cell>
        </row>
        <row r="12">
          <cell r="A12" t="str">
            <v>Y1998Q3</v>
          </cell>
        </row>
        <row r="13">
          <cell r="A13" t="str">
            <v>Y1998Q4</v>
          </cell>
        </row>
        <row r="14">
          <cell r="A14" t="str">
            <v>Y1999Q1</v>
          </cell>
        </row>
        <row r="15">
          <cell r="A15" t="str">
            <v>Y1999Q2</v>
          </cell>
        </row>
        <row r="16">
          <cell r="A16" t="str">
            <v>Y1999Q3</v>
          </cell>
        </row>
        <row r="17">
          <cell r="A17" t="str">
            <v>Y1999Q4</v>
          </cell>
        </row>
        <row r="18">
          <cell r="A18" t="str">
            <v>Y2000Q1</v>
          </cell>
        </row>
        <row r="19">
          <cell r="A19" t="str">
            <v>Y2000Q2</v>
          </cell>
        </row>
        <row r="20">
          <cell r="A20" t="str">
            <v>Y2000Q3</v>
          </cell>
        </row>
        <row r="21">
          <cell r="A21" t="str">
            <v>Y2000Q4</v>
          </cell>
        </row>
        <row r="22">
          <cell r="A22" t="str">
            <v>Y2001Q1</v>
          </cell>
        </row>
        <row r="23">
          <cell r="A23" t="str">
            <v>Y2001Q2</v>
          </cell>
        </row>
        <row r="24">
          <cell r="A24" t="str">
            <v>Y2001Q3</v>
          </cell>
        </row>
        <row r="25">
          <cell r="A25" t="str">
            <v>Y2001Q4</v>
          </cell>
        </row>
        <row r="26">
          <cell r="A26" t="str">
            <v>Y2002Q1</v>
          </cell>
        </row>
        <row r="27">
          <cell r="A27" t="str">
            <v>Y2002Q2</v>
          </cell>
        </row>
        <row r="28">
          <cell r="A28" t="str">
            <v>Y2002Q3</v>
          </cell>
        </row>
        <row r="29">
          <cell r="A29" t="str">
            <v>Y2002Q4</v>
          </cell>
        </row>
        <row r="30">
          <cell r="A30" t="str">
            <v>Y2003Q1</v>
          </cell>
        </row>
        <row r="31">
          <cell r="A31" t="str">
            <v>Y2003Q2</v>
          </cell>
        </row>
        <row r="32">
          <cell r="A32" t="str">
            <v>Y2003Q3</v>
          </cell>
        </row>
        <row r="33">
          <cell r="A33" t="str">
            <v>Y2003Q4</v>
          </cell>
        </row>
        <row r="34">
          <cell r="A34" t="str">
            <v>Y2004Q1</v>
          </cell>
        </row>
        <row r="35">
          <cell r="A35" t="str">
            <v>Y2004Q2</v>
          </cell>
        </row>
        <row r="36">
          <cell r="A36" t="str">
            <v>Y2004Q3</v>
          </cell>
        </row>
        <row r="37">
          <cell r="A37" t="str">
            <v>Y2004Q4</v>
          </cell>
        </row>
        <row r="38">
          <cell r="A38" t="str">
            <v>Y2005Q1</v>
          </cell>
        </row>
        <row r="39">
          <cell r="A39" t="str">
            <v>Y2005Q2</v>
          </cell>
        </row>
        <row r="40">
          <cell r="A40" t="str">
            <v>Y2005Q3</v>
          </cell>
        </row>
        <row r="41">
          <cell r="A41" t="str">
            <v>Y2005Q4</v>
          </cell>
        </row>
        <row r="42">
          <cell r="A42" t="str">
            <v>Y2006Q1</v>
          </cell>
        </row>
        <row r="43">
          <cell r="A43" t="str">
            <v>Y2006Q2</v>
          </cell>
        </row>
        <row r="44">
          <cell r="A44" t="str">
            <v>Y2006Q3</v>
          </cell>
        </row>
        <row r="45">
          <cell r="A45" t="str">
            <v>Y2006Q4</v>
          </cell>
        </row>
        <row r="46">
          <cell r="A46" t="str">
            <v>Y2007Q1</v>
          </cell>
        </row>
        <row r="47">
          <cell r="A47" t="str">
            <v>Y2007Q2</v>
          </cell>
        </row>
        <row r="48">
          <cell r="A48" t="str">
            <v>Y2007Q3</v>
          </cell>
        </row>
        <row r="49">
          <cell r="A49" t="str">
            <v>Y2007Q4</v>
          </cell>
        </row>
        <row r="50">
          <cell r="A50" t="str">
            <v>Y2008Q1</v>
          </cell>
        </row>
        <row r="51">
          <cell r="A51" t="str">
            <v>Y2008Q2</v>
          </cell>
        </row>
        <row r="52">
          <cell r="A52" t="str">
            <v>Y2008Q3</v>
          </cell>
        </row>
        <row r="53">
          <cell r="A53" t="str">
            <v>Y2008Q4</v>
          </cell>
        </row>
        <row r="54">
          <cell r="A54" t="str">
            <v>Y2009Q1</v>
          </cell>
        </row>
        <row r="55">
          <cell r="A55" t="str">
            <v>Y2009Q2</v>
          </cell>
        </row>
        <row r="56">
          <cell r="A56" t="str">
            <v>Y2009Q3</v>
          </cell>
        </row>
        <row r="57">
          <cell r="A57" t="str">
            <v>Y2009Q4</v>
          </cell>
        </row>
        <row r="58">
          <cell r="A58" t="str">
            <v>Y2010Q1</v>
          </cell>
        </row>
        <row r="59">
          <cell r="A59" t="str">
            <v>Y2010Q2</v>
          </cell>
        </row>
        <row r="60">
          <cell r="A60" t="str">
            <v>Y2010Q3</v>
          </cell>
        </row>
        <row r="61">
          <cell r="A61" t="str">
            <v>Y2010Q4</v>
          </cell>
        </row>
        <row r="62">
          <cell r="A62" t="str">
            <v>Y2011Q1</v>
          </cell>
        </row>
        <row r="63">
          <cell r="A63" t="str">
            <v>Y2011Q2</v>
          </cell>
        </row>
        <row r="64">
          <cell r="A64" t="str">
            <v>Y2011Q3</v>
          </cell>
        </row>
        <row r="65">
          <cell r="A65" t="str">
            <v>Y2011Q4</v>
          </cell>
        </row>
        <row r="66">
          <cell r="A66" t="str">
            <v>Y2012Q1</v>
          </cell>
        </row>
        <row r="67">
          <cell r="A67" t="str">
            <v>Y2012Q2</v>
          </cell>
        </row>
        <row r="68">
          <cell r="A68" t="str">
            <v>Y2012Q3</v>
          </cell>
        </row>
        <row r="69">
          <cell r="A69" t="str">
            <v>Y2012Q4</v>
          </cell>
        </row>
        <row r="70">
          <cell r="A70" t="str">
            <v>Y2013Q1</v>
          </cell>
        </row>
        <row r="71">
          <cell r="A71" t="str">
            <v>Y2013Q2</v>
          </cell>
        </row>
        <row r="72">
          <cell r="A72" t="str">
            <v>Y2013Q3</v>
          </cell>
        </row>
        <row r="73">
          <cell r="A73" t="str">
            <v>Y2013Q4</v>
          </cell>
        </row>
        <row r="74">
          <cell r="A74" t="str">
            <v>Y2014Q1</v>
          </cell>
        </row>
        <row r="75">
          <cell r="A75" t="str">
            <v>Y2014Q2</v>
          </cell>
        </row>
        <row r="76">
          <cell r="A76" t="str">
            <v>Y2014Q3</v>
          </cell>
        </row>
        <row r="77">
          <cell r="A77" t="str">
            <v>Y2014Q4</v>
          </cell>
        </row>
        <row r="78">
          <cell r="A78" t="str">
            <v>Y2015Q1</v>
          </cell>
        </row>
        <row r="79">
          <cell r="A79" t="str">
            <v>Y2015Q2</v>
          </cell>
        </row>
        <row r="80">
          <cell r="A80" t="str">
            <v>Y2015Q3</v>
          </cell>
        </row>
        <row r="81">
          <cell r="A81" t="str">
            <v>Y2015Q4</v>
          </cell>
        </row>
        <row r="82">
          <cell r="A82" t="str">
            <v>Y2016Q1</v>
          </cell>
        </row>
        <row r="83">
          <cell r="A83" t="str">
            <v>Y2016Q2</v>
          </cell>
        </row>
        <row r="84">
          <cell r="A84" t="str">
            <v>Y2016Q3</v>
          </cell>
        </row>
        <row r="85">
          <cell r="A85" t="str">
            <v>Y2016Q4</v>
          </cell>
        </row>
        <row r="86">
          <cell r="A86" t="str">
            <v>Y2017Q1</v>
          </cell>
        </row>
        <row r="87">
          <cell r="A87" t="str">
            <v>Y2017Q2</v>
          </cell>
        </row>
        <row r="88">
          <cell r="A88" t="str">
            <v>Y2017Q3</v>
          </cell>
        </row>
        <row r="89">
          <cell r="A89" t="str">
            <v>Y2017Q4</v>
          </cell>
        </row>
        <row r="90">
          <cell r="A90" t="str">
            <v>Y2018Q1</v>
          </cell>
        </row>
        <row r="91">
          <cell r="A91" t="str">
            <v>Y2018Q2</v>
          </cell>
        </row>
        <row r="92">
          <cell r="A92" t="str">
            <v>Y2018Q3</v>
          </cell>
        </row>
        <row r="93">
          <cell r="A93" t="str">
            <v>Y2018Q4</v>
          </cell>
        </row>
        <row r="94">
          <cell r="A94" t="str">
            <v>Y2019Q1</v>
          </cell>
        </row>
        <row r="95">
          <cell r="A95" t="str">
            <v>Y2019Q2</v>
          </cell>
        </row>
        <row r="96">
          <cell r="A96" t="str">
            <v>Y2019Q3</v>
          </cell>
        </row>
        <row r="97">
          <cell r="A97" t="str">
            <v>Y2019Q4</v>
          </cell>
        </row>
        <row r="98">
          <cell r="A98" t="str">
            <v>Y2020Q1</v>
          </cell>
        </row>
        <row r="99">
          <cell r="A99" t="str">
            <v>Y2020Q2</v>
          </cell>
        </row>
        <row r="100">
          <cell r="A100" t="str">
            <v>Y2020Q3</v>
          </cell>
        </row>
        <row r="101">
          <cell r="A101" t="str">
            <v>Y2020Q4</v>
          </cell>
        </row>
        <row r="102">
          <cell r="A102" t="str">
            <v>Y2021Q1</v>
          </cell>
        </row>
        <row r="103">
          <cell r="A103" t="str">
            <v>Y2021Q2</v>
          </cell>
        </row>
        <row r="104">
          <cell r="A104" t="str">
            <v>Y2021Q3</v>
          </cell>
        </row>
        <row r="105">
          <cell r="A105" t="str">
            <v>Y2021Q4</v>
          </cell>
        </row>
        <row r="106">
          <cell r="A106" t="str">
            <v>Y2022Q1</v>
          </cell>
        </row>
        <row r="107">
          <cell r="A107" t="str">
            <v>Y2022Q2</v>
          </cell>
        </row>
        <row r="108">
          <cell r="A108" t="str">
            <v>Y2022Q3</v>
          </cell>
        </row>
        <row r="109">
          <cell r="A109" t="str">
            <v>Y2022Q4</v>
          </cell>
        </row>
        <row r="110">
          <cell r="A110" t="str">
            <v>Y2023Q1</v>
          </cell>
        </row>
        <row r="111">
          <cell r="A111" t="str">
            <v>Y2023Q2</v>
          </cell>
        </row>
        <row r="112">
          <cell r="A112" t="str">
            <v>Y2023Q3</v>
          </cell>
        </row>
        <row r="113">
          <cell r="A113" t="str">
            <v>Y2023Q4</v>
          </cell>
        </row>
        <row r="114">
          <cell r="A114" t="str">
            <v>Y2024Q1</v>
          </cell>
        </row>
        <row r="115">
          <cell r="A115" t="str">
            <v>Y2024Q2</v>
          </cell>
        </row>
        <row r="116">
          <cell r="A116" t="str">
            <v>Y2024Q3</v>
          </cell>
        </row>
        <row r="117">
          <cell r="A117" t="str">
            <v>Y2024Q4</v>
          </cell>
        </row>
        <row r="118">
          <cell r="A118" t="str">
            <v>Y2025Q1</v>
          </cell>
        </row>
        <row r="119">
          <cell r="A119" t="str">
            <v>Y2025Q2</v>
          </cell>
        </row>
        <row r="120">
          <cell r="A120" t="str">
            <v>Y2025Q3</v>
          </cell>
        </row>
        <row r="121">
          <cell r="A121" t="str">
            <v>Y2025Q4</v>
          </cell>
        </row>
      </sheetData>
      <sheetData sheetId="6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DE719-56B2-40EB-92F8-FC14ACAF3282}">
  <sheetPr codeName="Sheet3"/>
  <dimension ref="A1:U376"/>
  <sheetViews>
    <sheetView tabSelected="1" topLeftCell="A31" zoomScaleNormal="100" workbookViewId="0">
      <selection activeCell="K43" sqref="K43"/>
    </sheetView>
  </sheetViews>
  <sheetFormatPr defaultColWidth="9.140625" defaultRowHeight="15.75" x14ac:dyDescent="0.25"/>
  <cols>
    <col min="1" max="10" width="13.7109375" style="20" customWidth="1"/>
    <col min="11" max="11" width="23" style="21" customWidth="1"/>
    <col min="12" max="12" width="11.85546875" style="45" bestFit="1" customWidth="1"/>
    <col min="13" max="13" width="19.28515625" style="45" customWidth="1"/>
    <col min="14" max="16" width="19.28515625" style="46" customWidth="1"/>
    <col min="17" max="17" width="9.140625" style="45"/>
    <col min="18" max="18" width="16.85546875" style="45" customWidth="1"/>
    <col min="19" max="19" width="15.28515625" style="21" bestFit="1" customWidth="1"/>
    <col min="20" max="20" width="12.28515625" style="21" bestFit="1" customWidth="1"/>
    <col min="21" max="21" width="11" style="21" bestFit="1" customWidth="1"/>
    <col min="22" max="22" width="12" style="20" bestFit="1" customWidth="1"/>
    <col min="23" max="16384" width="9.140625" style="20"/>
  </cols>
  <sheetData>
    <row r="1" spans="1:21" s="1" customFormat="1" ht="15.95" customHeight="1" x14ac:dyDescent="0.25">
      <c r="K1" s="2"/>
      <c r="L1" s="3"/>
      <c r="M1" s="3"/>
      <c r="N1" s="4"/>
      <c r="O1" s="4"/>
      <c r="P1" s="4"/>
      <c r="Q1" s="3"/>
      <c r="R1" s="3"/>
      <c r="S1" s="2"/>
      <c r="T1" s="2"/>
      <c r="U1" s="2"/>
    </row>
    <row r="2" spans="1:21" s="5" customFormat="1" ht="15.95" customHeight="1" x14ac:dyDescent="0.25">
      <c r="K2" s="6"/>
      <c r="L2" s="7"/>
      <c r="M2" s="7"/>
      <c r="N2" s="8"/>
      <c r="O2" s="8"/>
      <c r="P2" s="8"/>
      <c r="Q2" s="7"/>
      <c r="R2" s="7"/>
      <c r="S2" s="6"/>
      <c r="T2" s="6"/>
      <c r="U2" s="6"/>
    </row>
    <row r="3" spans="1:21" s="5" customFormat="1" ht="15.95" customHeight="1" x14ac:dyDescent="0.25">
      <c r="K3" s="6"/>
      <c r="L3" s="7"/>
      <c r="M3" s="7"/>
      <c r="N3" s="8"/>
      <c r="O3" s="8"/>
      <c r="P3" s="8"/>
      <c r="Q3" s="7"/>
      <c r="R3" s="7"/>
      <c r="S3" s="6"/>
      <c r="T3" s="6"/>
      <c r="U3" s="6"/>
    </row>
    <row r="4" spans="1:21" s="9" customFormat="1" ht="15.95" customHeight="1" x14ac:dyDescent="0.25">
      <c r="K4" s="10"/>
      <c r="L4" s="11"/>
      <c r="M4" s="11"/>
      <c r="N4" s="12"/>
      <c r="O4" s="12"/>
      <c r="P4" s="12"/>
      <c r="Q4" s="11"/>
      <c r="R4" s="11"/>
      <c r="S4" s="10"/>
      <c r="T4" s="10"/>
      <c r="U4" s="10"/>
    </row>
    <row r="5" spans="1:21" s="13" customFormat="1" ht="39.950000000000003" customHeight="1" x14ac:dyDescent="0.25">
      <c r="K5" s="14"/>
      <c r="L5" s="14" t="s">
        <v>0</v>
      </c>
      <c r="M5" s="15" t="s">
        <v>1</v>
      </c>
      <c r="N5" s="16" t="s">
        <v>2</v>
      </c>
      <c r="O5" s="16" t="s">
        <v>3</v>
      </c>
      <c r="P5" s="16" t="s">
        <v>149</v>
      </c>
      <c r="Q5" s="14" t="s">
        <v>0</v>
      </c>
      <c r="R5" s="15" t="s">
        <v>4</v>
      </c>
      <c r="S5" s="17" t="s">
        <v>5</v>
      </c>
      <c r="T5" s="18" t="s">
        <v>6</v>
      </c>
      <c r="U5" s="19" t="s">
        <v>4</v>
      </c>
    </row>
    <row r="6" spans="1:21" x14ac:dyDescent="0.25">
      <c r="L6" s="14"/>
      <c r="M6" s="15"/>
      <c r="N6" s="22"/>
      <c r="O6" s="22"/>
      <c r="P6" s="22"/>
      <c r="Q6" s="23">
        <v>35079.5</v>
      </c>
      <c r="R6" s="24">
        <v>65.852103675790502</v>
      </c>
      <c r="S6" s="25"/>
      <c r="T6" s="26"/>
      <c r="U6" s="26"/>
    </row>
    <row r="7" spans="1:21" x14ac:dyDescent="0.25">
      <c r="A7" s="179" t="s">
        <v>91</v>
      </c>
      <c r="B7" s="179"/>
      <c r="C7" s="179"/>
      <c r="D7" s="179"/>
      <c r="E7" s="179"/>
      <c r="F7" s="179"/>
      <c r="G7" s="179"/>
      <c r="H7" s="179"/>
      <c r="I7" s="179"/>
      <c r="J7" s="179"/>
      <c r="L7" s="14"/>
      <c r="M7" s="15"/>
      <c r="N7" s="22"/>
      <c r="O7" s="22"/>
      <c r="P7" s="22"/>
      <c r="Q7" s="23">
        <v>35109.5</v>
      </c>
      <c r="R7" s="24">
        <v>65.115069998607595</v>
      </c>
      <c r="S7" s="28">
        <v>-1.1192257134434835E-2</v>
      </c>
      <c r="T7" s="26"/>
      <c r="U7" s="26"/>
    </row>
    <row r="8" spans="1:21" x14ac:dyDescent="0.25">
      <c r="A8" s="179" t="s">
        <v>92</v>
      </c>
      <c r="B8" s="179"/>
      <c r="C8" s="179"/>
      <c r="D8" s="179"/>
      <c r="E8" s="179"/>
      <c r="F8" s="179"/>
      <c r="G8" s="179"/>
      <c r="H8" s="179"/>
      <c r="I8" s="179"/>
      <c r="J8" s="179"/>
      <c r="L8" s="14"/>
      <c r="M8" s="15"/>
      <c r="N8" s="22"/>
      <c r="O8" s="22"/>
      <c r="P8" s="22"/>
      <c r="Q8" s="23">
        <v>35139.5</v>
      </c>
      <c r="R8" s="24">
        <v>64.414788653203303</v>
      </c>
      <c r="S8" s="28">
        <v>-1.0754520350193419E-2</v>
      </c>
      <c r="T8" s="26"/>
      <c r="U8" s="26"/>
    </row>
    <row r="9" spans="1:21" x14ac:dyDescent="0.25">
      <c r="L9" s="14"/>
      <c r="M9" s="15"/>
      <c r="N9" s="22"/>
      <c r="O9" s="22"/>
      <c r="P9" s="22"/>
      <c r="Q9" s="23">
        <v>35170</v>
      </c>
      <c r="R9" s="24">
        <v>64.082146554674793</v>
      </c>
      <c r="S9" s="28">
        <v>-5.1640641145217492E-3</v>
      </c>
      <c r="T9" s="29">
        <v>-2.6877761260744704E-2</v>
      </c>
      <c r="U9" s="26"/>
    </row>
    <row r="10" spans="1:21" x14ac:dyDescent="0.25">
      <c r="L10" s="14"/>
      <c r="M10" s="15"/>
      <c r="N10" s="22"/>
      <c r="O10" s="22"/>
      <c r="P10" s="22"/>
      <c r="Q10" s="23">
        <v>35200.5</v>
      </c>
      <c r="R10" s="24">
        <v>63.625764113084799</v>
      </c>
      <c r="S10" s="28">
        <v>-7.1218344909936837E-3</v>
      </c>
      <c r="T10" s="29">
        <v>-2.2871907924765233E-2</v>
      </c>
      <c r="U10" s="26"/>
    </row>
    <row r="11" spans="1:21" x14ac:dyDescent="0.25">
      <c r="L11" s="14"/>
      <c r="M11" s="15"/>
      <c r="N11" s="22"/>
      <c r="O11" s="22"/>
      <c r="P11" s="22"/>
      <c r="Q11" s="23">
        <v>35231</v>
      </c>
      <c r="R11" s="24">
        <v>64.035056604588604</v>
      </c>
      <c r="S11" s="28">
        <v>6.4328106264681661E-3</v>
      </c>
      <c r="T11" s="29">
        <v>-5.8951066448281741E-3</v>
      </c>
      <c r="U11" s="26"/>
    </row>
    <row r="12" spans="1:21" x14ac:dyDescent="0.25">
      <c r="L12" s="14"/>
      <c r="M12" s="15"/>
      <c r="N12" s="22"/>
      <c r="O12" s="22"/>
      <c r="P12" s="22"/>
      <c r="Q12" s="23">
        <v>35261.5</v>
      </c>
      <c r="R12" s="24">
        <v>64.511244104068396</v>
      </c>
      <c r="S12" s="28">
        <v>7.4363563449348913E-3</v>
      </c>
      <c r="T12" s="29">
        <v>6.6960545559673346E-3</v>
      </c>
      <c r="U12" s="26"/>
    </row>
    <row r="13" spans="1:21" x14ac:dyDescent="0.25">
      <c r="L13" s="14"/>
      <c r="M13" s="15"/>
      <c r="N13" s="22"/>
      <c r="O13" s="22"/>
      <c r="P13" s="22"/>
      <c r="Q13" s="23">
        <v>35292.5</v>
      </c>
      <c r="R13" s="24">
        <v>64.871602527842199</v>
      </c>
      <c r="S13" s="28">
        <v>5.5859785186049837E-3</v>
      </c>
      <c r="T13" s="29">
        <v>1.9580722245521764E-2</v>
      </c>
      <c r="U13" s="26"/>
    </row>
    <row r="14" spans="1:21" x14ac:dyDescent="0.25">
      <c r="L14" s="14"/>
      <c r="M14" s="15"/>
      <c r="N14" s="22"/>
      <c r="O14" s="22"/>
      <c r="P14" s="22"/>
      <c r="Q14" s="23">
        <v>35323</v>
      </c>
      <c r="R14" s="24">
        <v>64.836880909015903</v>
      </c>
      <c r="S14" s="28">
        <v>-5.3523602737259868E-4</v>
      </c>
      <c r="T14" s="29">
        <v>1.2521645906842904E-2</v>
      </c>
      <c r="U14" s="26"/>
    </row>
    <row r="15" spans="1:21" x14ac:dyDescent="0.25">
      <c r="L15" s="14"/>
      <c r="M15" s="15"/>
      <c r="N15" s="22"/>
      <c r="O15" s="22"/>
      <c r="P15" s="22"/>
      <c r="Q15" s="23">
        <v>35353.5</v>
      </c>
      <c r="R15" s="24">
        <v>64.554033344505299</v>
      </c>
      <c r="S15" s="28">
        <v>-4.3624486641717919E-3</v>
      </c>
      <c r="T15" s="29">
        <v>6.6328344819810425E-4</v>
      </c>
      <c r="U15" s="26"/>
    </row>
    <row r="16" spans="1:21" x14ac:dyDescent="0.25">
      <c r="L16" s="14"/>
      <c r="M16" s="15"/>
      <c r="N16" s="22"/>
      <c r="O16" s="22"/>
      <c r="P16" s="22"/>
      <c r="Q16" s="23">
        <v>35384</v>
      </c>
      <c r="R16" s="24">
        <v>65.417665650950099</v>
      </c>
      <c r="S16" s="28">
        <v>1.3378440690697824E-2</v>
      </c>
      <c r="T16" s="29">
        <v>8.4175987925307894E-3</v>
      </c>
      <c r="U16" s="26"/>
    </row>
    <row r="17" spans="12:21" x14ac:dyDescent="0.25">
      <c r="L17" s="14"/>
      <c r="M17" s="15"/>
      <c r="N17" s="22"/>
      <c r="O17" s="22"/>
      <c r="P17" s="22"/>
      <c r="Q17" s="23">
        <v>35414.5</v>
      </c>
      <c r="R17" s="24">
        <v>67.246741410519903</v>
      </c>
      <c r="S17" s="28">
        <v>2.7959966797489022E-2</v>
      </c>
      <c r="T17" s="29">
        <v>3.7168051080151532E-2</v>
      </c>
      <c r="U17" s="26"/>
    </row>
    <row r="18" spans="12:21" x14ac:dyDescent="0.25">
      <c r="L18" s="14"/>
      <c r="M18" s="15"/>
      <c r="N18" s="22"/>
      <c r="O18" s="22"/>
      <c r="P18" s="22"/>
      <c r="Q18" s="23">
        <v>35445.5</v>
      </c>
      <c r="R18" s="24">
        <v>69.4980148620199</v>
      </c>
      <c r="S18" s="28">
        <v>3.3477807314955088E-2</v>
      </c>
      <c r="T18" s="29">
        <v>7.6586717535216842E-2</v>
      </c>
      <c r="U18" s="29">
        <v>5.5365143749686485E-2</v>
      </c>
    </row>
    <row r="19" spans="12:21" x14ac:dyDescent="0.25">
      <c r="L19" s="14"/>
      <c r="M19" s="15"/>
      <c r="N19" s="22"/>
      <c r="O19" s="22"/>
      <c r="P19" s="22"/>
      <c r="Q19" s="23">
        <v>35475</v>
      </c>
      <c r="R19" s="24">
        <v>70.810790991091807</v>
      </c>
      <c r="S19" s="28">
        <v>1.8889404707145507E-2</v>
      </c>
      <c r="T19" s="29">
        <v>8.244142138788435E-2</v>
      </c>
      <c r="U19" s="29">
        <v>8.7471625118517249E-2</v>
      </c>
    </row>
    <row r="20" spans="12:21" x14ac:dyDescent="0.25">
      <c r="L20" s="14"/>
      <c r="M20" s="15"/>
      <c r="N20" s="22"/>
      <c r="O20" s="22"/>
      <c r="P20" s="22"/>
      <c r="Q20" s="23">
        <v>35504.5</v>
      </c>
      <c r="R20" s="24">
        <v>70.988559107609206</v>
      </c>
      <c r="S20" s="28">
        <v>2.5104664702837454E-3</v>
      </c>
      <c r="T20" s="29">
        <v>5.5643108031758759E-2</v>
      </c>
      <c r="U20" s="29">
        <v>0.10205374560487668</v>
      </c>
    </row>
    <row r="21" spans="12:21" x14ac:dyDescent="0.25">
      <c r="L21" s="14"/>
      <c r="M21" s="15"/>
      <c r="N21" s="22"/>
      <c r="O21" s="22"/>
      <c r="P21" s="22"/>
      <c r="Q21" s="23">
        <v>35535</v>
      </c>
      <c r="R21" s="24">
        <v>70.8900960799362</v>
      </c>
      <c r="S21" s="28">
        <v>-1.387026711216266E-3</v>
      </c>
      <c r="T21" s="29">
        <v>2.0030517715939222E-2</v>
      </c>
      <c r="U21" s="29">
        <v>0.10623785081002035</v>
      </c>
    </row>
    <row r="22" spans="12:21" x14ac:dyDescent="0.25">
      <c r="L22" s="14"/>
      <c r="M22" s="15"/>
      <c r="N22" s="22"/>
      <c r="O22" s="22"/>
      <c r="P22" s="22"/>
      <c r="Q22" s="23">
        <v>35565.5</v>
      </c>
      <c r="R22" s="24">
        <v>71.333148229276006</v>
      </c>
      <c r="S22" s="28">
        <v>6.249845519185282E-3</v>
      </c>
      <c r="T22" s="29">
        <v>7.3768027566576411E-3</v>
      </c>
      <c r="U22" s="29">
        <v>0.12113621303616173</v>
      </c>
    </row>
    <row r="23" spans="12:21" x14ac:dyDescent="0.25">
      <c r="L23" s="14"/>
      <c r="M23" s="15"/>
      <c r="N23" s="22"/>
      <c r="O23" s="22"/>
      <c r="P23" s="22"/>
      <c r="Q23" s="23">
        <v>35596</v>
      </c>
      <c r="R23" s="24">
        <v>71.944463380363899</v>
      </c>
      <c r="S23" s="28">
        <v>8.5698608047275471E-3</v>
      </c>
      <c r="T23" s="29">
        <v>1.3465610300748221E-2</v>
      </c>
      <c r="U23" s="29">
        <v>0.12351682336466507</v>
      </c>
    </row>
    <row r="24" spans="12:21" x14ac:dyDescent="0.25">
      <c r="L24" s="14"/>
      <c r="M24" s="15"/>
      <c r="N24" s="22"/>
      <c r="O24" s="22"/>
      <c r="P24" s="22"/>
      <c r="Q24" s="23">
        <v>35626.5</v>
      </c>
      <c r="R24" s="24">
        <v>72.907174995848905</v>
      </c>
      <c r="S24" s="28">
        <v>1.3381316229926332E-2</v>
      </c>
      <c r="T24" s="29">
        <v>2.8453606744138549E-2</v>
      </c>
      <c r="U24" s="29">
        <v>0.13014678306678351</v>
      </c>
    </row>
    <row r="25" spans="12:21" x14ac:dyDescent="0.25">
      <c r="L25" s="14"/>
      <c r="M25" s="15"/>
      <c r="N25" s="22"/>
      <c r="O25" s="22"/>
      <c r="P25" s="22"/>
      <c r="Q25" s="23">
        <v>35657.5</v>
      </c>
      <c r="R25" s="24">
        <v>73.145609339558703</v>
      </c>
      <c r="S25" s="28">
        <v>3.2703824242727997E-3</v>
      </c>
      <c r="T25" s="29">
        <v>2.5408399254399416E-2</v>
      </c>
      <c r="U25" s="29">
        <v>0.12754435668774167</v>
      </c>
    </row>
    <row r="26" spans="12:21" x14ac:dyDescent="0.25">
      <c r="L26" s="14"/>
      <c r="M26" s="15"/>
      <c r="N26" s="22"/>
      <c r="O26" s="22"/>
      <c r="P26" s="22"/>
      <c r="Q26" s="23">
        <v>35688</v>
      </c>
      <c r="R26" s="24">
        <v>74.695748656858598</v>
      </c>
      <c r="S26" s="28">
        <v>2.1192513553394354E-2</v>
      </c>
      <c r="T26" s="29">
        <v>3.8241793005653557E-2</v>
      </c>
      <c r="U26" s="29">
        <v>0.15205647788143017</v>
      </c>
    </row>
    <row r="27" spans="12:21" x14ac:dyDescent="0.25">
      <c r="L27" s="14"/>
      <c r="M27" s="15"/>
      <c r="N27" s="22"/>
      <c r="O27" s="22"/>
      <c r="P27" s="22"/>
      <c r="Q27" s="23">
        <v>35718.5</v>
      </c>
      <c r="R27" s="24">
        <v>75.703423686409494</v>
      </c>
      <c r="S27" s="28">
        <v>1.3490393331218931E-2</v>
      </c>
      <c r="T27" s="29">
        <v>3.8353546008603301E-2</v>
      </c>
      <c r="U27" s="29">
        <v>0.17271407787029003</v>
      </c>
    </row>
    <row r="28" spans="12:21" x14ac:dyDescent="0.25">
      <c r="L28" s="14"/>
      <c r="M28" s="15"/>
      <c r="N28" s="22"/>
      <c r="O28" s="22"/>
      <c r="P28" s="22"/>
      <c r="Q28" s="23">
        <v>35749</v>
      </c>
      <c r="R28" s="24">
        <v>78.621418898471006</v>
      </c>
      <c r="S28" s="28">
        <v>3.8545089111806652E-2</v>
      </c>
      <c r="T28" s="29">
        <v>7.4861766937948993E-2</v>
      </c>
      <c r="U28" s="29">
        <v>0.20183773169119701</v>
      </c>
    </row>
    <row r="29" spans="12:21" x14ac:dyDescent="0.25">
      <c r="L29" s="14"/>
      <c r="M29" s="15"/>
      <c r="N29" s="22"/>
      <c r="O29" s="22"/>
      <c r="P29" s="22"/>
      <c r="Q29" s="23">
        <v>35779.5</v>
      </c>
      <c r="R29" s="24">
        <v>80.444870062060204</v>
      </c>
      <c r="S29" s="28">
        <v>2.3192804062006855E-2</v>
      </c>
      <c r="T29" s="29">
        <v>7.6967183656090343E-2</v>
      </c>
      <c r="U29" s="29">
        <v>0.19626421109344072</v>
      </c>
    </row>
    <row r="30" spans="12:21" x14ac:dyDescent="0.25">
      <c r="L30" s="30">
        <v>35826</v>
      </c>
      <c r="M30" s="31">
        <v>78.203609027414799</v>
      </c>
      <c r="N30" s="32"/>
      <c r="O30" s="32"/>
      <c r="P30" s="32"/>
      <c r="Q30" s="23">
        <v>35810.5</v>
      </c>
      <c r="R30" s="24">
        <v>83.604569103030002</v>
      </c>
      <c r="S30" s="28">
        <v>3.9277818940253173E-2</v>
      </c>
      <c r="T30" s="29">
        <v>0.10436972374393338</v>
      </c>
      <c r="U30" s="29">
        <v>0.20297780115039266</v>
      </c>
    </row>
    <row r="31" spans="12:21" x14ac:dyDescent="0.25">
      <c r="L31" s="30">
        <v>35854</v>
      </c>
      <c r="M31" s="31">
        <v>78.027902422879706</v>
      </c>
      <c r="N31" s="32">
        <v>-2.2467838341514446E-3</v>
      </c>
      <c r="O31" s="32"/>
      <c r="P31" s="32"/>
      <c r="Q31" s="23">
        <v>35840</v>
      </c>
      <c r="R31" s="24">
        <v>82.930130932761998</v>
      </c>
      <c r="S31" s="28">
        <v>-8.0670013314327882E-3</v>
      </c>
      <c r="T31" s="29">
        <v>5.4803285092769771E-2</v>
      </c>
      <c r="U31" s="29">
        <v>0.17115103181370817</v>
      </c>
    </row>
    <row r="32" spans="12:21" x14ac:dyDescent="0.25">
      <c r="L32" s="30">
        <v>35885</v>
      </c>
      <c r="M32" s="31">
        <v>77.972129098265199</v>
      </c>
      <c r="N32" s="32">
        <v>-7.1478692727422466E-4</v>
      </c>
      <c r="O32" s="32"/>
      <c r="P32" s="32"/>
      <c r="Q32" s="23">
        <v>35869.5</v>
      </c>
      <c r="R32" s="24">
        <v>81.846157366536602</v>
      </c>
      <c r="S32" s="28">
        <v>-1.3070925537357003E-2</v>
      </c>
      <c r="T32" s="29">
        <v>1.7419225158737284E-2</v>
      </c>
      <c r="U32" s="29">
        <v>0.15294856516905386</v>
      </c>
    </row>
    <row r="33" spans="6:21" x14ac:dyDescent="0.25">
      <c r="L33" s="30">
        <v>35915</v>
      </c>
      <c r="M33" s="31">
        <v>78.906047184557096</v>
      </c>
      <c r="N33" s="32">
        <v>1.1977588621633117E-2</v>
      </c>
      <c r="O33" s="32">
        <v>8.9821705913348815E-3</v>
      </c>
      <c r="P33" s="32"/>
      <c r="Q33" s="23">
        <v>35900</v>
      </c>
      <c r="R33" s="24">
        <v>80.367549481873297</v>
      </c>
      <c r="S33" s="28">
        <v>-1.8065697061886099E-2</v>
      </c>
      <c r="T33" s="29">
        <v>-3.8718214278068541E-2</v>
      </c>
      <c r="U33" s="29">
        <v>0.13369220703623053</v>
      </c>
    </row>
    <row r="34" spans="6:21" x14ac:dyDescent="0.25">
      <c r="L34" s="30">
        <v>35946</v>
      </c>
      <c r="M34" s="31">
        <v>79.952285519991307</v>
      </c>
      <c r="N34" s="32">
        <v>1.3259292193247507E-2</v>
      </c>
      <c r="O34" s="32">
        <v>2.4662755724000229E-2</v>
      </c>
      <c r="P34" s="32"/>
      <c r="Q34" s="23">
        <v>35930.5</v>
      </c>
      <c r="R34" s="24">
        <v>81.642282725128794</v>
      </c>
      <c r="S34" s="28">
        <v>1.5861292915780867E-2</v>
      </c>
      <c r="T34" s="29">
        <v>-1.5529315981393621E-2</v>
      </c>
      <c r="U34" s="29">
        <v>0.14452095206449611</v>
      </c>
    </row>
    <row r="35" spans="6:21" x14ac:dyDescent="0.25">
      <c r="L35" s="30">
        <v>35976</v>
      </c>
      <c r="M35" s="31">
        <v>80.982900912639195</v>
      </c>
      <c r="N35" s="32">
        <v>1.2890380630709908E-2</v>
      </c>
      <c r="O35" s="32">
        <v>3.8613435969917287E-2</v>
      </c>
      <c r="P35" s="32"/>
      <c r="Q35" s="23">
        <v>35961</v>
      </c>
      <c r="R35" s="24">
        <v>83.896168626800005</v>
      </c>
      <c r="S35" s="28">
        <v>2.7606845698564531E-2</v>
      </c>
      <c r="T35" s="29">
        <v>2.5047128982277345E-2</v>
      </c>
      <c r="U35" s="29">
        <v>0.1661240446432759</v>
      </c>
    </row>
    <row r="36" spans="6:21" x14ac:dyDescent="0.25">
      <c r="L36" s="30">
        <v>36007</v>
      </c>
      <c r="M36" s="31">
        <v>80.7061133550704</v>
      </c>
      <c r="N36" s="32">
        <v>-3.4178518483473086E-3</v>
      </c>
      <c r="O36" s="32">
        <v>2.2812778421190449E-2</v>
      </c>
      <c r="P36" s="32"/>
      <c r="Q36" s="23">
        <v>35991.5</v>
      </c>
      <c r="R36" s="24">
        <v>84.731967923072702</v>
      </c>
      <c r="S36" s="28">
        <v>9.9623059068481012E-3</v>
      </c>
      <c r="T36" s="29">
        <v>5.4305729978538109E-2</v>
      </c>
      <c r="U36" s="29">
        <v>0.16218970119054887</v>
      </c>
    </row>
    <row r="37" spans="6:21" x14ac:dyDescent="0.25">
      <c r="L37" s="30">
        <v>36038</v>
      </c>
      <c r="M37" s="31">
        <v>80.058217038700903</v>
      </c>
      <c r="N37" s="32">
        <v>-8.027846831367591E-3</v>
      </c>
      <c r="O37" s="32">
        <v>1.3249342157093391E-3</v>
      </c>
      <c r="P37" s="32"/>
      <c r="Q37" s="23">
        <v>36022.5</v>
      </c>
      <c r="R37" s="24">
        <v>85.525232745497306</v>
      </c>
      <c r="S37" s="28">
        <v>9.3620488449506212E-3</v>
      </c>
      <c r="T37" s="29">
        <v>4.7560527348819104E-2</v>
      </c>
      <c r="U37" s="29">
        <v>0.16924629540605163</v>
      </c>
    </row>
    <row r="38" spans="6:21" x14ac:dyDescent="0.25">
      <c r="L38" s="30">
        <v>36068</v>
      </c>
      <c r="M38" s="31">
        <v>79.8392143052466</v>
      </c>
      <c r="N38" s="32">
        <v>-2.7355434776724641E-3</v>
      </c>
      <c r="O38" s="32">
        <v>-1.412256901770359E-2</v>
      </c>
      <c r="P38" s="32"/>
      <c r="Q38" s="23">
        <v>36053</v>
      </c>
      <c r="R38" s="24">
        <v>85.661718936254204</v>
      </c>
      <c r="S38" s="28">
        <v>1.5958587468922758E-3</v>
      </c>
      <c r="T38" s="29">
        <v>2.1044468875664579E-2</v>
      </c>
      <c r="U38" s="29">
        <v>0.1468084928068889</v>
      </c>
    </row>
    <row r="39" spans="6:21" x14ac:dyDescent="0.25">
      <c r="L39" s="30">
        <v>36099</v>
      </c>
      <c r="M39" s="31">
        <v>80.847204919580903</v>
      </c>
      <c r="N39" s="32">
        <v>1.2625257188535022E-2</v>
      </c>
      <c r="O39" s="32">
        <v>1.7482140899260923E-3</v>
      </c>
      <c r="P39" s="32"/>
      <c r="Q39" s="23">
        <v>36083.5</v>
      </c>
      <c r="R39" s="24">
        <v>86.736335049163998</v>
      </c>
      <c r="S39" s="28">
        <v>1.2544881497293714E-2</v>
      </c>
      <c r="T39" s="29">
        <v>2.3655382675769276E-2</v>
      </c>
      <c r="U39" s="29">
        <v>0.14573860501285574</v>
      </c>
    </row>
    <row r="40" spans="6:21" x14ac:dyDescent="0.25">
      <c r="L40" s="30">
        <v>36129</v>
      </c>
      <c r="M40" s="31">
        <v>82.537953090939993</v>
      </c>
      <c r="N40" s="32">
        <v>2.0912883420532324E-2</v>
      </c>
      <c r="O40" s="32">
        <v>3.0974160354337643E-2</v>
      </c>
      <c r="P40" s="32"/>
      <c r="Q40" s="23">
        <v>36114</v>
      </c>
      <c r="R40" s="24">
        <v>87.021476255657205</v>
      </c>
      <c r="S40" s="28">
        <v>3.2874481764946228E-3</v>
      </c>
      <c r="T40" s="29">
        <v>1.749476104452552E-2</v>
      </c>
      <c r="U40" s="29">
        <v>0.10684184379874573</v>
      </c>
    </row>
    <row r="41" spans="6:21" x14ac:dyDescent="0.25">
      <c r="L41" s="30">
        <v>36160</v>
      </c>
      <c r="M41" s="31">
        <v>83.701755632281007</v>
      </c>
      <c r="N41" s="32">
        <v>1.4100210845533478E-2</v>
      </c>
      <c r="O41" s="32">
        <v>4.8378999726461203E-2</v>
      </c>
      <c r="P41" s="32"/>
      <c r="Q41" s="23">
        <v>36144.5</v>
      </c>
      <c r="R41" s="24">
        <v>86.949189934979799</v>
      </c>
      <c r="S41" s="28">
        <v>-8.3067219481591792E-4</v>
      </c>
      <c r="T41" s="29">
        <v>1.5029712393276551E-2</v>
      </c>
      <c r="U41" s="29">
        <v>8.0854377263606114E-2</v>
      </c>
    </row>
    <row r="42" spans="6:21" x14ac:dyDescent="0.25">
      <c r="F42" s="27" t="s">
        <v>7</v>
      </c>
      <c r="L42" s="30">
        <v>36191</v>
      </c>
      <c r="M42" s="31">
        <v>83.879019702817104</v>
      </c>
      <c r="N42" s="32">
        <v>2.1178058834854241E-3</v>
      </c>
      <c r="O42" s="32">
        <v>3.7500551642471347E-2</v>
      </c>
      <c r="P42" s="32">
        <v>7.2572234785388989E-2</v>
      </c>
      <c r="Q42" s="23">
        <v>36175.5</v>
      </c>
      <c r="R42" s="24">
        <v>86.638394010629298</v>
      </c>
      <c r="S42" s="28">
        <v>-3.5744545128357785E-3</v>
      </c>
      <c r="T42" s="29">
        <v>-1.129181195852702E-3</v>
      </c>
      <c r="U42" s="29">
        <v>3.6287788336790028E-2</v>
      </c>
    </row>
    <row r="43" spans="6:21" x14ac:dyDescent="0.25">
      <c r="F43" s="27" t="s">
        <v>8</v>
      </c>
      <c r="L43" s="30">
        <v>36219</v>
      </c>
      <c r="M43" s="31">
        <v>83.580561772419301</v>
      </c>
      <c r="N43" s="32">
        <v>-3.558195260927377E-3</v>
      </c>
      <c r="O43" s="32">
        <v>1.263186985423026E-2</v>
      </c>
      <c r="P43" s="32">
        <v>7.1162483895138351E-2</v>
      </c>
      <c r="Q43" s="23">
        <v>36205</v>
      </c>
      <c r="R43" s="24">
        <v>85.339973230065297</v>
      </c>
      <c r="S43" s="28">
        <v>-1.4986667232136153E-2</v>
      </c>
      <c r="T43" s="29">
        <v>-1.9322851070141422E-2</v>
      </c>
      <c r="U43" s="29">
        <v>2.905870604807248E-2</v>
      </c>
    </row>
    <row r="44" spans="6:21" x14ac:dyDescent="0.25">
      <c r="L44" s="30">
        <v>36250</v>
      </c>
      <c r="M44" s="31">
        <v>83.915109736275298</v>
      </c>
      <c r="N44" s="32">
        <v>4.0027005892462331E-3</v>
      </c>
      <c r="O44" s="32">
        <v>2.5489800349183245E-3</v>
      </c>
      <c r="P44" s="32">
        <v>7.6219294082894518E-2</v>
      </c>
      <c r="Q44" s="23">
        <v>36234.5</v>
      </c>
      <c r="R44" s="24">
        <v>83.793105654270093</v>
      </c>
      <c r="S44" s="28">
        <v>-1.8125944000768057E-2</v>
      </c>
      <c r="T44" s="29">
        <v>-3.6298029723679015E-2</v>
      </c>
      <c r="U44" s="29">
        <v>2.3787900988611499E-2</v>
      </c>
    </row>
    <row r="45" spans="6:21" x14ac:dyDescent="0.25">
      <c r="L45" s="30">
        <v>36280</v>
      </c>
      <c r="M45" s="31">
        <v>85.199944337628395</v>
      </c>
      <c r="N45" s="32">
        <v>1.5311123412589334E-2</v>
      </c>
      <c r="O45" s="32">
        <v>1.5747974159585176E-2</v>
      </c>
      <c r="P45" s="32">
        <v>7.9764446169128256E-2</v>
      </c>
      <c r="Q45" s="23">
        <v>36265</v>
      </c>
      <c r="R45" s="24">
        <v>82.5612073121235</v>
      </c>
      <c r="S45" s="28">
        <v>-1.4701667070670443E-2</v>
      </c>
      <c r="T45" s="29">
        <v>-4.7059813897353475E-2</v>
      </c>
      <c r="U45" s="29">
        <v>2.7295318127685153E-2</v>
      </c>
    </row>
    <row r="46" spans="6:21" x14ac:dyDescent="0.25">
      <c r="L46" s="30">
        <v>36311</v>
      </c>
      <c r="M46" s="31">
        <v>86.703407727389006</v>
      </c>
      <c r="N46" s="32">
        <v>1.7646295445953752E-2</v>
      </c>
      <c r="O46" s="32">
        <v>3.7363304203109626E-2</v>
      </c>
      <c r="P46" s="32">
        <v>8.443938986221533E-2</v>
      </c>
      <c r="Q46" s="23">
        <v>36295.5</v>
      </c>
      <c r="R46" s="24">
        <v>82.484298649551206</v>
      </c>
      <c r="S46" s="28">
        <v>-9.3153510075916213E-4</v>
      </c>
      <c r="T46" s="29">
        <v>-3.3462332743128154E-2</v>
      </c>
      <c r="U46" s="29">
        <v>1.0313478461366543E-2</v>
      </c>
    </row>
    <row r="47" spans="6:21" x14ac:dyDescent="0.25">
      <c r="L47" s="30">
        <v>36341</v>
      </c>
      <c r="M47" s="31">
        <v>87.880289559700898</v>
      </c>
      <c r="N47" s="32">
        <v>1.3573651407245979E-2</v>
      </c>
      <c r="O47" s="32">
        <v>4.7252274779681525E-2</v>
      </c>
      <c r="P47" s="32">
        <v>8.5170925829173516E-2</v>
      </c>
      <c r="Q47" s="23">
        <v>36326</v>
      </c>
      <c r="R47" s="24">
        <v>84.071915299581406</v>
      </c>
      <c r="S47" s="28">
        <v>1.9247501355081686E-2</v>
      </c>
      <c r="T47" s="29">
        <v>3.3273578194090714E-3</v>
      </c>
      <c r="U47" s="29">
        <v>2.0948116661105853E-3</v>
      </c>
    </row>
    <row r="48" spans="6:21" x14ac:dyDescent="0.25">
      <c r="L48" s="30">
        <v>36372</v>
      </c>
      <c r="M48" s="31">
        <v>88.358886691069699</v>
      </c>
      <c r="N48" s="32">
        <v>5.4460122260255872E-3</v>
      </c>
      <c r="O48" s="32">
        <v>3.7076812408739501E-2</v>
      </c>
      <c r="P48" s="32">
        <v>9.4822721821958611E-2</v>
      </c>
      <c r="Q48" s="23">
        <v>36356.5</v>
      </c>
      <c r="R48" s="24">
        <v>85.932538875412803</v>
      </c>
      <c r="S48" s="28">
        <v>2.2131333266302455E-2</v>
      </c>
      <c r="T48" s="29">
        <v>4.0834329742102105E-2</v>
      </c>
      <c r="U48" s="29">
        <v>1.4169043653395219E-2</v>
      </c>
    </row>
    <row r="49" spans="12:21" x14ac:dyDescent="0.25">
      <c r="L49" s="30">
        <v>36403</v>
      </c>
      <c r="M49" s="31">
        <v>88.6564158808348</v>
      </c>
      <c r="N49" s="32">
        <v>3.3672808803641985E-3</v>
      </c>
      <c r="O49" s="32">
        <v>2.2525160251906096E-2</v>
      </c>
      <c r="P49" s="32">
        <v>0.10739932964004728</v>
      </c>
      <c r="Q49" s="23">
        <v>36387.5</v>
      </c>
      <c r="R49" s="24">
        <v>88.720142326483099</v>
      </c>
      <c r="S49" s="28">
        <v>3.2439440141665443E-2</v>
      </c>
      <c r="T49" s="29">
        <v>7.5600372180236963E-2</v>
      </c>
      <c r="U49" s="29">
        <v>3.7356338923894894E-2</v>
      </c>
    </row>
    <row r="50" spans="12:21" x14ac:dyDescent="0.25">
      <c r="L50" s="30">
        <v>36433</v>
      </c>
      <c r="M50" s="31">
        <v>89.133965461972906</v>
      </c>
      <c r="N50" s="32">
        <v>5.386520269215378E-3</v>
      </c>
      <c r="O50" s="32">
        <v>1.426572338977472E-2</v>
      </c>
      <c r="P50" s="32">
        <v>0.11641836956448492</v>
      </c>
      <c r="Q50" s="23">
        <v>36418</v>
      </c>
      <c r="R50" s="24">
        <v>90.258715170671195</v>
      </c>
      <c r="S50" s="28">
        <v>1.7341866275712992E-2</v>
      </c>
      <c r="T50" s="29">
        <v>7.3589377011856749E-2</v>
      </c>
      <c r="U50" s="29">
        <v>5.3664534070789305E-2</v>
      </c>
    </row>
    <row r="51" spans="12:21" x14ac:dyDescent="0.25">
      <c r="L51" s="30">
        <v>36464</v>
      </c>
      <c r="M51" s="31">
        <v>89.858907499636501</v>
      </c>
      <c r="N51" s="32">
        <v>8.13317385697232E-3</v>
      </c>
      <c r="O51" s="32">
        <v>1.6976456638836401E-2</v>
      </c>
      <c r="P51" s="32">
        <v>0.11146585202320325</v>
      </c>
      <c r="Q51" s="23">
        <v>36448.5</v>
      </c>
      <c r="R51" s="24">
        <v>91.498397385625694</v>
      </c>
      <c r="S51" s="28">
        <v>1.3734764699568025E-2</v>
      </c>
      <c r="T51" s="29">
        <v>6.4770092715198624E-2</v>
      </c>
      <c r="U51" s="29">
        <v>5.4902738670736584E-2</v>
      </c>
    </row>
    <row r="52" spans="12:21" x14ac:dyDescent="0.25">
      <c r="L52" s="30">
        <v>36494</v>
      </c>
      <c r="M52" s="31">
        <v>90.857138506344597</v>
      </c>
      <c r="N52" s="32">
        <v>1.1108870945399918E-2</v>
      </c>
      <c r="O52" s="32">
        <v>2.4823049788836871E-2</v>
      </c>
      <c r="P52" s="32">
        <v>0.10079224288780897</v>
      </c>
      <c r="Q52" s="23">
        <v>36479</v>
      </c>
      <c r="R52" s="24">
        <v>91.458385177445507</v>
      </c>
      <c r="S52" s="28">
        <v>-4.3729955194249381E-4</v>
      </c>
      <c r="T52" s="29">
        <v>3.086382392045639E-2</v>
      </c>
      <c r="U52" s="29">
        <v>5.0986366960188878E-2</v>
      </c>
    </row>
    <row r="53" spans="12:21" x14ac:dyDescent="0.25">
      <c r="L53" s="30">
        <v>36525</v>
      </c>
      <c r="M53" s="31">
        <v>91.302771007478597</v>
      </c>
      <c r="N53" s="32">
        <v>4.9047604674770096E-3</v>
      </c>
      <c r="O53" s="32">
        <v>2.4331976416228862E-2</v>
      </c>
      <c r="P53" s="32">
        <v>9.0810704241263585E-2</v>
      </c>
      <c r="Q53" s="23">
        <v>36509.5</v>
      </c>
      <c r="R53" s="24">
        <v>91.384762323422393</v>
      </c>
      <c r="S53" s="28">
        <v>-8.0498746922186282E-4</v>
      </c>
      <c r="T53" s="29">
        <v>1.2475772014059139E-2</v>
      </c>
      <c r="U53" s="29">
        <v>5.1013383698680803E-2</v>
      </c>
    </row>
    <row r="54" spans="12:21" x14ac:dyDescent="0.25">
      <c r="L54" s="30">
        <v>36556</v>
      </c>
      <c r="M54" s="31">
        <v>92.209798065293498</v>
      </c>
      <c r="N54" s="32">
        <v>9.934277435463601E-3</v>
      </c>
      <c r="O54" s="32">
        <v>2.6162020339124403E-2</v>
      </c>
      <c r="P54" s="32">
        <v>9.9318976211122845E-2</v>
      </c>
      <c r="Q54" s="23">
        <v>36540.5</v>
      </c>
      <c r="R54" s="24">
        <v>91.662477879616304</v>
      </c>
      <c r="S54" s="28">
        <v>3.0389700551065602E-3</v>
      </c>
      <c r="T54" s="29">
        <v>1.7932608513249182E-3</v>
      </c>
      <c r="U54" s="29">
        <v>5.7989115869006236E-2</v>
      </c>
    </row>
    <row r="55" spans="12:21" x14ac:dyDescent="0.25">
      <c r="L55" s="30">
        <v>36585</v>
      </c>
      <c r="M55" s="31">
        <v>92.569593072481496</v>
      </c>
      <c r="N55" s="32">
        <v>3.9019173096250803E-3</v>
      </c>
      <c r="O55" s="32">
        <v>1.8847771284556947E-2</v>
      </c>
      <c r="P55" s="32">
        <v>0.1075493046402145</v>
      </c>
      <c r="Q55" s="23">
        <v>36570.5</v>
      </c>
      <c r="R55" s="24">
        <v>89.794123418620202</v>
      </c>
      <c r="S55" s="28">
        <v>-2.0382980083190394E-2</v>
      </c>
      <c r="T55" s="29">
        <v>-1.8196929189120747E-2</v>
      </c>
      <c r="U55" s="29">
        <v>5.2193011316597371E-2</v>
      </c>
    </row>
    <row r="56" spans="12:21" x14ac:dyDescent="0.25">
      <c r="L56" s="30">
        <v>36616</v>
      </c>
      <c r="M56" s="31">
        <v>93.268514296247304</v>
      </c>
      <c r="N56" s="32">
        <v>7.5502246533432071E-3</v>
      </c>
      <c r="O56" s="32">
        <v>2.152994117350171E-2</v>
      </c>
      <c r="P56" s="32">
        <v>0.1114626983074618</v>
      </c>
      <c r="Q56" s="23">
        <v>36600.5</v>
      </c>
      <c r="R56" s="24">
        <v>88.3510703924523</v>
      </c>
      <c r="S56" s="28">
        <v>-1.6070684486114817E-2</v>
      </c>
      <c r="T56" s="29">
        <v>-3.3196912196734374E-2</v>
      </c>
      <c r="U56" s="29">
        <v>5.4395462521562798E-2</v>
      </c>
    </row>
    <row r="57" spans="12:21" x14ac:dyDescent="0.25">
      <c r="L57" s="30">
        <v>36646</v>
      </c>
      <c r="M57" s="31">
        <v>93.9883110213122</v>
      </c>
      <c r="N57" s="32">
        <v>7.7174674700897228E-3</v>
      </c>
      <c r="O57" s="32">
        <v>1.9287678677696984E-2</v>
      </c>
      <c r="P57" s="32">
        <v>0.10314991109451266</v>
      </c>
      <c r="Q57" s="23">
        <v>36631</v>
      </c>
      <c r="R57" s="24">
        <v>87.1787165457757</v>
      </c>
      <c r="S57" s="28">
        <v>-1.3269265912331907E-2</v>
      </c>
      <c r="T57" s="29">
        <v>-4.8915995263943191E-2</v>
      </c>
      <c r="U57" s="29">
        <v>5.5928315294562658E-2</v>
      </c>
    </row>
    <row r="58" spans="12:21" x14ac:dyDescent="0.25">
      <c r="L58" s="30">
        <v>36677</v>
      </c>
      <c r="M58" s="31">
        <v>95.733900499990995</v>
      </c>
      <c r="N58" s="32">
        <v>1.8572410331780365E-2</v>
      </c>
      <c r="O58" s="32">
        <v>3.4183011099896188E-2</v>
      </c>
      <c r="P58" s="32">
        <v>0.10415383903935438</v>
      </c>
      <c r="Q58" s="23">
        <v>36661.5</v>
      </c>
      <c r="R58" s="24">
        <v>89.735423221691704</v>
      </c>
      <c r="S58" s="28">
        <v>2.9327188759122658E-2</v>
      </c>
      <c r="T58" s="29">
        <v>-6.5371980585893219E-4</v>
      </c>
      <c r="U58" s="29">
        <v>8.7909149872852144E-2</v>
      </c>
    </row>
    <row r="59" spans="12:21" x14ac:dyDescent="0.25">
      <c r="L59" s="30">
        <v>36707</v>
      </c>
      <c r="M59" s="31">
        <v>97.657440400669699</v>
      </c>
      <c r="N59" s="32">
        <v>2.0092567947535889E-2</v>
      </c>
      <c r="O59" s="32">
        <v>4.7056888785447226E-2</v>
      </c>
      <c r="P59" s="32">
        <v>0.11125533256608988</v>
      </c>
      <c r="Q59" s="23">
        <v>36692</v>
      </c>
      <c r="R59" s="24">
        <v>92.609630830283606</v>
      </c>
      <c r="S59" s="28">
        <v>3.202979944153328E-2</v>
      </c>
      <c r="T59" s="29">
        <v>4.8200439665472494E-2</v>
      </c>
      <c r="U59" s="29">
        <v>0.10155252797892089</v>
      </c>
    </row>
    <row r="60" spans="12:21" x14ac:dyDescent="0.25">
      <c r="L60" s="30">
        <v>36738</v>
      </c>
      <c r="M60" s="31">
        <v>98.131988936845403</v>
      </c>
      <c r="N60" s="32">
        <v>4.8593177767994877E-3</v>
      </c>
      <c r="O60" s="32">
        <v>4.4087162228009458E-2</v>
      </c>
      <c r="P60" s="32">
        <v>0.11060689662088574</v>
      </c>
      <c r="Q60" s="23">
        <v>36722.5</v>
      </c>
      <c r="R60" s="24">
        <v>94.707351684941898</v>
      </c>
      <c r="S60" s="28">
        <v>2.2651217112640953E-2</v>
      </c>
      <c r="T60" s="29">
        <v>8.6358637032848184E-2</v>
      </c>
      <c r="U60" s="29">
        <v>0.10211280760889707</v>
      </c>
    </row>
    <row r="61" spans="12:21" x14ac:dyDescent="0.25">
      <c r="L61" s="30">
        <v>36769</v>
      </c>
      <c r="M61" s="31">
        <v>97.731113753985895</v>
      </c>
      <c r="N61" s="32">
        <v>-4.0850612241998263E-3</v>
      </c>
      <c r="O61" s="32">
        <v>2.086213184215846E-2</v>
      </c>
      <c r="P61" s="32">
        <v>0.10235805026619405</v>
      </c>
      <c r="Q61" s="23">
        <v>36753.5</v>
      </c>
      <c r="R61" s="24">
        <v>95.898523096490806</v>
      </c>
      <c r="S61" s="28">
        <v>1.2577391198853372E-2</v>
      </c>
      <c r="T61" s="29">
        <v>6.8680791303264321E-2</v>
      </c>
      <c r="U61" s="29">
        <v>8.091038384036664E-2</v>
      </c>
    </row>
    <row r="62" spans="12:21" x14ac:dyDescent="0.25">
      <c r="L62" s="30">
        <v>36799</v>
      </c>
      <c r="M62" s="31">
        <v>97.237795699852796</v>
      </c>
      <c r="N62" s="32">
        <v>-5.0477072774889331E-3</v>
      </c>
      <c r="O62" s="32">
        <v>-4.2971093558789031E-3</v>
      </c>
      <c r="P62" s="32">
        <v>9.0917420714746733E-2</v>
      </c>
      <c r="Q62" s="23">
        <v>36784</v>
      </c>
      <c r="R62" s="24">
        <v>97.234852732850698</v>
      </c>
      <c r="S62" s="28">
        <v>1.3934830206042914E-2</v>
      </c>
      <c r="T62" s="29">
        <v>4.9943206350139491E-2</v>
      </c>
      <c r="U62" s="29">
        <v>7.7290459419771862E-2</v>
      </c>
    </row>
    <row r="63" spans="12:21" x14ac:dyDescent="0.25">
      <c r="L63" s="30">
        <v>36830</v>
      </c>
      <c r="M63" s="31">
        <v>98.2819619377441</v>
      </c>
      <c r="N63" s="32">
        <v>1.0738275486153137E-2</v>
      </c>
      <c r="O63" s="32">
        <v>1.5282784189283305E-3</v>
      </c>
      <c r="P63" s="32">
        <v>9.3736443859410157E-2</v>
      </c>
      <c r="Q63" s="23">
        <v>36814.5</v>
      </c>
      <c r="R63" s="24">
        <v>98.767081395081604</v>
      </c>
      <c r="S63" s="28">
        <v>1.5758019055581274E-2</v>
      </c>
      <c r="T63" s="29">
        <v>4.2866046171843086E-2</v>
      </c>
      <c r="U63" s="29">
        <v>7.9440560896619772E-2</v>
      </c>
    </row>
    <row r="64" spans="12:21" x14ac:dyDescent="0.25">
      <c r="L64" s="30">
        <v>36860</v>
      </c>
      <c r="M64" s="31">
        <v>99.331469079622394</v>
      </c>
      <c r="N64" s="32">
        <v>1.0678532674623487E-2</v>
      </c>
      <c r="O64" s="32">
        <v>1.6375085314846549E-2</v>
      </c>
      <c r="P64" s="32">
        <v>9.3270938449002916E-2</v>
      </c>
      <c r="Q64" s="23">
        <v>36845</v>
      </c>
      <c r="R64" s="24">
        <v>99.677628991264299</v>
      </c>
      <c r="S64" s="28">
        <v>9.2191404597690152E-3</v>
      </c>
      <c r="T64" s="29">
        <v>3.9407341977217403E-2</v>
      </c>
      <c r="U64" s="29">
        <v>8.9868674128370074E-2</v>
      </c>
    </row>
    <row r="65" spans="12:21" x14ac:dyDescent="0.25">
      <c r="L65" s="30">
        <v>36891</v>
      </c>
      <c r="M65" s="31">
        <v>100</v>
      </c>
      <c r="N65" s="32">
        <v>6.7303033627914566E-3</v>
      </c>
      <c r="O65" s="32">
        <v>2.8406693922529813E-2</v>
      </c>
      <c r="P65" s="32">
        <v>9.5257010236951212E-2</v>
      </c>
      <c r="Q65" s="23">
        <v>36875.5</v>
      </c>
      <c r="R65" s="24">
        <v>100</v>
      </c>
      <c r="S65" s="28">
        <v>3.2341360042176248E-3</v>
      </c>
      <c r="T65" s="29">
        <v>2.8437820281853599E-2</v>
      </c>
      <c r="U65" s="29">
        <v>9.4274334774622215E-2</v>
      </c>
    </row>
    <row r="66" spans="12:21" x14ac:dyDescent="0.25">
      <c r="L66" s="30">
        <v>36922</v>
      </c>
      <c r="M66" s="31">
        <v>100.157859696706</v>
      </c>
      <c r="N66" s="32">
        <v>1.5785969670600863E-3</v>
      </c>
      <c r="O66" s="32">
        <v>1.9086897758005428E-2</v>
      </c>
      <c r="P66" s="32">
        <v>8.6195413049104719E-2</v>
      </c>
      <c r="Q66" s="23">
        <v>36906.5</v>
      </c>
      <c r="R66" s="24">
        <v>100.15030242099699</v>
      </c>
      <c r="S66" s="28">
        <v>1.5030242099698388E-3</v>
      </c>
      <c r="T66" s="29">
        <v>1.4004879018165273E-2</v>
      </c>
      <c r="U66" s="29">
        <v>9.2598680918576814E-2</v>
      </c>
    </row>
    <row r="67" spans="12:21" x14ac:dyDescent="0.25">
      <c r="L67" s="30">
        <v>36950</v>
      </c>
      <c r="M67" s="31">
        <v>100.38640266813999</v>
      </c>
      <c r="N67" s="32">
        <v>2.2818276281668659E-3</v>
      </c>
      <c r="O67" s="32">
        <v>1.0620336115959139E-2</v>
      </c>
      <c r="P67" s="32">
        <v>8.4442518717112502E-2</v>
      </c>
      <c r="Q67" s="23">
        <v>36936</v>
      </c>
      <c r="R67" s="24">
        <v>99.9089948989172</v>
      </c>
      <c r="S67" s="28">
        <v>-2.4094537534736782E-3</v>
      </c>
      <c r="T67" s="29">
        <v>2.3211417646498145E-3</v>
      </c>
      <c r="U67" s="29">
        <v>0.11264513862607095</v>
      </c>
    </row>
    <row r="68" spans="12:21" x14ac:dyDescent="0.25">
      <c r="L68" s="30">
        <v>36981</v>
      </c>
      <c r="M68" s="31">
        <v>100.510940076049</v>
      </c>
      <c r="N68" s="32">
        <v>1.2405804431572243E-3</v>
      </c>
      <c r="O68" s="32">
        <v>5.109400760489935E-3</v>
      </c>
      <c r="P68" s="32">
        <v>7.7651347128760762E-2</v>
      </c>
      <c r="Q68" s="23">
        <v>36965.5</v>
      </c>
      <c r="R68" s="24">
        <v>99.547578486103703</v>
      </c>
      <c r="S68" s="28">
        <v>-3.6174561978044029E-3</v>
      </c>
      <c r="T68" s="29">
        <v>-4.5242151389629504E-3</v>
      </c>
      <c r="U68" s="29">
        <v>0.12672747533127682</v>
      </c>
    </row>
    <row r="69" spans="12:21" x14ac:dyDescent="0.25">
      <c r="L69" s="30">
        <v>37011</v>
      </c>
      <c r="M69" s="31">
        <v>100.608027735768</v>
      </c>
      <c r="N69" s="32">
        <v>9.6594121640447561E-4</v>
      </c>
      <c r="O69" s="32">
        <v>4.4945852519731044E-3</v>
      </c>
      <c r="P69" s="32">
        <v>7.0431276427073586E-2</v>
      </c>
      <c r="Q69" s="23">
        <v>36996</v>
      </c>
      <c r="R69" s="24">
        <v>99.296618690991593</v>
      </c>
      <c r="S69" s="28">
        <v>-2.5210035133816922E-3</v>
      </c>
      <c r="T69" s="29">
        <v>-8.524025483386044E-3</v>
      </c>
      <c r="U69" s="29">
        <v>0.13900069449695374</v>
      </c>
    </row>
    <row r="70" spans="12:21" x14ac:dyDescent="0.25">
      <c r="L70" s="30">
        <v>37042</v>
      </c>
      <c r="M70" s="31">
        <v>100.904709727097</v>
      </c>
      <c r="N70" s="32">
        <v>2.9488898451341949E-3</v>
      </c>
      <c r="O70" s="32">
        <v>5.1631201555297768E-3</v>
      </c>
      <c r="P70" s="32">
        <v>5.4012311209512331E-2</v>
      </c>
      <c r="Q70" s="23">
        <v>37026.5</v>
      </c>
      <c r="R70" s="24">
        <v>99.754832254937099</v>
      </c>
      <c r="S70" s="28">
        <v>4.6145938299415601E-3</v>
      </c>
      <c r="T70" s="29">
        <v>-1.5430306764278034E-3</v>
      </c>
      <c r="U70" s="29">
        <v>0.11165500393854955</v>
      </c>
    </row>
    <row r="71" spans="12:21" x14ac:dyDescent="0.25">
      <c r="L71" s="30">
        <v>37072</v>
      </c>
      <c r="M71" s="31">
        <v>102.25858486963099</v>
      </c>
      <c r="N71" s="32">
        <v>1.3417363235032731E-2</v>
      </c>
      <c r="O71" s="32">
        <v>1.7387607679917094E-2</v>
      </c>
      <c r="P71" s="32">
        <v>4.7115145042545548E-2</v>
      </c>
      <c r="Q71" s="23">
        <v>37057</v>
      </c>
      <c r="R71" s="24">
        <v>100.401686994735</v>
      </c>
      <c r="S71" s="28">
        <v>6.4844451659722413E-3</v>
      </c>
      <c r="T71" s="29">
        <v>8.5799024106902877E-3</v>
      </c>
      <c r="U71" s="29">
        <v>8.4138723959834349E-2</v>
      </c>
    </row>
    <row r="72" spans="12:21" x14ac:dyDescent="0.25">
      <c r="L72" s="30">
        <v>37103</v>
      </c>
      <c r="M72" s="31">
        <v>103.918851549382</v>
      </c>
      <c r="N72" s="32">
        <v>1.6235963776221496E-2</v>
      </c>
      <c r="O72" s="32">
        <v>3.2908147472181737E-2</v>
      </c>
      <c r="P72" s="32">
        <v>5.8970195908908396E-2</v>
      </c>
      <c r="Q72" s="23">
        <v>37087.5</v>
      </c>
      <c r="R72" s="24">
        <v>101.21969140038399</v>
      </c>
      <c r="S72" s="28">
        <v>8.1473173423061152E-3</v>
      </c>
      <c r="T72" s="29">
        <v>1.9366950604601696E-2</v>
      </c>
      <c r="U72" s="29">
        <v>6.8762768671922769E-2</v>
      </c>
    </row>
    <row r="73" spans="12:21" x14ac:dyDescent="0.25">
      <c r="L73" s="30">
        <v>37134</v>
      </c>
      <c r="M73" s="31">
        <v>105.89057756368101</v>
      </c>
      <c r="N73" s="32">
        <v>1.8973708666921274E-2</v>
      </c>
      <c r="O73" s="32">
        <v>4.9411646394589503E-2</v>
      </c>
      <c r="P73" s="32">
        <v>8.3488906411468555E-2</v>
      </c>
      <c r="Q73" s="23">
        <v>37118.5</v>
      </c>
      <c r="R73" s="24">
        <v>101.169493623755</v>
      </c>
      <c r="S73" s="28">
        <v>-4.9592896337169456E-4</v>
      </c>
      <c r="T73" s="29">
        <v>1.418138186230955E-2</v>
      </c>
      <c r="U73" s="29">
        <v>5.496404279303313E-2</v>
      </c>
    </row>
    <row r="74" spans="12:21" x14ac:dyDescent="0.25">
      <c r="L74" s="30">
        <v>37164</v>
      </c>
      <c r="M74" s="31">
        <v>106.888816142932</v>
      </c>
      <c r="N74" s="32">
        <v>9.4270765371042842E-3</v>
      </c>
      <c r="O74" s="32">
        <v>4.527963377553168E-2</v>
      </c>
      <c r="P74" s="32">
        <v>9.9251740268458288E-2</v>
      </c>
      <c r="Q74" s="23">
        <v>37149</v>
      </c>
      <c r="R74" s="24">
        <v>101.003567471088</v>
      </c>
      <c r="S74" s="28">
        <v>-1.6400808852921056E-3</v>
      </c>
      <c r="T74" s="29">
        <v>5.9947247339038334E-3</v>
      </c>
      <c r="U74" s="29">
        <v>3.8758887706568768E-2</v>
      </c>
    </row>
    <row r="75" spans="12:21" x14ac:dyDescent="0.25">
      <c r="L75" s="30">
        <v>37195</v>
      </c>
      <c r="M75" s="31">
        <v>106.526930539635</v>
      </c>
      <c r="N75" s="32">
        <v>-3.3856264514435797E-3</v>
      </c>
      <c r="O75" s="32">
        <v>2.5097265331244012E-2</v>
      </c>
      <c r="P75" s="32">
        <v>8.3890964723655204E-2</v>
      </c>
      <c r="Q75" s="23">
        <v>37179.5</v>
      </c>
      <c r="R75" s="24">
        <v>99.627956572303702</v>
      </c>
      <c r="S75" s="28">
        <v>-1.3619428830353608E-2</v>
      </c>
      <c r="T75" s="29">
        <v>-1.5725545158837062E-2</v>
      </c>
      <c r="U75" s="29">
        <v>8.7162156161979532E-3</v>
      </c>
    </row>
    <row r="76" spans="12:21" x14ac:dyDescent="0.25">
      <c r="L76" s="30">
        <v>37225</v>
      </c>
      <c r="M76" s="31">
        <v>105.421765805595</v>
      </c>
      <c r="N76" s="32">
        <v>-1.037451026178593E-2</v>
      </c>
      <c r="O76" s="32">
        <v>-4.427322703042802E-3</v>
      </c>
      <c r="P76" s="32">
        <v>6.1312862705078075E-2</v>
      </c>
      <c r="Q76" s="23">
        <v>37210</v>
      </c>
      <c r="R76" s="24">
        <v>98.705760810298003</v>
      </c>
      <c r="S76" s="28">
        <v>-9.2563954308992891E-3</v>
      </c>
      <c r="T76" s="29">
        <v>-2.4352526885421777E-2</v>
      </c>
      <c r="U76" s="29">
        <v>-9.7501133484171332E-3</v>
      </c>
    </row>
    <row r="77" spans="12:21" x14ac:dyDescent="0.25">
      <c r="L77" s="30">
        <v>37256</v>
      </c>
      <c r="M77" s="31">
        <v>104.119461424806</v>
      </c>
      <c r="N77" s="32">
        <v>-1.2353278005137303E-2</v>
      </c>
      <c r="O77" s="32">
        <v>-2.5908741607005958E-2</v>
      </c>
      <c r="P77" s="32">
        <v>4.1194614248060146E-2</v>
      </c>
      <c r="Q77" s="23">
        <v>37240.5</v>
      </c>
      <c r="R77" s="24">
        <v>97.749132977295204</v>
      </c>
      <c r="S77" s="28">
        <v>-9.691712268358188E-3</v>
      </c>
      <c r="T77" s="29">
        <v>-3.222098560750708E-2</v>
      </c>
      <c r="U77" s="29">
        <v>-2.2508670227047944E-2</v>
      </c>
    </row>
    <row r="78" spans="12:21" x14ac:dyDescent="0.25">
      <c r="L78" s="30">
        <v>37287</v>
      </c>
      <c r="M78" s="31">
        <v>104.40843130380701</v>
      </c>
      <c r="N78" s="32">
        <v>2.7753685530700345E-3</v>
      </c>
      <c r="O78" s="32">
        <v>-1.9886982804219411E-2</v>
      </c>
      <c r="P78" s="32">
        <v>4.2438722432492249E-2</v>
      </c>
      <c r="Q78" s="23">
        <v>37271.5</v>
      </c>
      <c r="R78" s="24">
        <v>98.7668614116984</v>
      </c>
      <c r="S78" s="28">
        <v>1.0411636435073035E-2</v>
      </c>
      <c r="T78" s="29">
        <v>-8.6431077202749895E-3</v>
      </c>
      <c r="U78" s="29">
        <v>-1.38136478458456E-2</v>
      </c>
    </row>
    <row r="79" spans="12:21" x14ac:dyDescent="0.25">
      <c r="L79" s="30">
        <v>37315</v>
      </c>
      <c r="M79" s="31">
        <v>105.635793172268</v>
      </c>
      <c r="N79" s="32">
        <v>1.1755390375415287E-2</v>
      </c>
      <c r="O79" s="32">
        <v>2.0302009270805055E-3</v>
      </c>
      <c r="P79" s="32">
        <v>5.2291847945598491E-2</v>
      </c>
      <c r="Q79" s="23">
        <v>37301</v>
      </c>
      <c r="R79" s="24">
        <v>100.017106380765</v>
      </c>
      <c r="S79" s="28">
        <v>1.2658547119920094E-2</v>
      </c>
      <c r="T79" s="29">
        <v>1.3285400565294925E-2</v>
      </c>
      <c r="U79" s="29">
        <v>1.0820995842986125E-3</v>
      </c>
    </row>
    <row r="80" spans="12:21" x14ac:dyDescent="0.25">
      <c r="L80" s="30">
        <v>37346</v>
      </c>
      <c r="M80" s="31">
        <v>107.598357104483</v>
      </c>
      <c r="N80" s="32">
        <v>1.8578588499965187E-2</v>
      </c>
      <c r="O80" s="32">
        <v>3.3412540096448895E-2</v>
      </c>
      <c r="P80" s="32">
        <v>7.0513886578630114E-2</v>
      </c>
      <c r="Q80" s="23">
        <v>37330.5</v>
      </c>
      <c r="R80" s="24">
        <v>101.1897355249</v>
      </c>
      <c r="S80" s="28">
        <v>1.1724285840372106E-2</v>
      </c>
      <c r="T80" s="29">
        <v>3.5198292228371564E-2</v>
      </c>
      <c r="U80" s="29">
        <v>1.6496202758217171E-2</v>
      </c>
    </row>
    <row r="81" spans="12:21" x14ac:dyDescent="0.25">
      <c r="L81" s="30">
        <v>37376</v>
      </c>
      <c r="M81" s="31">
        <v>108.60306510298</v>
      </c>
      <c r="N81" s="32">
        <v>9.3375775014983287E-3</v>
      </c>
      <c r="O81" s="32">
        <v>4.0175240129482148E-2</v>
      </c>
      <c r="P81" s="32">
        <v>7.9467191109339419E-2</v>
      </c>
      <c r="Q81" s="23">
        <v>37361</v>
      </c>
      <c r="R81" s="24">
        <v>101.149971028728</v>
      </c>
      <c r="S81" s="28">
        <v>-3.9296966204849237E-4</v>
      </c>
      <c r="T81" s="29">
        <v>2.4128635687792999E-2</v>
      </c>
      <c r="U81" s="29">
        <v>1.8664808149248202E-2</v>
      </c>
    </row>
    <row r="82" spans="12:21" x14ac:dyDescent="0.25">
      <c r="L82" s="30">
        <v>37407</v>
      </c>
      <c r="M82" s="31">
        <v>109.246949907633</v>
      </c>
      <c r="N82" s="32">
        <v>5.9287903526705765E-3</v>
      </c>
      <c r="O82" s="32">
        <v>3.4184972980474848E-2</v>
      </c>
      <c r="P82" s="32">
        <v>8.2674438121848715E-2</v>
      </c>
      <c r="Q82" s="23">
        <v>37391.5</v>
      </c>
      <c r="R82" s="24">
        <v>101.03339811633199</v>
      </c>
      <c r="S82" s="28">
        <v>-1.1524759840306764E-3</v>
      </c>
      <c r="T82" s="29">
        <v>1.0161179145675048E-2</v>
      </c>
      <c r="U82" s="29">
        <v>1.2817081964784816E-2</v>
      </c>
    </row>
    <row r="83" spans="12:21" x14ac:dyDescent="0.25">
      <c r="L83" s="30">
        <v>37437</v>
      </c>
      <c r="M83" s="31">
        <v>109.649003029613</v>
      </c>
      <c r="N83" s="32">
        <v>3.6802228558319161E-3</v>
      </c>
      <c r="O83" s="32">
        <v>1.9058338624433846E-2</v>
      </c>
      <c r="P83" s="32">
        <v>7.2271860298125823E-2</v>
      </c>
      <c r="Q83" s="23">
        <v>37422</v>
      </c>
      <c r="R83" s="24">
        <v>101.18660858226001</v>
      </c>
      <c r="S83" s="28">
        <v>1.516433860331956E-3</v>
      </c>
      <c r="T83" s="29">
        <v>-3.0901776981395734E-5</v>
      </c>
      <c r="U83" s="29">
        <v>7.8178127382080298E-3</v>
      </c>
    </row>
    <row r="84" spans="12:21" x14ac:dyDescent="0.25">
      <c r="L84" s="30">
        <v>37468</v>
      </c>
      <c r="M84" s="31">
        <v>110.571763096243</v>
      </c>
      <c r="N84" s="32">
        <v>8.415581000593253E-3</v>
      </c>
      <c r="O84" s="32">
        <v>1.8127462529683225E-2</v>
      </c>
      <c r="P84" s="32">
        <v>6.4020256649002238E-2</v>
      </c>
      <c r="Q84" s="23">
        <v>37452.5</v>
      </c>
      <c r="R84" s="24">
        <v>101.39336488513401</v>
      </c>
      <c r="S84" s="28">
        <v>2.0433168555691328E-3</v>
      </c>
      <c r="T84" s="29">
        <v>2.4062671885183295E-3</v>
      </c>
      <c r="U84" s="29">
        <v>1.715807293494187E-3</v>
      </c>
    </row>
    <row r="85" spans="12:21" x14ac:dyDescent="0.25">
      <c r="L85" s="30">
        <v>37499</v>
      </c>
      <c r="M85" s="31">
        <v>111.752664767455</v>
      </c>
      <c r="N85" s="32">
        <v>1.0679956963190795E-2</v>
      </c>
      <c r="O85" s="32">
        <v>2.2936245469008965E-2</v>
      </c>
      <c r="P85" s="32">
        <v>5.5359856737476232E-2</v>
      </c>
      <c r="Q85" s="23">
        <v>37483.5</v>
      </c>
      <c r="R85" s="24">
        <v>101.513445285264</v>
      </c>
      <c r="S85" s="28">
        <v>1.184302348245625E-3</v>
      </c>
      <c r="T85" s="29">
        <v>4.7513711097717515E-3</v>
      </c>
      <c r="U85" s="29">
        <v>3.3997566775232357E-3</v>
      </c>
    </row>
    <row r="86" spans="12:21" x14ac:dyDescent="0.25">
      <c r="L86" s="30">
        <v>37529</v>
      </c>
      <c r="M86" s="31">
        <v>113.289135197192</v>
      </c>
      <c r="N86" s="32">
        <v>1.374884825282896E-2</v>
      </c>
      <c r="O86" s="32">
        <v>3.3198041632862774E-2</v>
      </c>
      <c r="P86" s="32">
        <v>5.98782855420672E-2</v>
      </c>
      <c r="Q86" s="23">
        <v>37514</v>
      </c>
      <c r="R86" s="24">
        <v>101.64484272431901</v>
      </c>
      <c r="S86" s="28">
        <v>1.2943845880293292E-3</v>
      </c>
      <c r="T86" s="29">
        <v>4.5286046096353338E-3</v>
      </c>
      <c r="U86" s="29">
        <v>6.3490356755424582E-3</v>
      </c>
    </row>
    <row r="87" spans="12:21" x14ac:dyDescent="0.25">
      <c r="L87" s="30">
        <v>37560</v>
      </c>
      <c r="M87" s="31">
        <v>115.102629541729</v>
      </c>
      <c r="N87" s="32">
        <v>1.6007663412563211E-2</v>
      </c>
      <c r="O87" s="32">
        <v>4.0976704346680881E-2</v>
      </c>
      <c r="P87" s="32">
        <v>8.0502638709779362E-2</v>
      </c>
      <c r="Q87" s="23">
        <v>37544.5</v>
      </c>
      <c r="R87" s="24">
        <v>102.303023885725</v>
      </c>
      <c r="S87" s="28">
        <v>6.4753030627546782E-3</v>
      </c>
      <c r="T87" s="29">
        <v>8.9715831171153226E-3</v>
      </c>
      <c r="U87" s="29">
        <v>2.6850568911146011E-2</v>
      </c>
    </row>
    <row r="88" spans="12:21" x14ac:dyDescent="0.25">
      <c r="L88" s="30">
        <v>37590</v>
      </c>
      <c r="M88" s="31">
        <v>116.838245169749</v>
      </c>
      <c r="N88" s="32">
        <v>1.5078852976080581E-2</v>
      </c>
      <c r="O88" s="32">
        <v>4.5507464299634703E-2</v>
      </c>
      <c r="P88" s="32">
        <v>0.10829338018494949</v>
      </c>
      <c r="Q88" s="23">
        <v>37575</v>
      </c>
      <c r="R88" s="24">
        <v>103.96123449503099</v>
      </c>
      <c r="S88" s="28">
        <v>1.6208813252267751E-2</v>
      </c>
      <c r="T88" s="29">
        <v>2.4112955706393713E-2</v>
      </c>
      <c r="U88" s="29">
        <v>5.3243839484034217E-2</v>
      </c>
    </row>
    <row r="89" spans="12:21" x14ac:dyDescent="0.25">
      <c r="L89" s="30">
        <v>37621</v>
      </c>
      <c r="M89" s="31">
        <v>117.801924139826</v>
      </c>
      <c r="N89" s="32">
        <v>8.2479753840611902E-3</v>
      </c>
      <c r="O89" s="32">
        <v>3.983426067097251E-2</v>
      </c>
      <c r="P89" s="32">
        <v>0.13141119371714516</v>
      </c>
      <c r="Q89" s="23">
        <v>37605.5</v>
      </c>
      <c r="R89" s="24">
        <v>106.139742589351</v>
      </c>
      <c r="S89" s="28">
        <v>2.0955004092646945E-2</v>
      </c>
      <c r="T89" s="29">
        <v>4.4221622509890146E-2</v>
      </c>
      <c r="U89" s="29">
        <v>8.5838199853954134E-2</v>
      </c>
    </row>
    <row r="90" spans="12:21" x14ac:dyDescent="0.25">
      <c r="L90" s="30">
        <v>37652</v>
      </c>
      <c r="M90" s="31">
        <v>117.621197412296</v>
      </c>
      <c r="N90" s="32">
        <v>-1.5341576875729235E-3</v>
      </c>
      <c r="O90" s="32">
        <v>2.1881062844475885E-2</v>
      </c>
      <c r="P90" s="32">
        <v>0.12654884230606411</v>
      </c>
      <c r="Q90" s="23">
        <v>37636.5</v>
      </c>
      <c r="R90" s="24">
        <v>108.58898012680299</v>
      </c>
      <c r="S90" s="28">
        <v>2.3075593342335221E-2</v>
      </c>
      <c r="T90" s="29">
        <v>6.1444481329306244E-2</v>
      </c>
      <c r="U90" s="29">
        <v>9.9447512806569938E-2</v>
      </c>
    </row>
    <row r="91" spans="12:21" x14ac:dyDescent="0.25">
      <c r="L91" s="30">
        <v>37680</v>
      </c>
      <c r="M91" s="31">
        <v>117.530629967713</v>
      </c>
      <c r="N91" s="32">
        <v>-7.6999254025222896E-4</v>
      </c>
      <c r="O91" s="32">
        <v>5.926011615101423E-3</v>
      </c>
      <c r="P91" s="32">
        <v>0.11260233334024594</v>
      </c>
      <c r="Q91" s="23">
        <v>37666</v>
      </c>
      <c r="R91" s="24">
        <v>109.543997354787</v>
      </c>
      <c r="S91" s="28">
        <v>8.7947895529434383E-3</v>
      </c>
      <c r="T91" s="29">
        <v>5.3700428692224023E-2</v>
      </c>
      <c r="U91" s="29">
        <v>9.5252615465129864E-2</v>
      </c>
    </row>
    <row r="92" spans="12:21" x14ac:dyDescent="0.25">
      <c r="L92" s="30">
        <v>37711</v>
      </c>
      <c r="M92" s="31">
        <v>118.462916111178</v>
      </c>
      <c r="N92" s="32">
        <v>7.9322823652108188E-3</v>
      </c>
      <c r="O92" s="32">
        <v>5.6110456274673925E-3</v>
      </c>
      <c r="P92" s="32">
        <v>0.10097327969557202</v>
      </c>
      <c r="Q92" s="23">
        <v>37695.5</v>
      </c>
      <c r="R92" s="24">
        <v>109.70841527386899</v>
      </c>
      <c r="S92" s="28">
        <v>1.5009304302588955E-3</v>
      </c>
      <c r="T92" s="29">
        <v>3.3622398146611276E-2</v>
      </c>
      <c r="U92" s="29">
        <v>8.4185216067421909E-2</v>
      </c>
    </row>
    <row r="93" spans="12:21" x14ac:dyDescent="0.25">
      <c r="L93" s="30">
        <v>37741</v>
      </c>
      <c r="M93" s="31">
        <v>120.234449560947</v>
      </c>
      <c r="N93" s="32">
        <v>1.4954329235880026E-2</v>
      </c>
      <c r="O93" s="32">
        <v>2.221752716468961E-2</v>
      </c>
      <c r="P93" s="32">
        <v>0.10709996487610951</v>
      </c>
      <c r="Q93" s="23">
        <v>37726</v>
      </c>
      <c r="R93" s="24">
        <v>108.86370695503599</v>
      </c>
      <c r="S93" s="28">
        <v>-7.699576342656389E-3</v>
      </c>
      <c r="T93" s="29">
        <v>2.5299696885650036E-3</v>
      </c>
      <c r="U93" s="29">
        <v>7.6260386907250677E-2</v>
      </c>
    </row>
    <row r="94" spans="12:21" x14ac:dyDescent="0.25">
      <c r="L94" s="30">
        <v>37772</v>
      </c>
      <c r="M94" s="31">
        <v>121.786246858928</v>
      </c>
      <c r="N94" s="32">
        <v>1.2906428262844827E-2</v>
      </c>
      <c r="O94" s="32">
        <v>3.6208577222670124E-2</v>
      </c>
      <c r="P94" s="32">
        <v>0.11477937793134574</v>
      </c>
      <c r="Q94" s="23">
        <v>37756.5</v>
      </c>
      <c r="R94" s="24">
        <v>109.349126405617</v>
      </c>
      <c r="S94" s="28">
        <v>4.4589649219046734E-3</v>
      </c>
      <c r="T94" s="29">
        <v>-1.7789285937672705E-3</v>
      </c>
      <c r="U94" s="29">
        <v>8.2306726729215907E-2</v>
      </c>
    </row>
    <row r="95" spans="12:21" x14ac:dyDescent="0.25">
      <c r="L95" s="30">
        <v>37802</v>
      </c>
      <c r="M95" s="31">
        <v>122.64145973247101</v>
      </c>
      <c r="N95" s="32">
        <v>7.0222450859631635E-3</v>
      </c>
      <c r="O95" s="32">
        <v>3.5273009971925839E-2</v>
      </c>
      <c r="P95" s="32">
        <v>0.11849133456643579</v>
      </c>
      <c r="Q95" s="23">
        <v>37787</v>
      </c>
      <c r="R95" s="24">
        <v>109.684160282723</v>
      </c>
      <c r="S95" s="28">
        <v>3.0638916662510951E-3</v>
      </c>
      <c r="T95" s="29">
        <v>-2.2108596761194477E-4</v>
      </c>
      <c r="U95" s="29">
        <v>8.3979014807625152E-2</v>
      </c>
    </row>
    <row r="96" spans="12:21" x14ac:dyDescent="0.25">
      <c r="L96" s="30">
        <v>37833</v>
      </c>
      <c r="M96" s="31">
        <v>123.618175299938</v>
      </c>
      <c r="N96" s="32">
        <v>7.9639917006661953E-3</v>
      </c>
      <c r="O96" s="32">
        <v>2.8142730734387333E-2</v>
      </c>
      <c r="P96" s="32">
        <v>0.11799045107329298</v>
      </c>
      <c r="Q96" s="23">
        <v>37817.5</v>
      </c>
      <c r="R96" s="24">
        <v>110.293139950656</v>
      </c>
      <c r="S96" s="28">
        <v>5.5521204371105082E-3</v>
      </c>
      <c r="T96" s="29">
        <v>1.3130482468417082E-2</v>
      </c>
      <c r="U96" s="29">
        <v>8.7774728411512237E-2</v>
      </c>
    </row>
    <row r="97" spans="12:21" x14ac:dyDescent="0.25">
      <c r="L97" s="30">
        <v>37864</v>
      </c>
      <c r="M97" s="31">
        <v>124.91911301837899</v>
      </c>
      <c r="N97" s="32">
        <v>1.052383854788741E-2</v>
      </c>
      <c r="O97" s="32">
        <v>2.5724301719224352E-2</v>
      </c>
      <c r="P97" s="32">
        <v>0.11781775654586779</v>
      </c>
      <c r="Q97" s="23">
        <v>37848.5</v>
      </c>
      <c r="R97" s="24">
        <v>108.792569231678</v>
      </c>
      <c r="S97" s="28">
        <v>-1.360529512215658E-2</v>
      </c>
      <c r="T97" s="29">
        <v>-5.0897267516752942E-3</v>
      </c>
      <c r="U97" s="29">
        <v>7.170600826283513E-2</v>
      </c>
    </row>
    <row r="98" spans="12:21" x14ac:dyDescent="0.25">
      <c r="L98" s="30">
        <v>37894</v>
      </c>
      <c r="M98" s="31">
        <v>126.57052383356999</v>
      </c>
      <c r="N98" s="32">
        <v>1.3219841025832624E-2</v>
      </c>
      <c r="O98" s="32">
        <v>3.2036997192220529E-2</v>
      </c>
      <c r="P98" s="32">
        <v>0.11723444276682238</v>
      </c>
      <c r="Q98" s="23">
        <v>37879</v>
      </c>
      <c r="R98" s="24">
        <v>107.694338923161</v>
      </c>
      <c r="S98" s="28">
        <v>-1.0094718014961868E-2</v>
      </c>
      <c r="T98" s="29">
        <v>-1.8141373872335054E-2</v>
      </c>
      <c r="U98" s="29">
        <v>5.9516017111162611E-2</v>
      </c>
    </row>
    <row r="99" spans="12:21" x14ac:dyDescent="0.25">
      <c r="L99" s="30">
        <v>37925</v>
      </c>
      <c r="M99" s="31">
        <v>127.58426962226299</v>
      </c>
      <c r="N99" s="32">
        <v>8.0093354913028936E-3</v>
      </c>
      <c r="O99" s="32">
        <v>3.2083423919678111E-2</v>
      </c>
      <c r="P99" s="32">
        <v>0.10843922619516633</v>
      </c>
      <c r="Q99" s="23">
        <v>37909.5</v>
      </c>
      <c r="R99" s="24">
        <v>107.17496970883801</v>
      </c>
      <c r="S99" s="28">
        <v>-4.8226231714330048E-3</v>
      </c>
      <c r="T99" s="29">
        <v>-2.8271660805132881E-2</v>
      </c>
      <c r="U99" s="29">
        <v>4.7622696163459377E-2</v>
      </c>
    </row>
    <row r="100" spans="12:21" x14ac:dyDescent="0.25">
      <c r="L100" s="30">
        <v>37955</v>
      </c>
      <c r="M100" s="31">
        <v>127.988560200264</v>
      </c>
      <c r="N100" s="32">
        <v>3.1688121051127727E-3</v>
      </c>
      <c r="O100" s="32">
        <v>2.4571477556308174E-2</v>
      </c>
      <c r="P100" s="32">
        <v>9.5433776965027306E-2</v>
      </c>
      <c r="Q100" s="23">
        <v>37940</v>
      </c>
      <c r="R100" s="24">
        <v>107.84463766685499</v>
      </c>
      <c r="S100" s="28">
        <v>6.2483615328865483E-3</v>
      </c>
      <c r="T100" s="29">
        <v>-8.7132013842264877E-3</v>
      </c>
      <c r="U100" s="29">
        <v>3.7354338765663853E-2</v>
      </c>
    </row>
    <row r="101" spans="12:21" x14ac:dyDescent="0.25">
      <c r="L101" s="30">
        <v>37986</v>
      </c>
      <c r="M101" s="31">
        <v>128.47097465951001</v>
      </c>
      <c r="N101" s="32">
        <v>3.7691998291968787E-3</v>
      </c>
      <c r="O101" s="32">
        <v>1.5014955839472988E-2</v>
      </c>
      <c r="P101" s="32">
        <v>9.0567710142156033E-2</v>
      </c>
      <c r="Q101" s="23">
        <v>37970.5</v>
      </c>
      <c r="R101" s="24">
        <v>109.146484666098</v>
      </c>
      <c r="S101" s="28">
        <v>1.2071504225036778E-2</v>
      </c>
      <c r="T101" s="29">
        <v>1.3483956143443221E-2</v>
      </c>
      <c r="U101" s="29">
        <v>2.8328145550342354E-2</v>
      </c>
    </row>
    <row r="102" spans="12:21" x14ac:dyDescent="0.25">
      <c r="L102" s="30">
        <v>38017</v>
      </c>
      <c r="M102" s="31">
        <v>129.68734383518799</v>
      </c>
      <c r="N102" s="32">
        <v>9.4680466066499047E-3</v>
      </c>
      <c r="O102" s="32">
        <v>1.6483804932626356E-2</v>
      </c>
      <c r="P102" s="32">
        <v>0.1025847949889227</v>
      </c>
      <c r="Q102" s="23">
        <v>38001.5</v>
      </c>
      <c r="R102" s="24">
        <v>109.93976883203</v>
      </c>
      <c r="S102" s="28">
        <v>7.2680688558941497E-3</v>
      </c>
      <c r="T102" s="29">
        <v>2.5797059991741644E-2</v>
      </c>
      <c r="U102" s="29">
        <v>1.2439463964480035E-2</v>
      </c>
    </row>
    <row r="103" spans="12:21" x14ac:dyDescent="0.25">
      <c r="L103" s="30">
        <v>38046</v>
      </c>
      <c r="M103" s="31">
        <v>132.20469661956</v>
      </c>
      <c r="N103" s="32">
        <v>1.9410936410041435E-2</v>
      </c>
      <c r="O103" s="32">
        <v>3.2941509871655672E-2</v>
      </c>
      <c r="P103" s="32">
        <v>0.12485312684768335</v>
      </c>
      <c r="Q103" s="23">
        <v>38031.5</v>
      </c>
      <c r="R103" s="24">
        <v>112.86016524442699</v>
      </c>
      <c r="S103" s="28">
        <v>2.656360335684238E-2</v>
      </c>
      <c r="T103" s="29">
        <v>4.6506972308308692E-2</v>
      </c>
      <c r="U103" s="29">
        <v>3.0272474710774988E-2</v>
      </c>
    </row>
    <row r="104" spans="12:21" x14ac:dyDescent="0.25">
      <c r="L104" s="30">
        <v>38077</v>
      </c>
      <c r="M104" s="31">
        <v>134.735323760353</v>
      </c>
      <c r="N104" s="32">
        <v>1.9141734034421543E-2</v>
      </c>
      <c r="O104" s="32">
        <v>4.8760812451571711E-2</v>
      </c>
      <c r="P104" s="32">
        <v>0.13736288269236319</v>
      </c>
      <c r="Q104" s="23">
        <v>38061.5</v>
      </c>
      <c r="R104" s="24">
        <v>114.568441710941</v>
      </c>
      <c r="S104" s="28">
        <v>1.5136221560674734E-2</v>
      </c>
      <c r="T104" s="29">
        <v>4.9675965849288684E-2</v>
      </c>
      <c r="U104" s="29">
        <v>4.4299486278602807E-2</v>
      </c>
    </row>
    <row r="105" spans="12:21" x14ac:dyDescent="0.25">
      <c r="L105" s="30">
        <v>38107</v>
      </c>
      <c r="M105" s="31">
        <v>137.260677266161</v>
      </c>
      <c r="N105" s="32">
        <v>1.8743069265931389E-2</v>
      </c>
      <c r="O105" s="32">
        <v>5.839685822077989E-2</v>
      </c>
      <c r="P105" s="32">
        <v>0.14160856366363928</v>
      </c>
      <c r="Q105" s="23">
        <v>38092</v>
      </c>
      <c r="R105" s="24">
        <v>117.062179429463</v>
      </c>
      <c r="S105" s="28">
        <v>2.1766358006454878E-2</v>
      </c>
      <c r="T105" s="29">
        <v>6.4784660483640621E-2</v>
      </c>
      <c r="U105" s="29">
        <v>7.5309510430443316E-2</v>
      </c>
    </row>
    <row r="106" spans="12:21" x14ac:dyDescent="0.25">
      <c r="L106" s="30">
        <v>38138</v>
      </c>
      <c r="M106" s="31">
        <v>138.74589483518599</v>
      </c>
      <c r="N106" s="32">
        <v>1.0820415566979991E-2</v>
      </c>
      <c r="O106" s="32">
        <v>4.9477805122531526E-2</v>
      </c>
      <c r="P106" s="32">
        <v>0.13925749757198225</v>
      </c>
      <c r="Q106" s="23">
        <v>38122.5</v>
      </c>
      <c r="R106" s="24">
        <v>117.61517175030799</v>
      </c>
      <c r="S106" s="28">
        <v>4.7239195745385487E-3</v>
      </c>
      <c r="T106" s="29">
        <v>4.2131840721505665E-2</v>
      </c>
      <c r="U106" s="29">
        <v>7.5593153931830415E-2</v>
      </c>
    </row>
    <row r="107" spans="12:21" x14ac:dyDescent="0.25">
      <c r="L107" s="30">
        <v>38168</v>
      </c>
      <c r="M107" s="31">
        <v>140.80987191521501</v>
      </c>
      <c r="N107" s="32">
        <v>1.4875950618076228E-2</v>
      </c>
      <c r="O107" s="32">
        <v>4.5085045148713254E-2</v>
      </c>
      <c r="P107" s="32">
        <v>0.14814249783373756</v>
      </c>
      <c r="Q107" s="23">
        <v>38153</v>
      </c>
      <c r="R107" s="24">
        <v>119.835201793609</v>
      </c>
      <c r="S107" s="28">
        <v>1.8875371351019465E-2</v>
      </c>
      <c r="T107" s="29">
        <v>4.5970426096535011E-2</v>
      </c>
      <c r="U107" s="29">
        <v>9.2547925650527718E-2</v>
      </c>
    </row>
    <row r="108" spans="12:21" x14ac:dyDescent="0.25">
      <c r="L108" s="30">
        <v>38199</v>
      </c>
      <c r="M108" s="31">
        <v>142.79638772889601</v>
      </c>
      <c r="N108" s="32">
        <v>1.4107787945983885E-2</v>
      </c>
      <c r="O108" s="32">
        <v>4.0329907829325107E-2</v>
      </c>
      <c r="P108" s="32">
        <v>0.15514071763658865</v>
      </c>
      <c r="Q108" s="23">
        <v>38183.5</v>
      </c>
      <c r="R108" s="24">
        <v>122.23638165217</v>
      </c>
      <c r="S108" s="28">
        <v>2.003734981559524E-2</v>
      </c>
      <c r="T108" s="29">
        <v>4.420046037007852E-2</v>
      </c>
      <c r="U108" s="29">
        <v>0.10828635132572417</v>
      </c>
    </row>
    <row r="109" spans="12:21" x14ac:dyDescent="0.25">
      <c r="L109" s="30">
        <v>38230</v>
      </c>
      <c r="M109" s="31">
        <v>145.151058609476</v>
      </c>
      <c r="N109" s="32">
        <v>1.6489709004757325E-2</v>
      </c>
      <c r="O109" s="32">
        <v>4.6164708382173014E-2</v>
      </c>
      <c r="P109" s="32">
        <v>0.16196036861164975</v>
      </c>
      <c r="Q109" s="23">
        <v>38214.5</v>
      </c>
      <c r="R109" s="24">
        <v>125.026814369004</v>
      </c>
      <c r="S109" s="28">
        <v>2.2828168497120105E-2</v>
      </c>
      <c r="T109" s="29">
        <v>6.3016042134688366E-2</v>
      </c>
      <c r="U109" s="29">
        <v>0.14922200341417202</v>
      </c>
    </row>
    <row r="110" spans="12:21" x14ac:dyDescent="0.25">
      <c r="L110" s="30">
        <v>38260</v>
      </c>
      <c r="M110" s="31">
        <v>146.06866400210501</v>
      </c>
      <c r="N110" s="32">
        <v>6.3217271814586251E-3</v>
      </c>
      <c r="O110" s="32">
        <v>3.7346757122657115E-2</v>
      </c>
      <c r="P110" s="32">
        <v>0.15404961264262051</v>
      </c>
      <c r="Q110" s="23">
        <v>38245</v>
      </c>
      <c r="R110" s="24">
        <v>127.001771685939</v>
      </c>
      <c r="S110" s="28">
        <v>1.5796269999378776E-2</v>
      </c>
      <c r="T110" s="29">
        <v>5.9803545077455E-2</v>
      </c>
      <c r="U110" s="29">
        <v>0.17927992275019866</v>
      </c>
    </row>
    <row r="111" spans="12:21" x14ac:dyDescent="0.25">
      <c r="L111" s="30">
        <v>38291</v>
      </c>
      <c r="M111" s="31">
        <v>145.72827753574001</v>
      </c>
      <c r="N111" s="32">
        <v>-2.3303182013090229E-3</v>
      </c>
      <c r="O111" s="32">
        <v>2.0531960601204435E-2</v>
      </c>
      <c r="P111" s="32">
        <v>0.14221195110647833</v>
      </c>
      <c r="Q111" s="23">
        <v>38275.5</v>
      </c>
      <c r="R111" s="24">
        <v>127.95546843375899</v>
      </c>
      <c r="S111" s="28">
        <v>7.5093184540635516E-3</v>
      </c>
      <c r="T111" s="29">
        <v>4.6787107932096283E-2</v>
      </c>
      <c r="U111" s="29">
        <v>0.1938932082871152</v>
      </c>
    </row>
    <row r="112" spans="12:21" x14ac:dyDescent="0.25">
      <c r="L112" s="30">
        <v>38321</v>
      </c>
      <c r="M112" s="31">
        <v>145.503057225036</v>
      </c>
      <c r="N112" s="32">
        <v>-1.5454811825986736E-3</v>
      </c>
      <c r="O112" s="32">
        <v>2.4250502816314246E-3</v>
      </c>
      <c r="P112" s="32">
        <v>0.13684423824572312</v>
      </c>
      <c r="Q112" s="23">
        <v>38306</v>
      </c>
      <c r="R112" s="24">
        <v>127.588045597625</v>
      </c>
      <c r="S112" s="28">
        <v>-2.8714899068514876E-3</v>
      </c>
      <c r="T112" s="29">
        <v>2.048545539248714E-2</v>
      </c>
      <c r="U112" s="29">
        <v>0.18307269010221683</v>
      </c>
    </row>
    <row r="113" spans="12:21" x14ac:dyDescent="0.25">
      <c r="L113" s="30">
        <v>38352</v>
      </c>
      <c r="M113" s="31">
        <v>146.69063020807599</v>
      </c>
      <c r="N113" s="32">
        <v>8.1618421336897562E-3</v>
      </c>
      <c r="O113" s="32">
        <v>4.2580399445701911E-3</v>
      </c>
      <c r="P113" s="32">
        <v>0.14181923657739826</v>
      </c>
      <c r="Q113" s="23">
        <v>38336.5</v>
      </c>
      <c r="R113" s="24">
        <v>127.175377904646</v>
      </c>
      <c r="S113" s="28">
        <v>-3.2343758464679073E-3</v>
      </c>
      <c r="T113" s="29">
        <v>1.3669590305898094E-3</v>
      </c>
      <c r="U113" s="29">
        <v>0.16518070457057932</v>
      </c>
    </row>
    <row r="114" spans="12:21" x14ac:dyDescent="0.25">
      <c r="L114" s="30">
        <v>38383</v>
      </c>
      <c r="M114" s="31">
        <v>149.92109098314401</v>
      </c>
      <c r="N114" s="32">
        <v>2.2022270750938322E-2</v>
      </c>
      <c r="O114" s="32">
        <v>2.8771447232509351E-2</v>
      </c>
      <c r="P114" s="32">
        <v>0.1560194429895172</v>
      </c>
      <c r="Q114" s="23">
        <v>38367.5</v>
      </c>
      <c r="R114" s="24">
        <v>127.28524186071</v>
      </c>
      <c r="S114" s="28">
        <v>8.6387756713701691E-4</v>
      </c>
      <c r="T114" s="29">
        <v>-5.2379674057928538E-3</v>
      </c>
      <c r="U114" s="29">
        <v>0.1577725077372234</v>
      </c>
    </row>
    <row r="115" spans="12:21" x14ac:dyDescent="0.25">
      <c r="L115" s="30">
        <v>38411</v>
      </c>
      <c r="M115" s="31">
        <v>153.66359871348399</v>
      </c>
      <c r="N115" s="32">
        <v>2.4963183670806854E-2</v>
      </c>
      <c r="O115" s="32">
        <v>5.6085017346589883E-2</v>
      </c>
      <c r="P115" s="32">
        <v>0.16231573191136617</v>
      </c>
      <c r="Q115" s="23">
        <v>38397</v>
      </c>
      <c r="R115" s="24">
        <v>130.2489051698</v>
      </c>
      <c r="S115" s="28">
        <v>2.3283636545493369E-2</v>
      </c>
      <c r="T115" s="29">
        <v>2.0855085284138264E-2</v>
      </c>
      <c r="U115" s="29">
        <v>0.15407331619365716</v>
      </c>
    </row>
    <row r="116" spans="12:21" x14ac:dyDescent="0.25">
      <c r="L116" s="30">
        <v>38442</v>
      </c>
      <c r="M116" s="31">
        <v>157.00315729425901</v>
      </c>
      <c r="N116" s="32">
        <v>2.1732919238744763E-2</v>
      </c>
      <c r="O116" s="32">
        <v>7.0301198321631286E-2</v>
      </c>
      <c r="P116" s="32">
        <v>0.16527093944207749</v>
      </c>
      <c r="Q116" s="23">
        <v>38426.5</v>
      </c>
      <c r="R116" s="24">
        <v>132.775917434105</v>
      </c>
      <c r="S116" s="28">
        <v>1.9401408871810855E-2</v>
      </c>
      <c r="T116" s="29">
        <v>4.4037923234308662E-2</v>
      </c>
      <c r="U116" s="29">
        <v>0.15892226036469892</v>
      </c>
    </row>
    <row r="117" spans="12:21" x14ac:dyDescent="0.25">
      <c r="L117" s="30">
        <v>38472</v>
      </c>
      <c r="M117" s="31">
        <v>159.07292628982401</v>
      </c>
      <c r="N117" s="32">
        <v>1.3182976898265641E-2</v>
      </c>
      <c r="O117" s="32">
        <v>6.1044348374632351E-2</v>
      </c>
      <c r="P117" s="32">
        <v>0.1589111277759987</v>
      </c>
      <c r="Q117" s="23">
        <v>38457</v>
      </c>
      <c r="R117" s="24">
        <v>134.722335744064</v>
      </c>
      <c r="S117" s="28">
        <v>1.4659422789716325E-2</v>
      </c>
      <c r="T117" s="29">
        <v>5.84285638667561E-2</v>
      </c>
      <c r="U117" s="29">
        <v>0.1508613319918779</v>
      </c>
    </row>
    <row r="118" spans="12:21" x14ac:dyDescent="0.25">
      <c r="L118" s="30">
        <v>38503</v>
      </c>
      <c r="M118" s="31">
        <v>160.828728124273</v>
      </c>
      <c r="N118" s="32">
        <v>1.1037716319180602E-2</v>
      </c>
      <c r="O118" s="32">
        <v>4.662867114123026E-2</v>
      </c>
      <c r="P118" s="32">
        <v>0.15916026427534202</v>
      </c>
      <c r="Q118" s="23">
        <v>38487.5</v>
      </c>
      <c r="R118" s="24">
        <v>134.762932600493</v>
      </c>
      <c r="S118" s="28">
        <v>3.0133723710168425E-4</v>
      </c>
      <c r="T118" s="29">
        <v>3.4656931855267858E-2</v>
      </c>
      <c r="U118" s="29">
        <v>0.14579548365230455</v>
      </c>
    </row>
    <row r="119" spans="12:21" x14ac:dyDescent="0.25">
      <c r="L119" s="30">
        <v>38533</v>
      </c>
      <c r="M119" s="31">
        <v>162.33481133653399</v>
      </c>
      <c r="N119" s="32">
        <v>9.3645160900435176E-3</v>
      </c>
      <c r="O119" s="32">
        <v>3.3958896968436569E-2</v>
      </c>
      <c r="P119" s="32">
        <v>0.15286527236016267</v>
      </c>
      <c r="Q119" s="23">
        <v>38518</v>
      </c>
      <c r="R119" s="24">
        <v>135.761070298221</v>
      </c>
      <c r="S119" s="28">
        <v>7.4066190047006319E-3</v>
      </c>
      <c r="T119" s="29">
        <v>2.2482637829239538E-2</v>
      </c>
      <c r="U119" s="29">
        <v>0.13289808225166566</v>
      </c>
    </row>
    <row r="120" spans="12:21" x14ac:dyDescent="0.25">
      <c r="L120" s="30">
        <v>38564</v>
      </c>
      <c r="M120" s="31">
        <v>164.181773036332</v>
      </c>
      <c r="N120" s="32">
        <v>1.1377483884027262E-2</v>
      </c>
      <c r="O120" s="32">
        <v>3.2116381245164805E-2</v>
      </c>
      <c r="P120" s="32">
        <v>0.14976138855863019</v>
      </c>
      <c r="Q120" s="23">
        <v>38548.5</v>
      </c>
      <c r="R120" s="24">
        <v>137.77172950565799</v>
      </c>
      <c r="S120" s="28">
        <v>1.48102781085937E-2</v>
      </c>
      <c r="T120" s="29">
        <v>2.2634656271006248E-2</v>
      </c>
      <c r="U120" s="29">
        <v>0.12709266785804108</v>
      </c>
    </row>
    <row r="121" spans="12:21" x14ac:dyDescent="0.25">
      <c r="L121" s="30">
        <v>38595</v>
      </c>
      <c r="M121" s="31">
        <v>166.38859581589901</v>
      </c>
      <c r="N121" s="32">
        <v>1.3441338455266072E-2</v>
      </c>
      <c r="O121" s="32">
        <v>3.4570115404568114E-2</v>
      </c>
      <c r="P121" s="32">
        <v>0.14631334700466692</v>
      </c>
      <c r="Q121" s="23">
        <v>38579.5</v>
      </c>
      <c r="R121" s="24">
        <v>140.13008205819901</v>
      </c>
      <c r="S121" s="28">
        <v>1.7117826429290606E-2</v>
      </c>
      <c r="T121" s="29">
        <v>3.9826600342818486E-2</v>
      </c>
      <c r="U121" s="29">
        <v>0.1208002280584326</v>
      </c>
    </row>
    <row r="122" spans="12:21" x14ac:dyDescent="0.25">
      <c r="L122" s="30">
        <v>38625</v>
      </c>
      <c r="M122" s="31">
        <v>168.07053211449201</v>
      </c>
      <c r="N122" s="32">
        <v>1.0108483038428817E-2</v>
      </c>
      <c r="O122" s="32">
        <v>3.5332660510304148E-2</v>
      </c>
      <c r="P122" s="32">
        <v>0.1506268867638163</v>
      </c>
      <c r="Q122" s="23">
        <v>38610</v>
      </c>
      <c r="R122" s="24">
        <v>142.66800036817699</v>
      </c>
      <c r="S122" s="28">
        <v>1.8111159807384869E-2</v>
      </c>
      <c r="T122" s="29">
        <v>5.0875630656003201E-2</v>
      </c>
      <c r="U122" s="29">
        <v>0.12335441052727036</v>
      </c>
    </row>
    <row r="123" spans="12:21" x14ac:dyDescent="0.25">
      <c r="L123" s="30">
        <v>38656</v>
      </c>
      <c r="M123" s="31">
        <v>169.15613252212199</v>
      </c>
      <c r="N123" s="32">
        <v>6.4591953983370587E-3</v>
      </c>
      <c r="O123" s="32">
        <v>3.0297878953281954E-2</v>
      </c>
      <c r="P123" s="32">
        <v>0.16076396003950766</v>
      </c>
      <c r="Q123" s="23">
        <v>38640.5</v>
      </c>
      <c r="R123" s="24">
        <v>145.37719029874401</v>
      </c>
      <c r="S123" s="28">
        <v>1.8989471525328261E-2</v>
      </c>
      <c r="T123" s="29">
        <v>5.5203348469060831E-2</v>
      </c>
      <c r="U123" s="29">
        <v>0.13615457063489256</v>
      </c>
    </row>
    <row r="124" spans="12:21" x14ac:dyDescent="0.25">
      <c r="L124" s="30">
        <v>38686</v>
      </c>
      <c r="M124" s="31">
        <v>169.10620060408701</v>
      </c>
      <c r="N124" s="32">
        <v>-2.9518242874493339E-4</v>
      </c>
      <c r="O124" s="32">
        <v>1.63328789143391E-2</v>
      </c>
      <c r="P124" s="32">
        <v>0.16221750820359904</v>
      </c>
      <c r="Q124" s="23">
        <v>38671</v>
      </c>
      <c r="R124" s="24">
        <v>147.37456880692901</v>
      </c>
      <c r="S124" s="28">
        <v>1.3739284024409049E-2</v>
      </c>
      <c r="T124" s="29">
        <v>5.1698298055097069E-2</v>
      </c>
      <c r="U124" s="29">
        <v>0.15508132534379326</v>
      </c>
    </row>
    <row r="125" spans="12:21" x14ac:dyDescent="0.25">
      <c r="L125" s="30">
        <v>38717</v>
      </c>
      <c r="M125" s="31">
        <v>170.625077321264</v>
      </c>
      <c r="N125" s="32">
        <v>8.9817919848664829E-3</v>
      </c>
      <c r="O125" s="32">
        <v>1.5199245070705247E-2</v>
      </c>
      <c r="P125" s="32">
        <v>0.16316275333494556</v>
      </c>
      <c r="Q125" s="23">
        <v>38701.5</v>
      </c>
      <c r="R125" s="24">
        <v>147.927158671207</v>
      </c>
      <c r="S125" s="28">
        <v>3.7495605161153023E-3</v>
      </c>
      <c r="T125" s="29">
        <v>3.6862914525036761E-2</v>
      </c>
      <c r="U125" s="29">
        <v>0.16317451623474111</v>
      </c>
    </row>
    <row r="126" spans="12:21" x14ac:dyDescent="0.25">
      <c r="L126" s="30">
        <v>38748</v>
      </c>
      <c r="M126" s="31">
        <v>172.36843303702801</v>
      </c>
      <c r="N126" s="32">
        <v>1.0217464766222539E-2</v>
      </c>
      <c r="O126" s="32">
        <v>1.8990151093020158E-2</v>
      </c>
      <c r="P126" s="32">
        <v>0.14972771280331609</v>
      </c>
      <c r="Q126" s="23">
        <v>38732.5</v>
      </c>
      <c r="R126" s="24">
        <v>147.65938924263699</v>
      </c>
      <c r="S126" s="28">
        <v>-1.8101437962799727E-3</v>
      </c>
      <c r="T126" s="29">
        <v>1.5698466445823733E-2</v>
      </c>
      <c r="U126" s="29">
        <v>0.16006684737436183</v>
      </c>
    </row>
    <row r="127" spans="12:21" x14ac:dyDescent="0.25">
      <c r="L127" s="30">
        <v>38776</v>
      </c>
      <c r="M127" s="31">
        <v>175.192605354487</v>
      </c>
      <c r="N127" s="32">
        <v>1.6384510015545084E-2</v>
      </c>
      <c r="O127" s="32">
        <v>3.5991611949520053E-2</v>
      </c>
      <c r="P127" s="32">
        <v>0.14010479268512555</v>
      </c>
      <c r="Q127" s="23">
        <v>38762</v>
      </c>
      <c r="R127" s="24">
        <v>148.585047236788</v>
      </c>
      <c r="S127" s="28">
        <v>6.2688732419848847E-3</v>
      </c>
      <c r="T127" s="29">
        <v>8.2136181273229081E-3</v>
      </c>
      <c r="U127" s="29">
        <v>0.14077770590918948</v>
      </c>
    </row>
    <row r="128" spans="12:21" x14ac:dyDescent="0.25">
      <c r="L128" s="30">
        <v>38807</v>
      </c>
      <c r="M128" s="31">
        <v>175.88464196457201</v>
      </c>
      <c r="N128" s="32">
        <v>3.950147374569557E-3</v>
      </c>
      <c r="O128" s="32">
        <v>3.0825273317854451E-2</v>
      </c>
      <c r="P128" s="32">
        <v>0.12026181508518885</v>
      </c>
      <c r="Q128" s="23">
        <v>38791.5</v>
      </c>
      <c r="R128" s="24">
        <v>150.60078724444799</v>
      </c>
      <c r="S128" s="28">
        <v>1.3566237283942018E-2</v>
      </c>
      <c r="T128" s="29">
        <v>1.8073953405564724E-2</v>
      </c>
      <c r="U128" s="29">
        <v>0.13424776235637204</v>
      </c>
    </row>
    <row r="129" spans="12:21" x14ac:dyDescent="0.25">
      <c r="L129" s="30">
        <v>38837</v>
      </c>
      <c r="M129" s="31">
        <v>177.12308607905101</v>
      </c>
      <c r="N129" s="32">
        <v>7.0412294140409504E-3</v>
      </c>
      <c r="O129" s="32">
        <v>2.7584244738139585E-2</v>
      </c>
      <c r="P129" s="32">
        <v>0.11347097340964463</v>
      </c>
      <c r="Q129" s="23">
        <v>38822</v>
      </c>
      <c r="R129" s="24">
        <v>152.46199174340001</v>
      </c>
      <c r="S129" s="28">
        <v>1.235853100774964E-2</v>
      </c>
      <c r="T129" s="29">
        <v>3.2524870415597373E-2</v>
      </c>
      <c r="U129" s="29">
        <v>0.1316756861537538</v>
      </c>
    </row>
    <row r="130" spans="12:21" x14ac:dyDescent="0.25">
      <c r="L130" s="30">
        <v>38868</v>
      </c>
      <c r="M130" s="31">
        <v>177.620464993116</v>
      </c>
      <c r="N130" s="32">
        <v>2.8080976064464025E-3</v>
      </c>
      <c r="O130" s="32">
        <v>1.3858231251920872E-2</v>
      </c>
      <c r="P130" s="32">
        <v>0.10440757111421006</v>
      </c>
      <c r="Q130" s="23">
        <v>38852.5</v>
      </c>
      <c r="R130" s="24">
        <v>153.54484088059701</v>
      </c>
      <c r="S130" s="28">
        <v>7.1024202479230691E-3</v>
      </c>
      <c r="T130" s="29">
        <v>3.3380166685985424E-2</v>
      </c>
      <c r="U130" s="29">
        <v>0.13936998785699695</v>
      </c>
    </row>
    <row r="131" spans="12:21" x14ac:dyDescent="0.25">
      <c r="L131" s="30">
        <v>38898</v>
      </c>
      <c r="M131" s="31">
        <v>179.13971399587101</v>
      </c>
      <c r="N131" s="32">
        <v>8.5533443616077065E-3</v>
      </c>
      <c r="O131" s="32">
        <v>1.8506857647950126E-2</v>
      </c>
      <c r="P131" s="32">
        <v>0.10352001841736214</v>
      </c>
      <c r="Q131" s="23">
        <v>38883</v>
      </c>
      <c r="R131" s="24">
        <v>154.602567541263</v>
      </c>
      <c r="S131" s="28">
        <v>6.8887150789294083E-3</v>
      </c>
      <c r="T131" s="29">
        <v>2.6572107424110092E-2</v>
      </c>
      <c r="U131" s="29">
        <v>0.13878424206330742</v>
      </c>
    </row>
    <row r="132" spans="12:21" x14ac:dyDescent="0.25">
      <c r="L132" s="30">
        <v>38929</v>
      </c>
      <c r="M132" s="31">
        <v>178.83028869138101</v>
      </c>
      <c r="N132" s="32">
        <v>-1.727284796810169E-3</v>
      </c>
      <c r="O132" s="32">
        <v>9.6385098640843214E-3</v>
      </c>
      <c r="P132" s="32">
        <v>8.9221326972802384E-2</v>
      </c>
      <c r="Q132" s="23">
        <v>38913.5</v>
      </c>
      <c r="R132" s="24">
        <v>156.17546310799401</v>
      </c>
      <c r="S132" s="28">
        <v>1.0173799774128689E-2</v>
      </c>
      <c r="T132" s="29">
        <v>2.4356702428785848E-2</v>
      </c>
      <c r="U132" s="29">
        <v>0.13358134987759018</v>
      </c>
    </row>
    <row r="133" spans="12:21" x14ac:dyDescent="0.25">
      <c r="L133" s="30">
        <v>38960</v>
      </c>
      <c r="M133" s="31">
        <v>178.183392630084</v>
      </c>
      <c r="N133" s="32">
        <v>-3.6173741374058155E-3</v>
      </c>
      <c r="O133" s="32">
        <v>3.1692723976926018E-3</v>
      </c>
      <c r="P133" s="32">
        <v>7.0887050619955705E-2</v>
      </c>
      <c r="Q133" s="23">
        <v>38944.5</v>
      </c>
      <c r="R133" s="24">
        <v>157.19010382279799</v>
      </c>
      <c r="S133" s="28">
        <v>6.4967997828337953E-3</v>
      </c>
      <c r="T133" s="29">
        <v>2.3740706110964016E-2</v>
      </c>
      <c r="U133" s="29">
        <v>0.12174417879462585</v>
      </c>
    </row>
    <row r="134" spans="12:21" x14ac:dyDescent="0.25">
      <c r="L134" s="30">
        <v>38990</v>
      </c>
      <c r="M134" s="31">
        <v>176.32312797064901</v>
      </c>
      <c r="N134" s="32">
        <v>-1.0440168592462329E-2</v>
      </c>
      <c r="O134" s="32">
        <v>-1.5722845383614459E-2</v>
      </c>
      <c r="P134" s="32">
        <v>4.9101979700612919E-2</v>
      </c>
      <c r="Q134" s="23">
        <v>38975</v>
      </c>
      <c r="R134" s="24">
        <v>156.998723610631</v>
      </c>
      <c r="S134" s="28">
        <v>-1.2175080206241473E-3</v>
      </c>
      <c r="T134" s="29">
        <v>1.5498811614033992E-2</v>
      </c>
      <c r="U134" s="29">
        <v>0.10044805566399861</v>
      </c>
    </row>
    <row r="135" spans="12:21" x14ac:dyDescent="0.25">
      <c r="L135" s="30">
        <v>39021</v>
      </c>
      <c r="M135" s="31">
        <v>175.104606486824</v>
      </c>
      <c r="N135" s="32">
        <v>-6.9107297372120735E-3</v>
      </c>
      <c r="O135" s="32">
        <v>-2.0833619583238927E-2</v>
      </c>
      <c r="P135" s="32">
        <v>3.516558268393899E-2</v>
      </c>
      <c r="Q135" s="23">
        <v>39005.5</v>
      </c>
      <c r="R135" s="24">
        <v>158.322443437017</v>
      </c>
      <c r="S135" s="28">
        <v>8.4314050200109403E-3</v>
      </c>
      <c r="T135" s="29">
        <v>1.374723203182282E-2</v>
      </c>
      <c r="U135" s="29">
        <v>8.9045971459972728E-2</v>
      </c>
    </row>
    <row r="136" spans="12:21" x14ac:dyDescent="0.25">
      <c r="L136" s="30">
        <v>39051</v>
      </c>
      <c r="M136" s="31">
        <v>175.38480389966301</v>
      </c>
      <c r="N136" s="32">
        <v>1.6001715686451146E-3</v>
      </c>
      <c r="O136" s="32">
        <v>-1.5706226540601165E-2</v>
      </c>
      <c r="P136" s="32">
        <v>3.7128167229512288E-2</v>
      </c>
      <c r="Q136" s="23">
        <v>39036</v>
      </c>
      <c r="R136" s="24">
        <v>160.454095031175</v>
      </c>
      <c r="S136" s="28">
        <v>1.3463988730100684E-2</v>
      </c>
      <c r="T136" s="29">
        <v>2.0764610042223408E-2</v>
      </c>
      <c r="U136" s="29">
        <v>8.8750225565586538E-2</v>
      </c>
    </row>
    <row r="137" spans="12:21" x14ac:dyDescent="0.25">
      <c r="L137" s="30">
        <v>39082</v>
      </c>
      <c r="M137" s="31">
        <v>176.84130734599501</v>
      </c>
      <c r="N137" s="32">
        <v>8.3046159869428759E-3</v>
      </c>
      <c r="O137" s="32">
        <v>2.9388054834884603E-3</v>
      </c>
      <c r="P137" s="32">
        <v>3.6432100851310878E-2</v>
      </c>
      <c r="Q137" s="23">
        <v>39066.5</v>
      </c>
      <c r="R137" s="24">
        <v>164.32730072901199</v>
      </c>
      <c r="S137" s="28">
        <v>2.4139026785726214E-2</v>
      </c>
      <c r="T137" s="29">
        <v>4.6679214644804512E-2</v>
      </c>
      <c r="U137" s="29">
        <v>0.11086633587181294</v>
      </c>
    </row>
    <row r="138" spans="12:21" x14ac:dyDescent="0.25">
      <c r="L138" s="30">
        <v>39113</v>
      </c>
      <c r="M138" s="31">
        <v>179.54035969217</v>
      </c>
      <c r="N138" s="32">
        <v>1.5262567251294046E-2</v>
      </c>
      <c r="O138" s="32">
        <v>2.5332018924812072E-2</v>
      </c>
      <c r="P138" s="32">
        <v>4.1608121213246196E-2</v>
      </c>
      <c r="Q138" s="23">
        <v>39097.5</v>
      </c>
      <c r="R138" s="24">
        <v>165.15210814610001</v>
      </c>
      <c r="S138" s="28">
        <v>5.0192963276880498E-3</v>
      </c>
      <c r="T138" s="29">
        <v>4.3137691415177981E-2</v>
      </c>
      <c r="U138" s="29">
        <v>0.1184666887299568</v>
      </c>
    </row>
    <row r="139" spans="12:21" x14ac:dyDescent="0.25">
      <c r="L139" s="30">
        <v>39141</v>
      </c>
      <c r="M139" s="31">
        <v>181.80455727292599</v>
      </c>
      <c r="N139" s="32">
        <v>1.26110785599296E-2</v>
      </c>
      <c r="O139" s="32">
        <v>3.6603817608597877E-2</v>
      </c>
      <c r="P139" s="32">
        <v>3.774104452103022E-2</v>
      </c>
      <c r="Q139" s="23">
        <v>39127</v>
      </c>
      <c r="R139" s="24">
        <v>165.86759708428201</v>
      </c>
      <c r="S139" s="28">
        <v>4.3323027856783103E-3</v>
      </c>
      <c r="T139" s="29">
        <v>3.3738634417870061E-2</v>
      </c>
      <c r="U139" s="29">
        <v>0.11631419290766321</v>
      </c>
    </row>
    <row r="140" spans="12:21" x14ac:dyDescent="0.25">
      <c r="L140" s="30">
        <v>39172</v>
      </c>
      <c r="M140" s="31">
        <v>183.54663331689599</v>
      </c>
      <c r="N140" s="32">
        <v>9.5821362792065656E-3</v>
      </c>
      <c r="O140" s="32">
        <v>3.7917192942833466E-2</v>
      </c>
      <c r="P140" s="32">
        <v>4.3562594588942627E-2</v>
      </c>
      <c r="Q140" s="23">
        <v>39156.5</v>
      </c>
      <c r="R140" s="24">
        <v>165.03102008199701</v>
      </c>
      <c r="S140" s="28">
        <v>-5.0436433456011454E-3</v>
      </c>
      <c r="T140" s="29">
        <v>4.2824250740021164E-3</v>
      </c>
      <c r="U140" s="29">
        <v>9.5817778257204944E-2</v>
      </c>
    </row>
    <row r="141" spans="12:21" x14ac:dyDescent="0.25">
      <c r="L141" s="30">
        <v>39202</v>
      </c>
      <c r="M141" s="31">
        <v>185.10429949917301</v>
      </c>
      <c r="N141" s="32">
        <v>8.4864873527137341E-3</v>
      </c>
      <c r="O141" s="32">
        <v>3.0989911218528343E-2</v>
      </c>
      <c r="P141" s="32">
        <v>4.5060266263427406E-2</v>
      </c>
      <c r="Q141" s="23">
        <v>39187</v>
      </c>
      <c r="R141" s="24">
        <v>166.17401910655801</v>
      </c>
      <c r="S141" s="28">
        <v>6.9259647307098327E-3</v>
      </c>
      <c r="T141" s="29">
        <v>6.1876955246249477E-3</v>
      </c>
      <c r="U141" s="29">
        <v>8.9937349016375956E-2</v>
      </c>
    </row>
    <row r="142" spans="12:21" x14ac:dyDescent="0.25">
      <c r="L142" s="30">
        <v>39233</v>
      </c>
      <c r="M142" s="31">
        <v>185.330336186837</v>
      </c>
      <c r="N142" s="32">
        <v>1.2211314824970287E-3</v>
      </c>
      <c r="O142" s="32">
        <v>1.9393237258723328E-2</v>
      </c>
      <c r="P142" s="32">
        <v>4.3406435142593569E-2</v>
      </c>
      <c r="Q142" s="23">
        <v>39217.5</v>
      </c>
      <c r="R142" s="24">
        <v>167.66196625622399</v>
      </c>
      <c r="S142" s="28">
        <v>8.9541503399026556E-3</v>
      </c>
      <c r="T142" s="29">
        <v>1.0818081430517212E-2</v>
      </c>
      <c r="U142" s="29">
        <v>9.1941385296071543E-2</v>
      </c>
    </row>
    <row r="143" spans="12:21" x14ac:dyDescent="0.25">
      <c r="L143" s="30">
        <v>39263</v>
      </c>
      <c r="M143" s="31">
        <v>186.34885447164899</v>
      </c>
      <c r="N143" s="32">
        <v>5.4956911305938938E-3</v>
      </c>
      <c r="O143" s="32">
        <v>1.5267080109908182E-2</v>
      </c>
      <c r="P143" s="32">
        <v>4.0243117034027165E-2</v>
      </c>
      <c r="Q143" s="23">
        <v>39248</v>
      </c>
      <c r="R143" s="24">
        <v>169.90910102300001</v>
      </c>
      <c r="S143" s="28">
        <v>1.3402769971944117E-2</v>
      </c>
      <c r="T143" s="29">
        <v>2.9558569889341246E-2</v>
      </c>
      <c r="U143" s="29">
        <v>9.9005687455040015E-2</v>
      </c>
    </row>
    <row r="144" spans="12:21" x14ac:dyDescent="0.25">
      <c r="L144" s="30">
        <v>39294</v>
      </c>
      <c r="M144" s="31">
        <v>186.21682027828999</v>
      </c>
      <c r="N144" s="32">
        <v>-7.0853235848089557E-4</v>
      </c>
      <c r="O144" s="32">
        <v>6.0102373749668647E-3</v>
      </c>
      <c r="P144" s="32">
        <v>4.1304700903639358E-2</v>
      </c>
      <c r="Q144" s="23">
        <v>39278.5</v>
      </c>
      <c r="R144" s="24">
        <v>171.62704440443201</v>
      </c>
      <c r="S144" s="28">
        <v>1.01109556291481E-2</v>
      </c>
      <c r="T144" s="29">
        <v>3.2815149607576588E-2</v>
      </c>
      <c r="U144" s="29">
        <v>9.8937316969909483E-2</v>
      </c>
    </row>
    <row r="145" spans="12:21" x14ac:dyDescent="0.25">
      <c r="L145" s="30">
        <v>39325</v>
      </c>
      <c r="M145" s="31">
        <v>187.08396534529601</v>
      </c>
      <c r="N145" s="32">
        <v>4.6566420031775024E-3</v>
      </c>
      <c r="O145" s="32">
        <v>9.4621808525243711E-3</v>
      </c>
      <c r="P145" s="32">
        <v>4.9951752426725671E-2</v>
      </c>
      <c r="Q145" s="23">
        <v>39309.5</v>
      </c>
      <c r="R145" s="24">
        <v>171.85325070898699</v>
      </c>
      <c r="S145" s="28">
        <v>1.3180108376271704E-3</v>
      </c>
      <c r="T145" s="29">
        <v>2.4998421206380295E-2</v>
      </c>
      <c r="U145" s="29">
        <v>9.3282888232702588E-2</v>
      </c>
    </row>
    <row r="146" spans="12:21" x14ac:dyDescent="0.25">
      <c r="L146" s="30">
        <v>39355</v>
      </c>
      <c r="M146" s="31">
        <v>185.161695691658</v>
      </c>
      <c r="N146" s="32">
        <v>-1.027490330392633E-2</v>
      </c>
      <c r="O146" s="32">
        <v>-6.3706255847770787E-3</v>
      </c>
      <c r="P146" s="32">
        <v>5.0127103702925835E-2</v>
      </c>
      <c r="Q146" s="23">
        <v>39340</v>
      </c>
      <c r="R146" s="24">
        <v>171.79450679316301</v>
      </c>
      <c r="S146" s="28">
        <v>-3.4182603809718159E-4</v>
      </c>
      <c r="T146" s="29">
        <v>1.1096555504156225E-2</v>
      </c>
      <c r="U146" s="29">
        <v>9.4241423383967682E-2</v>
      </c>
    </row>
    <row r="147" spans="12:21" x14ac:dyDescent="0.25">
      <c r="L147" s="30">
        <v>39386</v>
      </c>
      <c r="M147" s="31">
        <v>182.07461366464599</v>
      </c>
      <c r="N147" s="32">
        <v>-1.6672357722154363E-2</v>
      </c>
      <c r="O147" s="32">
        <v>-2.2243998192288505E-2</v>
      </c>
      <c r="P147" s="32">
        <v>3.9804819060236918E-2</v>
      </c>
      <c r="Q147" s="23">
        <v>39370.5</v>
      </c>
      <c r="R147" s="24">
        <v>170.47599801416101</v>
      </c>
      <c r="S147" s="28">
        <v>-7.6749181543357414E-3</v>
      </c>
      <c r="T147" s="29">
        <v>-6.7066725658843085E-3</v>
      </c>
      <c r="U147" s="29">
        <v>7.6764571802347525E-2</v>
      </c>
    </row>
    <row r="148" spans="12:21" x14ac:dyDescent="0.25">
      <c r="L148" s="30">
        <v>39416</v>
      </c>
      <c r="M148" s="31">
        <v>179.270839168431</v>
      </c>
      <c r="N148" s="32">
        <v>-1.5399041303908123E-2</v>
      </c>
      <c r="O148" s="32">
        <v>-4.1762671442443167E-2</v>
      </c>
      <c r="P148" s="32">
        <v>2.2157194821685655E-2</v>
      </c>
      <c r="Q148" s="23">
        <v>39401</v>
      </c>
      <c r="R148" s="24">
        <v>170.58645040228001</v>
      </c>
      <c r="S148" s="28">
        <v>6.4790580143614385E-4</v>
      </c>
      <c r="T148" s="29">
        <v>-7.3714072994298663E-3</v>
      </c>
      <c r="U148" s="29">
        <v>6.3148001109827545E-2</v>
      </c>
    </row>
    <row r="149" spans="12:21" x14ac:dyDescent="0.25">
      <c r="L149" s="30">
        <v>39447</v>
      </c>
      <c r="M149" s="31">
        <v>178.82912601699999</v>
      </c>
      <c r="N149" s="32">
        <v>-2.4639431235996545E-3</v>
      </c>
      <c r="O149" s="32">
        <v>-3.4200214310001642E-2</v>
      </c>
      <c r="P149" s="32">
        <v>1.1240692012730813E-2</v>
      </c>
      <c r="Q149" s="23">
        <v>39431.5</v>
      </c>
      <c r="R149" s="24">
        <v>169.53814236123901</v>
      </c>
      <c r="S149" s="28">
        <v>-6.1453183331316996E-3</v>
      </c>
      <c r="T149" s="29">
        <v>-1.3134089523832215E-2</v>
      </c>
      <c r="U149" s="29">
        <v>3.1710139514919078E-2</v>
      </c>
    </row>
    <row r="150" spans="12:21" x14ac:dyDescent="0.25">
      <c r="L150" s="30">
        <v>39478</v>
      </c>
      <c r="M150" s="31">
        <v>180.30145433073</v>
      </c>
      <c r="N150" s="32">
        <v>8.2331572407843279E-3</v>
      </c>
      <c r="O150" s="32">
        <v>-9.7386411989421884E-3</v>
      </c>
      <c r="P150" s="32">
        <v>4.2391284046936484E-3</v>
      </c>
      <c r="Q150" s="23">
        <v>39462.5</v>
      </c>
      <c r="R150" s="24">
        <v>168.83649026671199</v>
      </c>
      <c r="S150" s="28">
        <v>-4.1386090749536697E-3</v>
      </c>
      <c r="T150" s="29">
        <v>-9.617235074422803E-3</v>
      </c>
      <c r="U150" s="29">
        <v>2.2309022645673027E-2</v>
      </c>
    </row>
    <row r="151" spans="12:21" x14ac:dyDescent="0.25">
      <c r="L151" s="30">
        <v>39507</v>
      </c>
      <c r="M151" s="31">
        <v>180.07017882025599</v>
      </c>
      <c r="N151" s="32">
        <v>-1.2827157236888764E-3</v>
      </c>
      <c r="O151" s="32">
        <v>4.4588381218764184E-3</v>
      </c>
      <c r="P151" s="32">
        <v>-9.5397963543143449E-3</v>
      </c>
      <c r="Q151" s="23">
        <v>39492.5</v>
      </c>
      <c r="R151" s="24">
        <v>163.894912533808</v>
      </c>
      <c r="S151" s="28">
        <v>-2.9268422513982317E-2</v>
      </c>
      <c r="T151" s="29">
        <v>-3.922666690520793E-2</v>
      </c>
      <c r="U151" s="29">
        <v>-1.1893127923422231E-2</v>
      </c>
    </row>
    <row r="152" spans="12:21" x14ac:dyDescent="0.25">
      <c r="L152" s="30">
        <v>39538</v>
      </c>
      <c r="M152" s="31">
        <v>178.10542325376201</v>
      </c>
      <c r="N152" s="32">
        <v>-1.0911054675272869E-2</v>
      </c>
      <c r="O152" s="32">
        <v>-4.0468953763671545E-3</v>
      </c>
      <c r="P152" s="32">
        <v>-2.9644837199163665E-2</v>
      </c>
      <c r="Q152" s="23">
        <v>39522.5</v>
      </c>
      <c r="R152" s="24">
        <v>159.67654286872801</v>
      </c>
      <c r="S152" s="28">
        <v>-2.573825874070268E-2</v>
      </c>
      <c r="T152" s="29">
        <v>-5.8167438637487634E-2</v>
      </c>
      <c r="U152" s="29">
        <v>-3.2445277321854982E-2</v>
      </c>
    </row>
    <row r="153" spans="12:21" x14ac:dyDescent="0.25">
      <c r="L153" s="30">
        <v>39568</v>
      </c>
      <c r="M153" s="31">
        <v>175.101500844573</v>
      </c>
      <c r="N153" s="32">
        <v>-1.6865979453691726E-2</v>
      </c>
      <c r="O153" s="32">
        <v>-2.8840330242808965E-2</v>
      </c>
      <c r="P153" s="32">
        <v>-5.40387159113217E-2</v>
      </c>
      <c r="Q153" s="23">
        <v>39553</v>
      </c>
      <c r="R153" s="24">
        <v>155.144588452954</v>
      </c>
      <c r="S153" s="28">
        <v>-2.8382092537535653E-2</v>
      </c>
      <c r="T153" s="29">
        <v>-8.1095631590829775E-2</v>
      </c>
      <c r="U153" s="29">
        <v>-6.6372774233326215E-2</v>
      </c>
    </row>
    <row r="154" spans="12:21" x14ac:dyDescent="0.25">
      <c r="L154" s="30">
        <v>39599</v>
      </c>
      <c r="M154" s="31">
        <v>173.72823981362399</v>
      </c>
      <c r="N154" s="32">
        <v>-7.8426571121624766E-3</v>
      </c>
      <c r="O154" s="32">
        <v>-3.5219263112758137E-2</v>
      </c>
      <c r="P154" s="32">
        <v>-6.2602251805751852E-2</v>
      </c>
      <c r="Q154" s="23">
        <v>39583.5</v>
      </c>
      <c r="R154" s="24">
        <v>156.70339046327899</v>
      </c>
      <c r="S154" s="28">
        <v>1.004741464635539E-2</v>
      </c>
      <c r="T154" s="29">
        <v>-4.3878860907568096E-2</v>
      </c>
      <c r="U154" s="29">
        <v>-6.5361131314647158E-2</v>
      </c>
    </row>
    <row r="155" spans="12:21" x14ac:dyDescent="0.25">
      <c r="L155" s="30">
        <v>39629</v>
      </c>
      <c r="M155" s="31">
        <v>173.18047931577499</v>
      </c>
      <c r="N155" s="32">
        <v>-3.1529732784758568E-3</v>
      </c>
      <c r="O155" s="32">
        <v>-2.7651847136457075E-2</v>
      </c>
      <c r="P155" s="32">
        <v>-7.0665178990286903E-2</v>
      </c>
      <c r="Q155" s="23">
        <v>39614</v>
      </c>
      <c r="R155" s="24">
        <v>158.89473964866599</v>
      </c>
      <c r="S155" s="28">
        <v>1.3984057261993366E-2</v>
      </c>
      <c r="T155" s="29">
        <v>-4.8961682537475015E-3</v>
      </c>
      <c r="U155" s="29">
        <v>-6.4825022956498612E-2</v>
      </c>
    </row>
    <row r="156" spans="12:21" x14ac:dyDescent="0.25">
      <c r="L156" s="30">
        <v>39660</v>
      </c>
      <c r="M156" s="31">
        <v>172.86629872765801</v>
      </c>
      <c r="N156" s="32">
        <v>-1.8141801510094258E-3</v>
      </c>
      <c r="O156" s="32">
        <v>-1.276517965941959E-2</v>
      </c>
      <c r="P156" s="32">
        <v>-7.1693424528892824E-2</v>
      </c>
      <c r="Q156" s="23">
        <v>39644.5</v>
      </c>
      <c r="R156" s="24">
        <v>161.552270383017</v>
      </c>
      <c r="S156" s="28">
        <v>1.6725102040678674E-2</v>
      </c>
      <c r="T156" s="29">
        <v>4.1301356328042882E-2</v>
      </c>
      <c r="U156" s="29">
        <v>-5.8701552872251428E-2</v>
      </c>
    </row>
    <row r="157" spans="12:21" x14ac:dyDescent="0.25">
      <c r="L157" s="30">
        <v>39691</v>
      </c>
      <c r="M157" s="31">
        <v>171.74293716619701</v>
      </c>
      <c r="N157" s="32">
        <v>-6.4984416842914783E-3</v>
      </c>
      <c r="O157" s="32">
        <v>-1.1427633466826181E-2</v>
      </c>
      <c r="P157" s="32">
        <v>-8.2000764473772358E-2</v>
      </c>
      <c r="Q157" s="23">
        <v>39675.5</v>
      </c>
      <c r="R157" s="24">
        <v>159.27883733793499</v>
      </c>
      <c r="S157" s="28">
        <v>-1.4072430178121542E-2</v>
      </c>
      <c r="T157" s="29">
        <v>1.6435170081782635E-2</v>
      </c>
      <c r="U157" s="29">
        <v>-7.3169482213317427E-2</v>
      </c>
    </row>
    <row r="158" spans="12:21" x14ac:dyDescent="0.25">
      <c r="L158" s="30">
        <v>39721</v>
      </c>
      <c r="M158" s="31">
        <v>168.02108130798101</v>
      </c>
      <c r="N158" s="32">
        <v>-2.1671085400235879E-2</v>
      </c>
      <c r="O158" s="32">
        <v>-2.9792029841806844E-2</v>
      </c>
      <c r="P158" s="32">
        <v>-9.2571059687315382E-2</v>
      </c>
      <c r="Q158" s="23">
        <v>39706</v>
      </c>
      <c r="R158" s="24">
        <v>157.11483008895999</v>
      </c>
      <c r="S158" s="28">
        <v>-1.3586282303051478E-2</v>
      </c>
      <c r="T158" s="29">
        <v>-1.1201815514104374E-2</v>
      </c>
      <c r="U158" s="29">
        <v>-8.5449045945788282E-2</v>
      </c>
    </row>
    <row r="159" spans="12:21" x14ac:dyDescent="0.25">
      <c r="L159" s="30">
        <v>39752</v>
      </c>
      <c r="M159" s="31">
        <v>163.697504052558</v>
      </c>
      <c r="N159" s="32">
        <v>-2.573234990374762E-2</v>
      </c>
      <c r="O159" s="32">
        <v>-5.3039804418702596E-2</v>
      </c>
      <c r="P159" s="32">
        <v>-0.10093175123213971</v>
      </c>
      <c r="Q159" s="23">
        <v>39736.5</v>
      </c>
      <c r="R159" s="24">
        <v>154.79141607204301</v>
      </c>
      <c r="S159" s="28">
        <v>-1.478799942437925E-2</v>
      </c>
      <c r="T159" s="29">
        <v>-4.1849330219531966E-2</v>
      </c>
      <c r="U159" s="29">
        <v>-9.200463481560095E-2</v>
      </c>
    </row>
    <row r="160" spans="12:21" x14ac:dyDescent="0.25">
      <c r="L160" s="30">
        <v>39782</v>
      </c>
      <c r="M160" s="31">
        <v>157.81780515969899</v>
      </c>
      <c r="N160" s="32">
        <v>-3.5918072953459501E-2</v>
      </c>
      <c r="O160" s="32">
        <v>-8.1081249897470675E-2</v>
      </c>
      <c r="P160" s="32">
        <v>-0.11966828575268817</v>
      </c>
      <c r="Q160" s="23">
        <v>39767</v>
      </c>
      <c r="R160" s="24">
        <v>151.887492017331</v>
      </c>
      <c r="S160" s="28">
        <v>-1.8760239607604978E-2</v>
      </c>
      <c r="T160" s="29">
        <v>-4.6405068269817273E-2</v>
      </c>
      <c r="U160" s="29">
        <v>-0.109615730562731</v>
      </c>
    </row>
    <row r="161" spans="12:21" x14ac:dyDescent="0.25">
      <c r="L161" s="30">
        <v>39813</v>
      </c>
      <c r="M161" s="31">
        <v>155.08969883253599</v>
      </c>
      <c r="N161" s="32">
        <v>-1.7286429274582682E-2</v>
      </c>
      <c r="O161" s="32">
        <v>-7.6962857129468931E-2</v>
      </c>
      <c r="P161" s="32">
        <v>-0.13274922107603027</v>
      </c>
      <c r="Q161" s="23">
        <v>39797.5</v>
      </c>
      <c r="R161" s="24">
        <v>147.49969254268501</v>
      </c>
      <c r="S161" s="28">
        <v>-2.8888484603757369E-2</v>
      </c>
      <c r="T161" s="29">
        <v>-6.1198153865111182E-2</v>
      </c>
      <c r="U161" s="29">
        <v>-0.12999110118592749</v>
      </c>
    </row>
    <row r="162" spans="12:21" x14ac:dyDescent="0.25">
      <c r="L162" s="30">
        <v>39844</v>
      </c>
      <c r="M162" s="31">
        <v>151.63826199743701</v>
      </c>
      <c r="N162" s="32">
        <v>-2.225445571872442E-2</v>
      </c>
      <c r="O162" s="32">
        <v>-7.3667843165459379E-2</v>
      </c>
      <c r="P162" s="32">
        <v>-0.15897371676611993</v>
      </c>
      <c r="Q162" s="23">
        <v>39828.5</v>
      </c>
      <c r="R162" s="24">
        <v>144.23362084136701</v>
      </c>
      <c r="S162" s="28">
        <v>-2.2142905147906178E-2</v>
      </c>
      <c r="T162" s="29">
        <v>-6.8206593741362176E-2</v>
      </c>
      <c r="U162" s="29">
        <v>-0.14572009514341167</v>
      </c>
    </row>
    <row r="163" spans="12:21" x14ac:dyDescent="0.25">
      <c r="L163" s="30">
        <v>39872</v>
      </c>
      <c r="M163" s="31">
        <v>149.349503051445</v>
      </c>
      <c r="N163" s="32">
        <v>-1.509354509767924E-2</v>
      </c>
      <c r="O163" s="32">
        <v>-5.3658724373240041E-2</v>
      </c>
      <c r="P163" s="32">
        <v>-0.17060390548884841</v>
      </c>
      <c r="Q163" s="23">
        <v>39858</v>
      </c>
      <c r="R163" s="24">
        <v>143.39666605636299</v>
      </c>
      <c r="S163" s="28">
        <v>-5.8027717817923374E-3</v>
      </c>
      <c r="T163" s="29">
        <v>-5.5902074938462776E-2</v>
      </c>
      <c r="U163" s="29">
        <v>-0.12506944944503184</v>
      </c>
    </row>
    <row r="164" spans="12:21" x14ac:dyDescent="0.25">
      <c r="L164" s="30">
        <v>39903</v>
      </c>
      <c r="M164" s="31">
        <v>144.63797989085401</v>
      </c>
      <c r="N164" s="32">
        <v>-3.1546962422553615E-2</v>
      </c>
      <c r="O164" s="32">
        <v>-6.7391445211120171E-2</v>
      </c>
      <c r="P164" s="32">
        <v>-0.18790805328383553</v>
      </c>
      <c r="Q164" s="23">
        <v>39887.5</v>
      </c>
      <c r="R164" s="24">
        <v>141.11643306309</v>
      </c>
      <c r="S164" s="28">
        <v>-1.5901576068558909E-2</v>
      </c>
      <c r="T164" s="29">
        <v>-4.3276425662702733E-2</v>
      </c>
      <c r="U164" s="29">
        <v>-0.11623566913580097</v>
      </c>
    </row>
    <row r="165" spans="12:21" x14ac:dyDescent="0.25">
      <c r="L165" s="30">
        <v>39933</v>
      </c>
      <c r="M165" s="31">
        <v>141.308051312142</v>
      </c>
      <c r="N165" s="32">
        <v>-2.3022504747541639E-2</v>
      </c>
      <c r="O165" s="32">
        <v>-6.8124037754202282E-2</v>
      </c>
      <c r="P165" s="32">
        <v>-0.19299348874472178</v>
      </c>
      <c r="Q165" s="23">
        <v>39918</v>
      </c>
      <c r="R165" s="24">
        <v>136.042756862</v>
      </c>
      <c r="S165" s="28">
        <v>-3.5953829691979688E-2</v>
      </c>
      <c r="T165" s="29">
        <v>-5.6788867474772742E-2</v>
      </c>
      <c r="U165" s="29">
        <v>-0.12312277070976552</v>
      </c>
    </row>
    <row r="166" spans="12:21" x14ac:dyDescent="0.25">
      <c r="L166" s="30">
        <v>39964</v>
      </c>
      <c r="M166" s="31">
        <v>139.101944492651</v>
      </c>
      <c r="N166" s="32">
        <v>-1.5612039080617035E-2</v>
      </c>
      <c r="O166" s="32">
        <v>-6.8614614373802896E-2</v>
      </c>
      <c r="P166" s="32">
        <v>-0.19931299228104848</v>
      </c>
      <c r="Q166" s="23">
        <v>39948.5</v>
      </c>
      <c r="R166" s="24">
        <v>126.907965370932</v>
      </c>
      <c r="S166" s="28">
        <v>-6.7146474400943013E-2</v>
      </c>
      <c r="T166" s="29">
        <v>-0.1149866390823201</v>
      </c>
      <c r="U166" s="29">
        <v>-0.19013899446757077</v>
      </c>
    </row>
    <row r="167" spans="12:21" x14ac:dyDescent="0.25">
      <c r="L167" s="30">
        <v>39994</v>
      </c>
      <c r="M167" s="31">
        <v>139.33097918196199</v>
      </c>
      <c r="N167" s="32">
        <v>1.6465239946599208E-3</v>
      </c>
      <c r="O167" s="32">
        <v>-3.6691612485854397E-2</v>
      </c>
      <c r="P167" s="32">
        <v>-0.19545794230129288</v>
      </c>
      <c r="Q167" s="23">
        <v>39979</v>
      </c>
      <c r="R167" s="24">
        <v>120.12959478284399</v>
      </c>
      <c r="S167" s="28">
        <v>-5.3411703262879473E-2</v>
      </c>
      <c r="T167" s="29">
        <v>-0.14872001668907875</v>
      </c>
      <c r="U167" s="29">
        <v>-0.24396745261382513</v>
      </c>
    </row>
    <row r="168" spans="12:21" x14ac:dyDescent="0.25">
      <c r="L168" s="30">
        <v>40025</v>
      </c>
      <c r="M168" s="31">
        <v>139.72892201681299</v>
      </c>
      <c r="N168" s="32">
        <v>2.8560973100697495E-3</v>
      </c>
      <c r="O168" s="32">
        <v>-1.1175083660596274E-2</v>
      </c>
      <c r="P168" s="32">
        <v>-0.19169367861026088</v>
      </c>
      <c r="Q168" s="23">
        <v>40009</v>
      </c>
      <c r="R168" s="24">
        <v>114.966336923065</v>
      </c>
      <c r="S168" s="28">
        <v>-4.2980731510103842E-2</v>
      </c>
      <c r="T168" s="29">
        <v>-0.15492496936323219</v>
      </c>
      <c r="U168" s="29">
        <v>-0.28836446154240669</v>
      </c>
    </row>
    <row r="169" spans="12:21" x14ac:dyDescent="0.25">
      <c r="L169" s="30">
        <v>40056</v>
      </c>
      <c r="M169" s="31">
        <v>138.83283001424999</v>
      </c>
      <c r="N169" s="32">
        <v>-6.4130746135375727E-3</v>
      </c>
      <c r="O169" s="32">
        <v>-1.9346564807742883E-3</v>
      </c>
      <c r="P169" s="32">
        <v>-0.19162422452400263</v>
      </c>
      <c r="Q169" s="23">
        <v>40040</v>
      </c>
      <c r="R169" s="24">
        <v>115.06421758916299</v>
      </c>
      <c r="S169" s="28">
        <v>8.5138544653728943E-4</v>
      </c>
      <c r="T169" s="33">
        <v>-9.332548786162953E-2</v>
      </c>
      <c r="U169" s="33">
        <v>-0.27759255710137909</v>
      </c>
    </row>
    <row r="170" spans="12:21" x14ac:dyDescent="0.25">
      <c r="L170" s="30">
        <v>40086</v>
      </c>
      <c r="M170" s="31">
        <v>135.15561206793001</v>
      </c>
      <c r="N170" s="32">
        <v>-2.648665986238663E-2</v>
      </c>
      <c r="O170" s="32">
        <v>-2.9967255943698534E-2</v>
      </c>
      <c r="P170" s="32">
        <v>-0.19560324802224616</v>
      </c>
      <c r="Q170" s="23">
        <v>40071</v>
      </c>
      <c r="R170" s="24">
        <v>114.87450701190301</v>
      </c>
      <c r="S170" s="28">
        <v>-1.6487365163108114E-3</v>
      </c>
      <c r="T170" s="33">
        <v>-4.3745155225409005E-2</v>
      </c>
      <c r="U170" s="33">
        <v>-0.26885000641339896</v>
      </c>
    </row>
    <row r="171" spans="12:21" x14ac:dyDescent="0.25">
      <c r="L171" s="30">
        <v>40117</v>
      </c>
      <c r="M171" s="31">
        <v>130.604890032686</v>
      </c>
      <c r="N171" s="32">
        <v>-3.3670241032660808E-2</v>
      </c>
      <c r="O171" s="32">
        <v>-6.5298091851228368E-2</v>
      </c>
      <c r="P171" s="32">
        <v>-0.20215710808423215</v>
      </c>
      <c r="Q171" s="23">
        <v>40101</v>
      </c>
      <c r="R171" s="24">
        <v>114.25672253424401</v>
      </c>
      <c r="S171" s="28">
        <v>-5.3779075421406253E-3</v>
      </c>
      <c r="T171" s="33">
        <v>-6.1723666928334975E-3</v>
      </c>
      <c r="U171" s="33">
        <v>-0.26186654639126339</v>
      </c>
    </row>
    <row r="172" spans="12:21" x14ac:dyDescent="0.25">
      <c r="L172" s="30">
        <v>40147</v>
      </c>
      <c r="M172" s="31">
        <v>128.740219585571</v>
      </c>
      <c r="N172" s="32">
        <v>-1.42771870689401E-2</v>
      </c>
      <c r="O172" s="32">
        <v>-7.2696136984624404E-2</v>
      </c>
      <c r="P172" s="32">
        <v>-0.18424781376666466</v>
      </c>
      <c r="Q172" s="23">
        <v>40132</v>
      </c>
      <c r="R172" s="24">
        <v>111.349430077157</v>
      </c>
      <c r="S172" s="28">
        <v>-2.5445263898723036E-2</v>
      </c>
      <c r="T172" s="33">
        <v>-3.228447200909712E-2</v>
      </c>
      <c r="U172" s="33">
        <v>-0.26689532759911816</v>
      </c>
    </row>
    <row r="173" spans="12:21" x14ac:dyDescent="0.25">
      <c r="L173" s="30">
        <v>40178</v>
      </c>
      <c r="M173" s="31">
        <v>129.23825123408901</v>
      </c>
      <c r="N173" s="32">
        <v>3.868500847064249E-3</v>
      </c>
      <c r="O173" s="32">
        <v>-4.3781835939353364E-2</v>
      </c>
      <c r="P173" s="32">
        <v>-0.16668707072776678</v>
      </c>
      <c r="Q173" s="23">
        <v>40162</v>
      </c>
      <c r="R173" s="24">
        <v>108.946735774076</v>
      </c>
      <c r="S173" s="28">
        <v>-2.1577966779139368E-2</v>
      </c>
      <c r="T173" s="33">
        <v>-5.1602147352090788E-2</v>
      </c>
      <c r="U173" s="33">
        <v>-0.2613765229202234</v>
      </c>
    </row>
    <row r="174" spans="12:21" x14ac:dyDescent="0.25">
      <c r="L174" s="30">
        <v>40209</v>
      </c>
      <c r="M174" s="31">
        <v>131.502073321517</v>
      </c>
      <c r="N174" s="32">
        <v>1.7516656762304406E-2</v>
      </c>
      <c r="O174" s="32">
        <v>6.8694463783589566E-3</v>
      </c>
      <c r="P174" s="32">
        <v>-0.13279094873997144</v>
      </c>
      <c r="Q174" s="23">
        <v>40193</v>
      </c>
      <c r="R174" s="24">
        <v>108.171827689496</v>
      </c>
      <c r="S174" s="28">
        <v>-7.1127242048530936E-3</v>
      </c>
      <c r="T174" s="33">
        <v>-5.3256339844023559E-2</v>
      </c>
      <c r="U174" s="33">
        <v>-0.25002348926352602</v>
      </c>
    </row>
    <row r="175" spans="12:21" x14ac:dyDescent="0.25">
      <c r="L175" s="30">
        <v>40237</v>
      </c>
      <c r="M175" s="31">
        <v>132.69194616903701</v>
      </c>
      <c r="N175" s="32">
        <v>9.0483200566033872E-3</v>
      </c>
      <c r="O175" s="32">
        <v>3.069535376114052E-2</v>
      </c>
      <c r="P175" s="32">
        <v>-0.11153406300033097</v>
      </c>
      <c r="Q175" s="23">
        <v>40224</v>
      </c>
      <c r="R175" s="24">
        <v>109.27641400128999</v>
      </c>
      <c r="S175" s="28">
        <v>1.0211404719578931E-2</v>
      </c>
      <c r="T175" s="34">
        <v>-1.8617213167867575E-2</v>
      </c>
      <c r="U175" s="34">
        <v>-0.23794313350117779</v>
      </c>
    </row>
    <row r="176" spans="12:21" x14ac:dyDescent="0.25">
      <c r="L176" s="30">
        <v>40268</v>
      </c>
      <c r="M176" s="31">
        <v>131.99557803626499</v>
      </c>
      <c r="N176" s="32">
        <v>-5.2480060235525761E-3</v>
      </c>
      <c r="O176" s="32">
        <v>2.1335222164076129E-2</v>
      </c>
      <c r="P176" s="32">
        <v>-8.7407207042916157E-2</v>
      </c>
      <c r="Q176" s="23">
        <v>40252</v>
      </c>
      <c r="R176" s="24">
        <v>111.647924963905</v>
      </c>
      <c r="S176" s="28">
        <v>2.1701947161141488E-2</v>
      </c>
      <c r="T176" s="34">
        <v>2.4793667939078778E-2</v>
      </c>
      <c r="U176" s="34">
        <v>-0.20882407143901016</v>
      </c>
    </row>
    <row r="177" spans="12:21" x14ac:dyDescent="0.25">
      <c r="L177" s="30">
        <v>40298</v>
      </c>
      <c r="M177" s="31">
        <v>129.441831238551</v>
      </c>
      <c r="N177" s="32">
        <v>-1.9347214775727983E-2</v>
      </c>
      <c r="O177" s="32">
        <v>-1.5666993157809728E-2</v>
      </c>
      <c r="P177" s="32">
        <v>-8.397412577277108E-2</v>
      </c>
      <c r="Q177" s="23">
        <v>40283</v>
      </c>
      <c r="R177" s="24">
        <v>114.81937837676099</v>
      </c>
      <c r="S177" s="28">
        <v>2.8405842866146447E-2</v>
      </c>
      <c r="T177" s="34">
        <v>6.1453622715395007E-2</v>
      </c>
      <c r="U177" s="34">
        <v>-0.15600520729499567</v>
      </c>
    </row>
    <row r="178" spans="12:21" x14ac:dyDescent="0.25">
      <c r="L178" s="30">
        <v>40329</v>
      </c>
      <c r="M178" s="31">
        <v>125.93897390292599</v>
      </c>
      <c r="N178" s="32">
        <v>-2.7061246755459734E-2</v>
      </c>
      <c r="O178" s="32">
        <v>-5.0892103560741808E-2</v>
      </c>
      <c r="P178" s="32">
        <v>-9.4628228510640455E-2</v>
      </c>
      <c r="Q178" s="23">
        <v>40313</v>
      </c>
      <c r="R178" s="24">
        <v>117.241966664431</v>
      </c>
      <c r="S178" s="28">
        <v>2.1099123875420123E-2</v>
      </c>
      <c r="T178" s="34">
        <v>7.289361328279842E-2</v>
      </c>
      <c r="U178" s="34">
        <v>-7.616542175464569E-2</v>
      </c>
    </row>
    <row r="179" spans="12:21" x14ac:dyDescent="0.25">
      <c r="L179" s="30">
        <v>40359</v>
      </c>
      <c r="M179" s="31">
        <v>123.78873795921299</v>
      </c>
      <c r="N179" s="32">
        <v>-1.7073633975852487E-2</v>
      </c>
      <c r="O179" s="32">
        <v>-6.2175113735986054E-2</v>
      </c>
      <c r="P179" s="32">
        <v>-0.11154907052258134</v>
      </c>
      <c r="Q179" s="23">
        <v>40344</v>
      </c>
      <c r="R179" s="24">
        <v>118.27140861783499</v>
      </c>
      <c r="S179" s="28">
        <v>8.7804903200783269E-3</v>
      </c>
      <c r="T179" s="34">
        <v>5.9324735825330599E-2</v>
      </c>
      <c r="U179" s="34">
        <v>-1.5468179746781052E-2</v>
      </c>
    </row>
    <row r="180" spans="12:21" x14ac:dyDescent="0.25">
      <c r="L180" s="30">
        <v>40390</v>
      </c>
      <c r="M180" s="31">
        <v>123.460646219566</v>
      </c>
      <c r="N180" s="32">
        <v>-2.6504167104045573E-3</v>
      </c>
      <c r="O180" s="32">
        <v>-4.6207512376444604E-2</v>
      </c>
      <c r="P180" s="32">
        <v>-0.11642740502420457</v>
      </c>
      <c r="Q180" s="23">
        <v>40374</v>
      </c>
      <c r="R180" s="24">
        <v>118.085881330723</v>
      </c>
      <c r="S180" s="28">
        <v>-1.5686571190800525E-3</v>
      </c>
      <c r="T180" s="34">
        <v>2.8449056249403304E-2</v>
      </c>
      <c r="U180" s="34">
        <v>2.7134415961653113E-2</v>
      </c>
    </row>
    <row r="181" spans="12:21" x14ac:dyDescent="0.25">
      <c r="L181" s="30">
        <v>40421</v>
      </c>
      <c r="M181" s="31">
        <v>124.269187484589</v>
      </c>
      <c r="N181" s="32">
        <v>6.548979693375756E-3</v>
      </c>
      <c r="O181" s="32">
        <v>-1.3258694799467508E-2</v>
      </c>
      <c r="P181" s="32">
        <v>-0.10490056658908531</v>
      </c>
      <c r="Q181" s="23">
        <v>40405</v>
      </c>
      <c r="R181" s="24">
        <v>119.31521186208499</v>
      </c>
      <c r="S181" s="28">
        <v>1.0410478522144384E-2</v>
      </c>
      <c r="T181" s="34">
        <v>1.7683473389592752E-2</v>
      </c>
      <c r="U181" s="34">
        <v>3.6944537250495957E-2</v>
      </c>
    </row>
    <row r="182" spans="12:21" x14ac:dyDescent="0.25">
      <c r="L182" s="30">
        <v>40451</v>
      </c>
      <c r="M182" s="31">
        <v>124.013964864847</v>
      </c>
      <c r="N182" s="32">
        <v>-2.0537884322584521E-3</v>
      </c>
      <c r="O182" s="32">
        <v>1.819445850625101E-3</v>
      </c>
      <c r="P182" s="32">
        <v>-8.2435697878998515E-2</v>
      </c>
      <c r="Q182" s="23">
        <v>40436</v>
      </c>
      <c r="R182" s="24">
        <v>121.461893060837</v>
      </c>
      <c r="S182" s="28">
        <v>1.799168073584223E-2</v>
      </c>
      <c r="T182" s="34">
        <v>2.6975957082842061E-2</v>
      </c>
      <c r="U182" s="34">
        <v>5.7344194288915906E-2</v>
      </c>
    </row>
    <row r="183" spans="12:21" x14ac:dyDescent="0.25">
      <c r="L183" s="30">
        <v>40482</v>
      </c>
      <c r="M183" s="31">
        <v>123.228750281551</v>
      </c>
      <c r="N183" s="32">
        <v>-6.3316626006735266E-3</v>
      </c>
      <c r="O183" s="32">
        <v>-1.8782984304374084E-3</v>
      </c>
      <c r="P183" s="32">
        <v>-5.6476750214245475E-2</v>
      </c>
      <c r="Q183" s="23">
        <v>40466</v>
      </c>
      <c r="R183" s="24">
        <v>123.880163796076</v>
      </c>
      <c r="S183" s="28">
        <v>1.9909707269487154E-2</v>
      </c>
      <c r="T183" s="34">
        <v>4.9068376338107456E-2</v>
      </c>
      <c r="U183" s="34">
        <v>8.4226477430662694E-2</v>
      </c>
    </row>
    <row r="184" spans="12:21" x14ac:dyDescent="0.25">
      <c r="L184" s="30">
        <v>40512</v>
      </c>
      <c r="M184" s="31">
        <v>122.689711566455</v>
      </c>
      <c r="N184" s="32">
        <v>-4.3742934490889063E-3</v>
      </c>
      <c r="O184" s="32">
        <v>-1.2710117045948044E-2</v>
      </c>
      <c r="P184" s="32">
        <v>-4.6997807201146991E-2</v>
      </c>
      <c r="Q184" s="23">
        <v>40497</v>
      </c>
      <c r="R184" s="24">
        <v>124.050141693437</v>
      </c>
      <c r="S184" s="28">
        <v>1.3721155361143822E-3</v>
      </c>
      <c r="T184" s="34">
        <v>3.9684209225769651E-2</v>
      </c>
      <c r="U184" s="34">
        <v>0.11406175682694863</v>
      </c>
    </row>
    <row r="185" spans="12:21" x14ac:dyDescent="0.25">
      <c r="L185" s="30">
        <v>40543</v>
      </c>
      <c r="M185" s="31">
        <v>123.22641944511</v>
      </c>
      <c r="N185" s="32">
        <v>4.3745141446867031E-3</v>
      </c>
      <c r="O185" s="32">
        <v>-6.3504575520610951E-3</v>
      </c>
      <c r="P185" s="32">
        <v>-4.6517433744053038E-2</v>
      </c>
      <c r="Q185" s="23">
        <v>40527</v>
      </c>
      <c r="R185" s="24">
        <v>124.625933304284</v>
      </c>
      <c r="S185" s="28">
        <v>4.6416038142862437E-3</v>
      </c>
      <c r="T185" s="34">
        <v>2.6049653629737435E-2</v>
      </c>
      <c r="U185" s="34">
        <v>0.14391617535675527</v>
      </c>
    </row>
    <row r="186" spans="12:21" x14ac:dyDescent="0.25">
      <c r="L186" s="30">
        <v>40574</v>
      </c>
      <c r="M186" s="31">
        <v>122.49695337220101</v>
      </c>
      <c r="N186" s="32">
        <v>-5.9197214054728109E-3</v>
      </c>
      <c r="O186" s="32">
        <v>-5.9385241486097362E-3</v>
      </c>
      <c r="P186" s="32">
        <v>-6.8478919927740356E-2</v>
      </c>
      <c r="Q186" s="23">
        <v>40558</v>
      </c>
      <c r="R186" s="24">
        <v>125.54066359719199</v>
      </c>
      <c r="S186" s="28">
        <v>7.3398069619634576E-3</v>
      </c>
      <c r="T186" s="34">
        <v>1.3404081414110758E-2</v>
      </c>
      <c r="U186" s="34">
        <v>0.16056709291769322</v>
      </c>
    </row>
    <row r="187" spans="12:21" x14ac:dyDescent="0.25">
      <c r="L187" s="30">
        <v>40602</v>
      </c>
      <c r="M187" s="31">
        <v>120.945068496807</v>
      </c>
      <c r="N187" s="32">
        <v>-1.2668763039997311E-2</v>
      </c>
      <c r="O187" s="32">
        <v>-1.4219962272085218E-2</v>
      </c>
      <c r="P187" s="32">
        <v>-8.8527435246639641E-2</v>
      </c>
      <c r="Q187" s="23">
        <v>40589</v>
      </c>
      <c r="R187" s="24">
        <v>126.70085891974399</v>
      </c>
      <c r="S187" s="28">
        <v>9.2415898507163252E-3</v>
      </c>
      <c r="T187" s="34">
        <v>2.136811123406579E-2</v>
      </c>
      <c r="U187" s="34">
        <v>0.15945293481398748</v>
      </c>
    </row>
    <row r="188" spans="12:21" x14ac:dyDescent="0.25">
      <c r="L188" s="30">
        <v>40633</v>
      </c>
      <c r="M188" s="31">
        <v>119.651897197412</v>
      </c>
      <c r="N188" s="32">
        <v>-1.0692220158022736E-2</v>
      </c>
      <c r="O188" s="32">
        <v>-2.900775875655659E-2</v>
      </c>
      <c r="P188" s="32">
        <v>-9.3515866383505952E-2</v>
      </c>
      <c r="Q188" s="23">
        <v>40617</v>
      </c>
      <c r="R188" s="24">
        <v>125.827599535804</v>
      </c>
      <c r="S188" s="28">
        <v>-6.8922925336531993E-3</v>
      </c>
      <c r="T188" s="34">
        <v>9.6421844126617362E-3</v>
      </c>
      <c r="U188" s="34">
        <v>0.12700347611908769</v>
      </c>
    </row>
    <row r="189" spans="12:21" x14ac:dyDescent="0.25">
      <c r="L189" s="30">
        <v>40663</v>
      </c>
      <c r="M189" s="31">
        <v>120.15768345475099</v>
      </c>
      <c r="N189" s="32">
        <v>4.2271478278737007E-3</v>
      </c>
      <c r="O189" s="32">
        <v>-1.9096555898351686E-2</v>
      </c>
      <c r="P189" s="32">
        <v>-7.1724478052926033E-2</v>
      </c>
      <c r="Q189" s="23">
        <v>40648</v>
      </c>
      <c r="R189" s="24">
        <v>124.55494469259099</v>
      </c>
      <c r="S189" s="28">
        <v>-1.0114274196662776E-2</v>
      </c>
      <c r="T189" s="34">
        <v>-7.8517898213742443E-3</v>
      </c>
      <c r="U189" s="34">
        <v>8.4790271933752548E-2</v>
      </c>
    </row>
    <row r="190" spans="12:21" x14ac:dyDescent="0.25">
      <c r="L190" s="30">
        <v>40694</v>
      </c>
      <c r="M190" s="31">
        <v>120.94534297295399</v>
      </c>
      <c r="N190" s="32">
        <v>6.5552155763690667E-3</v>
      </c>
      <c r="O190" s="32">
        <v>2.2694281827106977E-6</v>
      </c>
      <c r="P190" s="32">
        <v>-3.9651195934160111E-2</v>
      </c>
      <c r="Q190" s="23">
        <v>40678</v>
      </c>
      <c r="R190" s="24">
        <v>124.134744843809</v>
      </c>
      <c r="S190" s="28">
        <v>-3.3736103357363545E-3</v>
      </c>
      <c r="T190" s="34">
        <v>-2.0253328176413121E-2</v>
      </c>
      <c r="U190" s="34">
        <v>5.8791048764189169E-2</v>
      </c>
    </row>
    <row r="191" spans="12:21" x14ac:dyDescent="0.25">
      <c r="L191" s="30">
        <v>40724</v>
      </c>
      <c r="M191" s="31">
        <v>120.829669582146</v>
      </c>
      <c r="N191" s="32">
        <v>-9.5641045752270504E-4</v>
      </c>
      <c r="O191" s="32">
        <v>9.8433239448831866E-3</v>
      </c>
      <c r="P191" s="32">
        <v>-2.390418083139334E-2</v>
      </c>
      <c r="Q191" s="23">
        <v>40709</v>
      </c>
      <c r="R191" s="24">
        <v>125.091313001061</v>
      </c>
      <c r="S191" s="28">
        <v>7.7058857168119665E-3</v>
      </c>
      <c r="T191" s="34">
        <v>-5.8515503550832237E-3</v>
      </c>
      <c r="U191" s="34">
        <v>5.7663170354746107E-2</v>
      </c>
    </row>
    <row r="192" spans="12:21" x14ac:dyDescent="0.25">
      <c r="L192" s="30">
        <v>40755</v>
      </c>
      <c r="M192" s="31">
        <v>120.448759559804</v>
      </c>
      <c r="N192" s="32">
        <v>-3.1524543902110569E-3</v>
      </c>
      <c r="O192" s="32">
        <v>2.4224510383692444E-3</v>
      </c>
      <c r="P192" s="32">
        <v>-2.4395519965168311E-2</v>
      </c>
      <c r="Q192" s="23">
        <v>40739</v>
      </c>
      <c r="R192" s="24">
        <v>125.241832077032</v>
      </c>
      <c r="S192" s="28">
        <v>1.2032736115714648E-3</v>
      </c>
      <c r="T192" s="34">
        <v>5.5147339685011065E-3</v>
      </c>
      <c r="U192" s="34">
        <v>6.0599545565208857E-2</v>
      </c>
    </row>
    <row r="193" spans="12:21" x14ac:dyDescent="0.25">
      <c r="L193" s="30">
        <v>40786</v>
      </c>
      <c r="M193" s="31">
        <v>121.12286736515701</v>
      </c>
      <c r="N193" s="32">
        <v>5.5966355138619139E-3</v>
      </c>
      <c r="O193" s="32">
        <v>1.4678067616271662E-3</v>
      </c>
      <c r="P193" s="32">
        <v>-2.5318586072047622E-2</v>
      </c>
      <c r="Q193" s="23">
        <v>40770</v>
      </c>
      <c r="R193" s="24">
        <v>125.94003246707101</v>
      </c>
      <c r="S193" s="28">
        <v>5.5748177622438888E-3</v>
      </c>
      <c r="T193" s="34">
        <v>1.4542968010555768E-2</v>
      </c>
      <c r="U193" s="34">
        <v>5.5523688066225541E-2</v>
      </c>
    </row>
    <row r="194" spans="12:21" x14ac:dyDescent="0.25">
      <c r="L194" s="30">
        <v>40816</v>
      </c>
      <c r="M194" s="31">
        <v>122.636334518506</v>
      </c>
      <c r="N194" s="32">
        <v>1.2495304860858703E-2</v>
      </c>
      <c r="O194" s="32">
        <v>1.4952163178198141E-2</v>
      </c>
      <c r="P194" s="32">
        <v>-1.1108671090730549E-2</v>
      </c>
      <c r="Q194" s="23">
        <v>40801</v>
      </c>
      <c r="R194" s="24">
        <v>127.765929453571</v>
      </c>
      <c r="S194" s="28">
        <v>1.449814606787081E-2</v>
      </c>
      <c r="T194" s="34">
        <v>2.1381312485602599E-2</v>
      </c>
      <c r="U194" s="34">
        <v>5.1901351394025186E-2</v>
      </c>
    </row>
    <row r="195" spans="12:21" x14ac:dyDescent="0.25">
      <c r="L195" s="30">
        <v>40847</v>
      </c>
      <c r="M195" s="31">
        <v>123.947268992205</v>
      </c>
      <c r="N195" s="32">
        <v>1.0689609069334693E-2</v>
      </c>
      <c r="O195" s="32">
        <v>2.9045624423088778E-2</v>
      </c>
      <c r="P195" s="32">
        <v>5.830771707189486E-3</v>
      </c>
      <c r="Q195" s="23">
        <v>40831</v>
      </c>
      <c r="R195" s="24">
        <v>130.59528923713</v>
      </c>
      <c r="S195" s="28">
        <v>2.2144869102894704E-2</v>
      </c>
      <c r="T195" s="34">
        <v>4.274496046021814E-2</v>
      </c>
      <c r="U195" s="34">
        <v>5.4206623847446789E-2</v>
      </c>
    </row>
    <row r="196" spans="12:21" x14ac:dyDescent="0.25">
      <c r="L196" s="30">
        <v>40877</v>
      </c>
      <c r="M196" s="31">
        <v>124.194067702692</v>
      </c>
      <c r="N196" s="32">
        <v>1.9911589218033487E-3</v>
      </c>
      <c r="O196" s="32">
        <v>2.535607358333114E-2</v>
      </c>
      <c r="P196" s="32">
        <v>1.2261469336181108E-2</v>
      </c>
      <c r="Q196" s="23">
        <v>40862</v>
      </c>
      <c r="R196" s="24">
        <v>133.069845555836</v>
      </c>
      <c r="S196" s="28">
        <v>1.8948281619965535E-2</v>
      </c>
      <c r="T196" s="34">
        <v>5.6612762035210595E-2</v>
      </c>
      <c r="U196" s="34">
        <v>7.2710145585236363E-2</v>
      </c>
    </row>
    <row r="197" spans="12:21" x14ac:dyDescent="0.25">
      <c r="L197" s="30">
        <v>40908</v>
      </c>
      <c r="M197" s="31">
        <v>123.676593367593</v>
      </c>
      <c r="N197" s="32">
        <v>-4.1666590415395666E-3</v>
      </c>
      <c r="O197" s="32">
        <v>8.4824685373323661E-3</v>
      </c>
      <c r="P197" s="32">
        <v>3.6532257003825119E-3</v>
      </c>
      <c r="Q197" s="23">
        <v>40892</v>
      </c>
      <c r="R197" s="24">
        <v>134.019761558699</v>
      </c>
      <c r="S197" s="28">
        <v>7.1384767818372108E-3</v>
      </c>
      <c r="T197" s="34">
        <v>4.8947572579594256E-2</v>
      </c>
      <c r="U197" s="34">
        <v>7.5376191819396254E-2</v>
      </c>
    </row>
    <row r="198" spans="12:21" x14ac:dyDescent="0.25">
      <c r="L198" s="30">
        <v>40939</v>
      </c>
      <c r="M198" s="31">
        <v>122.143214136724</v>
      </c>
      <c r="N198" s="32">
        <v>-1.2398297762871491E-2</v>
      </c>
      <c r="O198" s="32">
        <v>-1.455501900243128E-2</v>
      </c>
      <c r="P198" s="32">
        <v>-2.8877390476984566E-3</v>
      </c>
      <c r="Q198" s="23">
        <v>40923</v>
      </c>
      <c r="R198" s="24">
        <v>134.26385348684201</v>
      </c>
      <c r="S198" s="28">
        <v>1.8213129564186303E-3</v>
      </c>
      <c r="T198" s="34">
        <v>2.8091091731882845E-2</v>
      </c>
      <c r="U198" s="34">
        <v>6.9484975144301631E-2</v>
      </c>
    </row>
    <row r="199" spans="12:21" x14ac:dyDescent="0.25">
      <c r="L199" s="30">
        <v>40968</v>
      </c>
      <c r="M199" s="31">
        <v>120.34512025063501</v>
      </c>
      <c r="N199" s="32">
        <v>-1.4721193467827409E-2</v>
      </c>
      <c r="O199" s="32">
        <v>-3.0991395348053064E-2</v>
      </c>
      <c r="P199" s="32">
        <v>-4.960501933882755E-3</v>
      </c>
      <c r="Q199" s="23">
        <v>40954</v>
      </c>
      <c r="R199" s="24">
        <v>133.25176644650699</v>
      </c>
      <c r="S199" s="28">
        <v>-7.5380455278992731E-3</v>
      </c>
      <c r="T199" s="34">
        <v>1.3671083024942021E-3</v>
      </c>
      <c r="U199" s="34">
        <v>5.1703734154734837E-2</v>
      </c>
    </row>
    <row r="200" spans="12:21" x14ac:dyDescent="0.25">
      <c r="L200" s="30">
        <v>40999</v>
      </c>
      <c r="M200" s="31">
        <v>120.385063475409</v>
      </c>
      <c r="N200" s="32">
        <v>3.3190564512142195E-4</v>
      </c>
      <c r="O200" s="32">
        <v>-2.6614008379102772E-2</v>
      </c>
      <c r="P200" s="32">
        <v>6.1274939651592142E-3</v>
      </c>
      <c r="Q200" s="23">
        <v>40983</v>
      </c>
      <c r="R200" s="24">
        <v>131.534808721351</v>
      </c>
      <c r="S200" s="28">
        <v>-1.2885065398703377E-2</v>
      </c>
      <c r="T200" s="34">
        <v>-1.8541689736253031E-2</v>
      </c>
      <c r="U200" s="34">
        <v>4.5357371567142035E-2</v>
      </c>
    </row>
    <row r="201" spans="12:21" x14ac:dyDescent="0.25">
      <c r="L201" s="30">
        <v>41029</v>
      </c>
      <c r="M201" s="31">
        <v>121.212875737879</v>
      </c>
      <c r="N201" s="32">
        <v>6.8763701955358858E-3</v>
      </c>
      <c r="O201" s="32">
        <v>-7.6167833425735409E-3</v>
      </c>
      <c r="P201" s="32">
        <v>8.781729580575437E-3</v>
      </c>
      <c r="Q201" s="23">
        <v>41014</v>
      </c>
      <c r="R201" s="24">
        <v>130.77014750284499</v>
      </c>
      <c r="S201" s="28">
        <v>-5.8133753790291509E-3</v>
      </c>
      <c r="T201" s="34">
        <v>-2.6021195528544872E-2</v>
      </c>
      <c r="U201" s="34">
        <v>4.9899286018660227E-2</v>
      </c>
    </row>
    <row r="202" spans="12:21" x14ac:dyDescent="0.25">
      <c r="L202" s="30">
        <v>41060</v>
      </c>
      <c r="M202" s="31">
        <v>122.670007931562</v>
      </c>
      <c r="N202" s="32">
        <v>1.2021265767458766E-2</v>
      </c>
      <c r="O202" s="32">
        <v>1.9318503950015664E-2</v>
      </c>
      <c r="P202" s="32">
        <v>1.4259870749993908E-2</v>
      </c>
      <c r="Q202" s="23">
        <v>41044</v>
      </c>
      <c r="R202" s="24">
        <v>130.68203954703901</v>
      </c>
      <c r="S202" s="28">
        <v>-6.7376199758484301E-4</v>
      </c>
      <c r="T202" s="34">
        <v>-1.9284749223190123E-2</v>
      </c>
      <c r="U202" s="34">
        <v>5.2743449962120215E-2</v>
      </c>
    </row>
    <row r="203" spans="12:21" x14ac:dyDescent="0.25">
      <c r="L203" s="30">
        <v>41090</v>
      </c>
      <c r="M203" s="31">
        <v>123.19808517227101</v>
      </c>
      <c r="N203" s="32">
        <v>4.3048602475319608E-3</v>
      </c>
      <c r="O203" s="32">
        <v>2.3366866417249721E-2</v>
      </c>
      <c r="P203" s="32">
        <v>1.9601275070233015E-2</v>
      </c>
      <c r="Q203" s="23">
        <v>41075</v>
      </c>
      <c r="R203" s="24">
        <v>131.913333852824</v>
      </c>
      <c r="S203" s="28">
        <v>9.4220622057386016E-3</v>
      </c>
      <c r="T203" s="34">
        <v>2.8777563532622619E-3</v>
      </c>
      <c r="U203" s="34">
        <v>5.453632780803197E-2</v>
      </c>
    </row>
    <row r="204" spans="12:21" x14ac:dyDescent="0.25">
      <c r="L204" s="30">
        <v>41121</v>
      </c>
      <c r="M204" s="31">
        <v>124.196833833323</v>
      </c>
      <c r="N204" s="32">
        <v>8.1068521451077569E-3</v>
      </c>
      <c r="O204" s="32">
        <v>2.4617501047469181E-2</v>
      </c>
      <c r="P204" s="32">
        <v>3.1117583005560556E-2</v>
      </c>
      <c r="Q204" s="23">
        <v>41105</v>
      </c>
      <c r="R204" s="24">
        <v>133.41459638595899</v>
      </c>
      <c r="S204" s="28">
        <v>1.1380673122930451E-2</v>
      </c>
      <c r="T204" s="34">
        <v>2.0222114401579727E-2</v>
      </c>
      <c r="U204" s="34">
        <v>6.5255866777006233E-2</v>
      </c>
    </row>
    <row r="205" spans="12:21" x14ac:dyDescent="0.25">
      <c r="L205" s="30">
        <v>41152</v>
      </c>
      <c r="M205" s="31">
        <v>125.586493282673</v>
      </c>
      <c r="N205" s="32">
        <v>1.1189169695058343E-2</v>
      </c>
      <c r="O205" s="32">
        <v>2.3775048198726223E-2</v>
      </c>
      <c r="P205" s="32">
        <v>3.6852049613878446E-2</v>
      </c>
      <c r="Q205" s="23">
        <v>41136</v>
      </c>
      <c r="R205" s="24">
        <v>135.33578942478499</v>
      </c>
      <c r="S205" s="28">
        <v>1.4400171277122675E-2</v>
      </c>
      <c r="T205" s="34">
        <v>3.5611243089536115E-2</v>
      </c>
      <c r="U205" s="34">
        <v>7.4605006634174575E-2</v>
      </c>
    </row>
    <row r="206" spans="12:21" x14ac:dyDescent="0.25">
      <c r="L206" s="30">
        <v>41182</v>
      </c>
      <c r="M206" s="31">
        <v>126.912563793494</v>
      </c>
      <c r="N206" s="32">
        <v>1.0559021724065865E-2</v>
      </c>
      <c r="O206" s="32">
        <v>3.0150457420088594E-2</v>
      </c>
      <c r="P206" s="32">
        <v>3.4869186948364828E-2</v>
      </c>
      <c r="Q206" s="23">
        <v>41167</v>
      </c>
      <c r="R206" s="24">
        <v>136.842610129083</v>
      </c>
      <c r="S206" s="28">
        <v>1.1133941071333808E-2</v>
      </c>
      <c r="T206" s="34">
        <v>3.7367536186740713E-2</v>
      </c>
      <c r="U206" s="34">
        <v>7.1041479636481553E-2</v>
      </c>
    </row>
    <row r="207" spans="12:21" x14ac:dyDescent="0.25">
      <c r="L207" s="30">
        <v>41213</v>
      </c>
      <c r="M207" s="31">
        <v>128.829401325638</v>
      </c>
      <c r="N207" s="32">
        <v>1.5103607356502513E-2</v>
      </c>
      <c r="O207" s="32">
        <v>3.730020604657347E-2</v>
      </c>
      <c r="P207" s="32">
        <v>3.9388785030350704E-2</v>
      </c>
      <c r="Q207" s="23">
        <v>41197</v>
      </c>
      <c r="R207" s="24">
        <v>137.94874603456199</v>
      </c>
      <c r="S207" s="28">
        <v>8.0832710252718432E-3</v>
      </c>
      <c r="T207" s="34">
        <v>3.3985409178812986E-2</v>
      </c>
      <c r="U207" s="34">
        <v>5.6307213226350461E-2</v>
      </c>
    </row>
    <row r="208" spans="12:21" x14ac:dyDescent="0.25">
      <c r="L208" s="30">
        <v>41243</v>
      </c>
      <c r="M208" s="31">
        <v>129.68317955860999</v>
      </c>
      <c r="N208" s="32">
        <v>6.6272001902261124E-3</v>
      </c>
      <c r="O208" s="32">
        <v>3.2620436870675729E-2</v>
      </c>
      <c r="P208" s="32">
        <v>4.4197858701740644E-2</v>
      </c>
      <c r="Q208" s="23">
        <v>41228</v>
      </c>
      <c r="R208" s="24">
        <v>138.450700211216</v>
      </c>
      <c r="S208" s="28">
        <v>3.6387005397515715E-3</v>
      </c>
      <c r="T208" s="34">
        <v>2.301616445782928E-2</v>
      </c>
      <c r="U208" s="34">
        <v>4.0436318483004552E-2</v>
      </c>
    </row>
    <row r="209" spans="12:21" x14ac:dyDescent="0.25">
      <c r="L209" s="30">
        <v>41274</v>
      </c>
      <c r="M209" s="31">
        <v>130.29691499167799</v>
      </c>
      <c r="N209" s="32">
        <v>4.7325754593379177E-3</v>
      </c>
      <c r="O209" s="32">
        <v>2.6666794027507379E-2</v>
      </c>
      <c r="P209" s="32">
        <v>5.3529301251110661E-2</v>
      </c>
      <c r="Q209" s="23">
        <v>41258</v>
      </c>
      <c r="R209" s="24">
        <v>139.24578712671101</v>
      </c>
      <c r="S209" s="28">
        <v>5.7427439101576105E-3</v>
      </c>
      <c r="T209" s="34">
        <v>1.7561613267688347E-2</v>
      </c>
      <c r="U209" s="34">
        <v>3.8994440127570806E-2</v>
      </c>
    </row>
    <row r="210" spans="12:21" x14ac:dyDescent="0.25">
      <c r="L210" s="30">
        <v>41305</v>
      </c>
      <c r="M210" s="31">
        <v>128.62559735083499</v>
      </c>
      <c r="N210" s="32">
        <v>-1.2826993186674795E-2</v>
      </c>
      <c r="O210" s="32">
        <v>-1.581967879272006E-3</v>
      </c>
      <c r="P210" s="32">
        <v>5.3071988156908834E-2</v>
      </c>
      <c r="Q210" s="23">
        <v>41289</v>
      </c>
      <c r="R210" s="24">
        <v>139.02292773058301</v>
      </c>
      <c r="S210" s="28">
        <v>-1.6004749639226823E-3</v>
      </c>
      <c r="T210" s="34">
        <v>7.7868174006590074E-3</v>
      </c>
      <c r="U210" s="34">
        <v>3.5445684896921126E-2</v>
      </c>
    </row>
    <row r="211" spans="12:21" x14ac:dyDescent="0.25">
      <c r="L211" s="30">
        <v>41333</v>
      </c>
      <c r="M211" s="31">
        <v>127.1130076776</v>
      </c>
      <c r="N211" s="32">
        <v>-1.1759631864793674E-2</v>
      </c>
      <c r="O211" s="32">
        <v>-1.9818853067590125E-2</v>
      </c>
      <c r="P211" s="32">
        <v>5.6237323232300129E-2</v>
      </c>
      <c r="Q211" s="23">
        <v>41320</v>
      </c>
      <c r="R211" s="24">
        <v>139.680204824578</v>
      </c>
      <c r="S211" s="28">
        <v>4.7278323419339685E-3</v>
      </c>
      <c r="T211" s="34">
        <v>8.8804506693451746E-3</v>
      </c>
      <c r="U211" s="34">
        <v>4.8242800448365264E-2</v>
      </c>
    </row>
    <row r="212" spans="12:21" x14ac:dyDescent="0.25">
      <c r="L212" s="30">
        <v>41364</v>
      </c>
      <c r="M212" s="31">
        <v>126.82338062382701</v>
      </c>
      <c r="N212" s="32">
        <v>-2.2785005174889017E-3</v>
      </c>
      <c r="O212" s="32">
        <v>-2.66586079039004E-2</v>
      </c>
      <c r="P212" s="32">
        <v>5.3481029643957179E-2</v>
      </c>
      <c r="Q212" s="23">
        <v>41348</v>
      </c>
      <c r="R212" s="24">
        <v>140.40834750364601</v>
      </c>
      <c r="S212" s="28">
        <v>5.2129267707079485E-3</v>
      </c>
      <c r="T212" s="34">
        <v>8.3489806113639098E-3</v>
      </c>
      <c r="U212" s="34">
        <v>6.7461524964795405E-2</v>
      </c>
    </row>
    <row r="213" spans="12:21" x14ac:dyDescent="0.25">
      <c r="L213" s="30">
        <v>41394</v>
      </c>
      <c r="M213" s="31">
        <v>129.13806129626701</v>
      </c>
      <c r="N213" s="32">
        <v>1.825121409833419E-2</v>
      </c>
      <c r="O213" s="32">
        <v>3.9841521126953161E-3</v>
      </c>
      <c r="P213" s="32">
        <v>6.538237386204826E-2</v>
      </c>
      <c r="Q213" s="23">
        <v>41379</v>
      </c>
      <c r="R213" s="24">
        <v>142.069093284655</v>
      </c>
      <c r="S213" s="28">
        <v>1.1827970420105194E-2</v>
      </c>
      <c r="T213" s="34">
        <v>2.1911245891578668E-2</v>
      </c>
      <c r="U213" s="34">
        <v>8.6403097324365907E-2</v>
      </c>
    </row>
    <row r="214" spans="12:21" x14ac:dyDescent="0.25">
      <c r="L214" s="30">
        <v>41425</v>
      </c>
      <c r="M214" s="31">
        <v>131.85980798289799</v>
      </c>
      <c r="N214" s="32">
        <v>2.1076254818374496E-2</v>
      </c>
      <c r="O214" s="32">
        <v>3.7343151515519368E-2</v>
      </c>
      <c r="P214" s="32">
        <v>7.4914807672165518E-2</v>
      </c>
      <c r="Q214" s="23">
        <v>41409</v>
      </c>
      <c r="R214" s="24">
        <v>144.40683350053101</v>
      </c>
      <c r="S214" s="28">
        <v>1.6454952740438955E-2</v>
      </c>
      <c r="T214" s="34">
        <v>3.3838930017958457E-2</v>
      </c>
      <c r="U214" s="34">
        <v>0.10502433234944841</v>
      </c>
    </row>
    <row r="215" spans="12:21" x14ac:dyDescent="0.25">
      <c r="L215" s="30">
        <v>41455</v>
      </c>
      <c r="M215" s="31">
        <v>134.42232971945199</v>
      </c>
      <c r="N215" s="32">
        <v>1.9433683210628994E-2</v>
      </c>
      <c r="O215" s="32">
        <v>5.9917572440087774E-2</v>
      </c>
      <c r="P215" s="32">
        <v>9.1107297093829365E-2</v>
      </c>
      <c r="Q215" s="23">
        <v>41440</v>
      </c>
      <c r="R215" s="24">
        <v>146.92139668510299</v>
      </c>
      <c r="S215" s="28">
        <v>1.7413048424489874E-2</v>
      </c>
      <c r="T215" s="34">
        <v>4.6386481268771096E-2</v>
      </c>
      <c r="U215" s="34">
        <v>0.11377214413384107</v>
      </c>
    </row>
    <row r="216" spans="12:21" x14ac:dyDescent="0.25">
      <c r="L216" s="30">
        <v>41486</v>
      </c>
      <c r="M216" s="31">
        <v>135.51842131325799</v>
      </c>
      <c r="N216" s="32">
        <v>8.154088655460745E-3</v>
      </c>
      <c r="O216" s="32">
        <v>4.9407277397120142E-2</v>
      </c>
      <c r="P216" s="32">
        <v>9.1158422727015687E-2</v>
      </c>
      <c r="Q216" s="23">
        <v>41470</v>
      </c>
      <c r="R216" s="24">
        <v>149.89884401529699</v>
      </c>
      <c r="S216" s="28">
        <v>2.026558008140622E-2</v>
      </c>
      <c r="T216" s="34">
        <v>5.5112273539706491E-2</v>
      </c>
      <c r="U216" s="34">
        <v>0.12355655285011125</v>
      </c>
    </row>
    <row r="217" spans="12:21" x14ac:dyDescent="0.25">
      <c r="L217" s="30">
        <v>41517</v>
      </c>
      <c r="M217" s="31">
        <v>136.41265213077</v>
      </c>
      <c r="N217" s="32">
        <v>6.5985923452056561E-3</v>
      </c>
      <c r="O217" s="32">
        <v>3.4527914286531569E-2</v>
      </c>
      <c r="P217" s="32">
        <v>8.6204802484047605E-2</v>
      </c>
      <c r="Q217" s="23">
        <v>41501</v>
      </c>
      <c r="R217" s="24">
        <v>151.15967588488601</v>
      </c>
      <c r="S217" s="28">
        <v>8.4112180975881579E-3</v>
      </c>
      <c r="T217" s="34">
        <v>4.6762623489907007E-2</v>
      </c>
      <c r="U217" s="34">
        <v>0.11692314743466592</v>
      </c>
    </row>
    <row r="218" spans="12:21" x14ac:dyDescent="0.25">
      <c r="L218" s="30">
        <v>41547</v>
      </c>
      <c r="M218" s="31">
        <v>137.049617741725</v>
      </c>
      <c r="N218" s="32">
        <v>4.6694027350511202E-3</v>
      </c>
      <c r="O218" s="32">
        <v>1.9545026691296874E-2</v>
      </c>
      <c r="P218" s="32">
        <v>7.9874313820698761E-2</v>
      </c>
      <c r="Q218" s="23">
        <v>41532</v>
      </c>
      <c r="R218" s="24">
        <v>153.373839308204</v>
      </c>
      <c r="S218" s="28">
        <v>1.4647844475428551E-2</v>
      </c>
      <c r="T218" s="34">
        <v>4.3917650993548163E-2</v>
      </c>
      <c r="U218" s="34">
        <v>0.12080469061155119</v>
      </c>
    </row>
    <row r="219" spans="12:21" x14ac:dyDescent="0.25">
      <c r="L219" s="30">
        <v>41578</v>
      </c>
      <c r="M219" s="31">
        <v>137.71521890778601</v>
      </c>
      <c r="N219" s="32">
        <v>4.8566437253065864E-3</v>
      </c>
      <c r="O219" s="32">
        <v>1.621032456871685E-2</v>
      </c>
      <c r="P219" s="32">
        <v>6.8973522276080557E-2</v>
      </c>
      <c r="Q219" s="23">
        <v>41562</v>
      </c>
      <c r="R219" s="24">
        <v>154.574948973696</v>
      </c>
      <c r="S219" s="28">
        <v>7.8312551274040132E-3</v>
      </c>
      <c r="T219" s="34">
        <v>3.1195070176270434E-2</v>
      </c>
      <c r="U219" s="34">
        <v>0.12052449490891659</v>
      </c>
    </row>
    <row r="220" spans="12:21" x14ac:dyDescent="0.25">
      <c r="L220" s="30">
        <v>41608</v>
      </c>
      <c r="M220" s="31">
        <v>138.565211231614</v>
      </c>
      <c r="N220" s="32">
        <v>6.1721016062656897E-3</v>
      </c>
      <c r="O220" s="32">
        <v>1.5779761387385793E-2</v>
      </c>
      <c r="P220" s="32">
        <v>6.8490236769602086E-2</v>
      </c>
      <c r="Q220" s="23">
        <v>41593</v>
      </c>
      <c r="R220" s="24">
        <v>156.05127782953801</v>
      </c>
      <c r="S220" s="28">
        <v>9.5508933733707835E-3</v>
      </c>
      <c r="T220" s="34">
        <v>3.2360495059390981E-2</v>
      </c>
      <c r="U220" s="34">
        <v>0.1271252336858617</v>
      </c>
    </row>
    <row r="221" spans="12:21" x14ac:dyDescent="0.25">
      <c r="L221" s="30">
        <v>41639</v>
      </c>
      <c r="M221" s="31">
        <v>139.86648430203101</v>
      </c>
      <c r="N221" s="32">
        <v>9.3910517571536012E-3</v>
      </c>
      <c r="O221" s="32">
        <v>2.0553625808825693E-2</v>
      </c>
      <c r="P221" s="32">
        <v>7.3444327603337412E-2</v>
      </c>
      <c r="Q221" s="23">
        <v>41623</v>
      </c>
      <c r="R221" s="24">
        <v>155.15593515434099</v>
      </c>
      <c r="S221" s="28">
        <v>-5.7374901868797457E-3</v>
      </c>
      <c r="T221" s="34">
        <v>1.161929475179857E-2</v>
      </c>
      <c r="U221" s="34">
        <v>0.11425945700714135</v>
      </c>
    </row>
    <row r="222" spans="12:21" x14ac:dyDescent="0.25">
      <c r="L222" s="30">
        <v>41670</v>
      </c>
      <c r="M222" s="31">
        <v>141.88276529473799</v>
      </c>
      <c r="N222" s="32">
        <v>1.4415755159420396E-2</v>
      </c>
      <c r="O222" s="32">
        <v>3.0262061230448056E-2</v>
      </c>
      <c r="P222" s="32">
        <v>0.10306788241957143</v>
      </c>
      <c r="Q222" s="23">
        <v>41654</v>
      </c>
      <c r="R222" s="24">
        <v>154.998652932586</v>
      </c>
      <c r="S222" s="28">
        <v>-1.0137041911967293E-3</v>
      </c>
      <c r="T222" s="34">
        <v>2.7410907246174787E-3</v>
      </c>
      <c r="U222" s="34">
        <v>0.11491431998154189</v>
      </c>
    </row>
    <row r="223" spans="12:21" x14ac:dyDescent="0.25">
      <c r="L223" s="30">
        <v>41698</v>
      </c>
      <c r="M223" s="31">
        <v>142.671504530124</v>
      </c>
      <c r="N223" s="32">
        <v>5.5590912239942281E-3</v>
      </c>
      <c r="O223" s="32">
        <v>2.9634374039572364E-2</v>
      </c>
      <c r="P223" s="32">
        <v>0.12239893569339033</v>
      </c>
      <c r="Q223" s="23">
        <v>41685</v>
      </c>
      <c r="R223" s="24">
        <v>154.42238201226399</v>
      </c>
      <c r="S223" s="28">
        <v>-3.7179092167506367E-3</v>
      </c>
      <c r="T223" s="34">
        <v>-1.0438208772973523E-2</v>
      </c>
      <c r="U223" s="34">
        <v>0.10554235087355757</v>
      </c>
    </row>
    <row r="224" spans="12:21" x14ac:dyDescent="0.25">
      <c r="L224" s="30">
        <v>41729</v>
      </c>
      <c r="M224" s="31">
        <v>143.060981064739</v>
      </c>
      <c r="N224" s="32">
        <v>2.7298831388768985E-3</v>
      </c>
      <c r="O224" s="32">
        <v>2.2839615785363643E-2</v>
      </c>
      <c r="P224" s="32">
        <v>0.12803317780240087</v>
      </c>
      <c r="Q224" s="23">
        <v>41713</v>
      </c>
      <c r="R224" s="24">
        <v>155.33141997400199</v>
      </c>
      <c r="S224" s="28">
        <v>5.8866982227083753E-3</v>
      </c>
      <c r="T224" s="34">
        <v>1.1310222808198489E-3</v>
      </c>
      <c r="U224" s="34">
        <v>0.10628337086559947</v>
      </c>
    </row>
    <row r="225" spans="12:21" x14ac:dyDescent="0.25">
      <c r="L225" s="30">
        <v>41759</v>
      </c>
      <c r="M225" s="31">
        <v>143.413185021163</v>
      </c>
      <c r="N225" s="32">
        <v>2.4619148687692327E-3</v>
      </c>
      <c r="O225" s="32">
        <v>1.0786509011477374E-2</v>
      </c>
      <c r="P225" s="32">
        <v>0.11054156754100686</v>
      </c>
      <c r="Q225" s="23">
        <v>41744</v>
      </c>
      <c r="R225" s="24">
        <v>156.04273109263201</v>
      </c>
      <c r="S225" s="28">
        <v>4.5793125354103292E-3</v>
      </c>
      <c r="T225" s="34">
        <v>6.736046670677398E-3</v>
      </c>
      <c r="U225" s="34">
        <v>9.8358041745074676E-2</v>
      </c>
    </row>
    <row r="226" spans="12:21" x14ac:dyDescent="0.25">
      <c r="L226" s="30">
        <v>41790</v>
      </c>
      <c r="M226" s="31">
        <v>145.41310840568201</v>
      </c>
      <c r="N226" s="32">
        <v>1.3945184916044351E-2</v>
      </c>
      <c r="O226" s="32">
        <v>1.9216197968804138E-2</v>
      </c>
      <c r="P226" s="32">
        <v>0.10278568299251467</v>
      </c>
      <c r="Q226" s="23">
        <v>41774</v>
      </c>
      <c r="R226" s="24">
        <v>156.423251932554</v>
      </c>
      <c r="S226" s="28">
        <v>2.4385681874286025E-3</v>
      </c>
      <c r="T226" s="34">
        <v>1.2957123793952974E-2</v>
      </c>
      <c r="U226" s="34">
        <v>8.3212256239790783E-2</v>
      </c>
    </row>
    <row r="227" spans="12:21" x14ac:dyDescent="0.25">
      <c r="L227" s="30">
        <v>41820</v>
      </c>
      <c r="M227" s="31">
        <v>147.7935492357</v>
      </c>
      <c r="N227" s="32">
        <v>1.6370194242577574E-2</v>
      </c>
      <c r="O227" s="32">
        <v>3.3080775315104116E-2</v>
      </c>
      <c r="P227" s="32">
        <v>9.9471713845122212E-2</v>
      </c>
      <c r="Q227" s="23">
        <v>41805</v>
      </c>
      <c r="R227" s="24">
        <v>156.773026440796</v>
      </c>
      <c r="S227" s="28">
        <v>2.236077462401953E-3</v>
      </c>
      <c r="T227" s="34">
        <v>9.2808426462289706E-3</v>
      </c>
      <c r="U227" s="34">
        <v>6.7053744233102064E-2</v>
      </c>
    </row>
    <row r="228" spans="12:21" x14ac:dyDescent="0.25">
      <c r="L228" s="30">
        <v>41851</v>
      </c>
      <c r="M228" s="31">
        <v>150.32755966667199</v>
      </c>
      <c r="N228" s="32">
        <v>1.7145609155990726E-2</v>
      </c>
      <c r="O228" s="32">
        <v>4.8212963434907774E-2</v>
      </c>
      <c r="P228" s="32">
        <v>0.10927767760208695</v>
      </c>
      <c r="Q228" s="23">
        <v>41835</v>
      </c>
      <c r="R228" s="24">
        <v>156.96427302665001</v>
      </c>
      <c r="S228" s="28">
        <v>1.2198947114554493E-3</v>
      </c>
      <c r="T228" s="34">
        <v>5.9057024160320548E-3</v>
      </c>
      <c r="U228" s="34">
        <v>4.7134646419501491E-2</v>
      </c>
    </row>
    <row r="229" spans="12:21" x14ac:dyDescent="0.25">
      <c r="L229" s="30">
        <v>41882</v>
      </c>
      <c r="M229" s="31">
        <v>151.887697120658</v>
      </c>
      <c r="N229" s="32">
        <v>1.037825304585116E-2</v>
      </c>
      <c r="O229" s="32">
        <v>4.4525481821850565E-2</v>
      </c>
      <c r="P229" s="32">
        <v>0.11344288633178312</v>
      </c>
      <c r="Q229" s="23">
        <v>41866</v>
      </c>
      <c r="R229" s="24">
        <v>160.08303644067101</v>
      </c>
      <c r="S229" s="28">
        <v>1.9869256575931082E-2</v>
      </c>
      <c r="T229" s="34">
        <v>2.3396678325643183E-2</v>
      </c>
      <c r="U229" s="34">
        <v>5.9032678547025208E-2</v>
      </c>
    </row>
    <row r="230" spans="12:21" x14ac:dyDescent="0.25">
      <c r="L230" s="30">
        <v>41912</v>
      </c>
      <c r="M230" s="31">
        <v>153.10247517911901</v>
      </c>
      <c r="N230" s="32">
        <v>7.997870015080899E-3</v>
      </c>
      <c r="O230" s="32">
        <v>3.5921229112323205E-2</v>
      </c>
      <c r="P230" s="32">
        <v>0.11713171989757898</v>
      </c>
      <c r="Q230" s="23">
        <v>41897</v>
      </c>
      <c r="R230" s="24">
        <v>162.68169415583699</v>
      </c>
      <c r="S230" s="28">
        <v>1.6233186057343918E-2</v>
      </c>
      <c r="T230" s="34">
        <v>3.7689313328861163E-2</v>
      </c>
      <c r="U230" s="34">
        <v>6.0687369434163418E-2</v>
      </c>
    </row>
    <row r="231" spans="12:21" x14ac:dyDescent="0.25">
      <c r="L231" s="30">
        <v>41943</v>
      </c>
      <c r="M231" s="31">
        <v>153.74639534745901</v>
      </c>
      <c r="N231" s="32">
        <v>4.2058116146499458E-3</v>
      </c>
      <c r="O231" s="32">
        <v>2.2742574205074417E-2</v>
      </c>
      <c r="P231" s="32">
        <v>0.11640816873266169</v>
      </c>
      <c r="Q231" s="23">
        <v>41927</v>
      </c>
      <c r="R231" s="24">
        <v>165.762316998751</v>
      </c>
      <c r="S231" s="28">
        <v>1.8936505787571889E-2</v>
      </c>
      <c r="T231" s="34">
        <v>5.6051251679464897E-2</v>
      </c>
      <c r="U231" s="34">
        <v>7.2375039418313358E-2</v>
      </c>
    </row>
    <row r="232" spans="12:21" x14ac:dyDescent="0.25">
      <c r="L232" s="30">
        <v>41973</v>
      </c>
      <c r="M232" s="31">
        <v>154.66514537990099</v>
      </c>
      <c r="N232" s="32">
        <v>5.9757500679327169E-3</v>
      </c>
      <c r="O232" s="32">
        <v>1.8286196393093146E-2</v>
      </c>
      <c r="P232" s="32">
        <v>0.11619030494873406</v>
      </c>
      <c r="Q232" s="23">
        <v>41958</v>
      </c>
      <c r="R232" s="24">
        <v>167.063487353977</v>
      </c>
      <c r="S232" s="28">
        <v>7.8496149111850766E-3</v>
      </c>
      <c r="T232" s="34">
        <v>4.3605188085578561E-2</v>
      </c>
      <c r="U232" s="34">
        <v>7.0567890744657191E-2</v>
      </c>
    </row>
    <row r="233" spans="12:21" x14ac:dyDescent="0.25">
      <c r="L233" s="30">
        <v>42004</v>
      </c>
      <c r="M233" s="31">
        <v>155.53955036382999</v>
      </c>
      <c r="N233" s="32">
        <v>5.6535361071896606E-3</v>
      </c>
      <c r="O233" s="32">
        <v>1.5917934585053306E-2</v>
      </c>
      <c r="P233" s="32">
        <v>0.11205733911173588</v>
      </c>
      <c r="Q233" s="23">
        <v>41988</v>
      </c>
      <c r="R233" s="24">
        <v>170.00373794198899</v>
      </c>
      <c r="S233" s="28">
        <v>1.7599600215348898E-2</v>
      </c>
      <c r="T233" s="34">
        <v>4.5008406287790459E-2</v>
      </c>
      <c r="U233" s="34">
        <v>9.569600268838041E-2</v>
      </c>
    </row>
    <row r="234" spans="12:21" x14ac:dyDescent="0.25">
      <c r="L234" s="30">
        <v>42035</v>
      </c>
      <c r="M234" s="31">
        <v>156.991853778516</v>
      </c>
      <c r="N234" s="32">
        <v>9.3371969462998639E-3</v>
      </c>
      <c r="O234" s="32">
        <v>2.1109167624531411E-2</v>
      </c>
      <c r="P234" s="32">
        <v>0.10648994930703082</v>
      </c>
      <c r="Q234" s="23">
        <v>42019</v>
      </c>
      <c r="R234" s="24">
        <v>172.61438827400301</v>
      </c>
      <c r="S234" s="28">
        <v>1.5356429003372085E-2</v>
      </c>
      <c r="T234" s="34">
        <v>4.1336724771430688E-2</v>
      </c>
      <c r="U234" s="34">
        <v>0.11365089314084997</v>
      </c>
    </row>
    <row r="235" spans="12:21" x14ac:dyDescent="0.25">
      <c r="L235" s="30">
        <v>42063</v>
      </c>
      <c r="M235" s="31">
        <v>157.70761216691201</v>
      </c>
      <c r="N235" s="32">
        <v>4.5592071892202046E-3</v>
      </c>
      <c r="O235" s="32">
        <v>1.9671314952944829E-2</v>
      </c>
      <c r="P235" s="32">
        <v>0.10538970403591175</v>
      </c>
      <c r="Q235" s="23">
        <v>42050</v>
      </c>
      <c r="R235" s="24">
        <v>175.08707961790401</v>
      </c>
      <c r="S235" s="28">
        <v>1.4324943410719104E-2</v>
      </c>
      <c r="T235" s="34">
        <v>4.8027204453876093E-2</v>
      </c>
      <c r="U235" s="34">
        <v>0.13381931645115319</v>
      </c>
    </row>
    <row r="236" spans="12:21" x14ac:dyDescent="0.25">
      <c r="L236" s="30">
        <v>42094</v>
      </c>
      <c r="M236" s="31">
        <v>158.64457601330801</v>
      </c>
      <c r="N236" s="32">
        <v>5.9411453481672538E-3</v>
      </c>
      <c r="O236" s="32">
        <v>1.9962933171755459E-2</v>
      </c>
      <c r="P236" s="32">
        <v>0.10892973634451031</v>
      </c>
      <c r="Q236" s="23">
        <v>42078</v>
      </c>
      <c r="R236" s="24">
        <v>174.71579520815399</v>
      </c>
      <c r="S236" s="28">
        <v>-2.1205700075658251E-3</v>
      </c>
      <c r="T236" s="34">
        <v>2.771737447192435E-2</v>
      </c>
      <c r="U236" s="34">
        <v>0.12479365242007301</v>
      </c>
    </row>
    <row r="237" spans="12:21" x14ac:dyDescent="0.25">
      <c r="L237" s="30">
        <v>42124</v>
      </c>
      <c r="M237" s="31">
        <v>159.536773020618</v>
      </c>
      <c r="N237" s="32">
        <v>5.6238733761382331E-3</v>
      </c>
      <c r="O237" s="32">
        <v>1.6210517812550673E-2</v>
      </c>
      <c r="P237" s="32">
        <v>0.11242751492532355</v>
      </c>
      <c r="Q237" s="23">
        <v>42109</v>
      </c>
      <c r="R237" s="24">
        <v>175.83876268907599</v>
      </c>
      <c r="S237" s="28">
        <v>6.4273952998017414E-3</v>
      </c>
      <c r="T237" s="34">
        <v>1.8679638744568017E-2</v>
      </c>
      <c r="U237" s="34">
        <v>0.12686288850387029</v>
      </c>
    </row>
    <row r="238" spans="12:21" x14ac:dyDescent="0.25">
      <c r="L238" s="30">
        <v>42155</v>
      </c>
      <c r="M238" s="31">
        <v>161.69436449994799</v>
      </c>
      <c r="N238" s="32">
        <v>1.3524101299523972E-2</v>
      </c>
      <c r="O238" s="32">
        <v>2.5279390628377252E-2</v>
      </c>
      <c r="P238" s="32">
        <v>0.11196553235657114</v>
      </c>
      <c r="Q238" s="23">
        <v>42139</v>
      </c>
      <c r="R238" s="24">
        <v>177.159289528182</v>
      </c>
      <c r="S238" s="28">
        <v>7.5098733573382148E-3</v>
      </c>
      <c r="T238" s="34">
        <v>1.1835310262757304E-2</v>
      </c>
      <c r="U238" s="34">
        <v>0.13256365239465095</v>
      </c>
    </row>
    <row r="239" spans="12:21" x14ac:dyDescent="0.25">
      <c r="L239" s="30">
        <v>42185</v>
      </c>
      <c r="M239" s="31">
        <v>163.805950526864</v>
      </c>
      <c r="N239" s="32">
        <v>1.3059119490318905E-2</v>
      </c>
      <c r="O239" s="32">
        <v>3.2534200936835234E-2</v>
      </c>
      <c r="P239" s="32">
        <v>0.10834303238517906</v>
      </c>
      <c r="Q239" s="23">
        <v>42170</v>
      </c>
      <c r="R239" s="24">
        <v>179.57767322622601</v>
      </c>
      <c r="S239" s="28">
        <v>1.3650899732578159E-2</v>
      </c>
      <c r="T239" s="34">
        <v>2.7827352485673362E-2</v>
      </c>
      <c r="U239" s="34">
        <v>0.14546282165473157</v>
      </c>
    </row>
    <row r="240" spans="12:21" x14ac:dyDescent="0.25">
      <c r="L240" s="30">
        <v>42216</v>
      </c>
      <c r="M240" s="31">
        <v>165.953980550111</v>
      </c>
      <c r="N240" s="32">
        <v>1.3113260027111995E-2</v>
      </c>
      <c r="O240" s="32">
        <v>4.0224002328689723E-2</v>
      </c>
      <c r="P240" s="32">
        <v>0.10394914224702489</v>
      </c>
      <c r="Q240" s="23">
        <v>42200</v>
      </c>
      <c r="R240" s="24">
        <v>180.23832440887199</v>
      </c>
      <c r="S240" s="28">
        <v>3.6789160410477528E-3</v>
      </c>
      <c r="T240" s="34">
        <v>2.5020431516431074E-2</v>
      </c>
      <c r="U240" s="34">
        <v>0.14827610725321194</v>
      </c>
    </row>
    <row r="241" spans="12:21" x14ac:dyDescent="0.25">
      <c r="L241" s="30">
        <v>42247</v>
      </c>
      <c r="M241" s="31">
        <v>167.08673482089901</v>
      </c>
      <c r="N241" s="32">
        <v>6.8257131708027163E-3</v>
      </c>
      <c r="O241" s="32">
        <v>3.3349154360619249E-2</v>
      </c>
      <c r="P241" s="32">
        <v>0.10006760250086</v>
      </c>
      <c r="Q241" s="23">
        <v>42231</v>
      </c>
      <c r="R241" s="24">
        <v>180.13715842293999</v>
      </c>
      <c r="S241" s="28">
        <v>-5.6129009334604518E-4</v>
      </c>
      <c r="T241" s="34">
        <v>1.6808990952090541E-2</v>
      </c>
      <c r="U241" s="34">
        <v>0.12527324836008669</v>
      </c>
    </row>
    <row r="242" spans="12:21" x14ac:dyDescent="0.25">
      <c r="L242" s="30">
        <v>42277</v>
      </c>
      <c r="M242" s="31">
        <v>167.24328333724401</v>
      </c>
      <c r="N242" s="32">
        <v>9.3692965221214841E-4</v>
      </c>
      <c r="O242" s="32">
        <v>2.098417547912157E-2</v>
      </c>
      <c r="P242" s="32">
        <v>9.2361721399874641E-2</v>
      </c>
      <c r="Q242" s="23">
        <v>42262</v>
      </c>
      <c r="R242" s="24">
        <v>180.51430034862901</v>
      </c>
      <c r="S242" s="28">
        <v>2.093637586996433E-3</v>
      </c>
      <c r="T242" s="34">
        <v>5.2157214512020822E-3</v>
      </c>
      <c r="U242" s="34">
        <v>0.10961655080693777</v>
      </c>
    </row>
    <row r="243" spans="12:21" x14ac:dyDescent="0.25">
      <c r="L243" s="30">
        <v>42308</v>
      </c>
      <c r="M243" s="31">
        <v>166.295644134333</v>
      </c>
      <c r="N243" s="32">
        <v>-5.6662317553292096E-3</v>
      </c>
      <c r="O243" s="32">
        <v>2.058785110724326E-3</v>
      </c>
      <c r="P243" s="32">
        <v>8.1623043964792252E-2</v>
      </c>
      <c r="Q243" s="23">
        <v>42292</v>
      </c>
      <c r="R243" s="24">
        <v>179.409085610679</v>
      </c>
      <c r="S243" s="28">
        <v>-6.1225882703780377E-3</v>
      </c>
      <c r="T243" s="34">
        <v>-4.6007906526686071E-3</v>
      </c>
      <c r="U243" s="34">
        <v>8.2327327821019924E-2</v>
      </c>
    </row>
    <row r="244" spans="12:21" x14ac:dyDescent="0.25">
      <c r="L244" s="30">
        <v>42338</v>
      </c>
      <c r="M244" s="31">
        <v>166.41251351171101</v>
      </c>
      <c r="N244" s="32">
        <v>7.027807492274718E-4</v>
      </c>
      <c r="O244" s="32">
        <v>-4.0351576078777596E-3</v>
      </c>
      <c r="P244" s="32">
        <v>7.5953558269092891E-2</v>
      </c>
      <c r="Q244" s="23">
        <v>42323</v>
      </c>
      <c r="R244" s="24">
        <v>179.91644771886499</v>
      </c>
      <c r="S244" s="28">
        <v>2.8279621762687945E-3</v>
      </c>
      <c r="T244" s="34">
        <v>-1.2252369583670708E-3</v>
      </c>
      <c r="U244" s="34">
        <v>7.6934586775714298E-2</v>
      </c>
    </row>
    <row r="245" spans="12:21" x14ac:dyDescent="0.25">
      <c r="L245" s="30">
        <v>42369</v>
      </c>
      <c r="M245" s="31">
        <v>167.58726068282701</v>
      </c>
      <c r="N245" s="32">
        <v>7.0592478073070453E-3</v>
      </c>
      <c r="O245" s="32">
        <v>2.0567483412137211E-3</v>
      </c>
      <c r="P245" s="32">
        <v>7.7457535982427883E-2</v>
      </c>
      <c r="Q245" s="23">
        <v>42353</v>
      </c>
      <c r="R245" s="24">
        <v>180.14142693108499</v>
      </c>
      <c r="S245" s="28">
        <v>1.2504649523292777E-3</v>
      </c>
      <c r="T245" s="34">
        <v>-2.0656170554016473E-3</v>
      </c>
      <c r="U245" s="34">
        <v>5.9632153456268933E-2</v>
      </c>
    </row>
    <row r="246" spans="12:21" x14ac:dyDescent="0.25">
      <c r="L246" s="30">
        <v>42400</v>
      </c>
      <c r="M246" s="31">
        <v>170.52408514360999</v>
      </c>
      <c r="N246" s="32">
        <v>1.7524150993440735E-2</v>
      </c>
      <c r="O246" s="32">
        <v>2.5427250553004654E-2</v>
      </c>
      <c r="P246" s="32">
        <v>8.6197028950210752E-2</v>
      </c>
      <c r="Q246" s="23">
        <v>42384</v>
      </c>
      <c r="R246" s="24">
        <v>182.41871552673101</v>
      </c>
      <c r="S246" s="28">
        <v>1.2641670683097406E-2</v>
      </c>
      <c r="T246" s="34">
        <v>1.6775236916278358E-2</v>
      </c>
      <c r="U246" s="34">
        <v>5.6799015138673692E-2</v>
      </c>
    </row>
    <row r="247" spans="12:21" x14ac:dyDescent="0.25">
      <c r="L247" s="30">
        <v>42429</v>
      </c>
      <c r="M247" s="31">
        <v>171.55359722838901</v>
      </c>
      <c r="N247" s="32">
        <v>6.0373411997021176E-3</v>
      </c>
      <c r="O247" s="32">
        <v>3.0893612554660388E-2</v>
      </c>
      <c r="P247" s="32">
        <v>8.7795286931507732E-2</v>
      </c>
      <c r="Q247" s="23">
        <v>42415</v>
      </c>
      <c r="R247" s="24">
        <v>182.03090618999701</v>
      </c>
      <c r="S247" s="28">
        <v>-2.125929544094185E-3</v>
      </c>
      <c r="T247" s="34">
        <v>1.1752446749260237E-2</v>
      </c>
      <c r="U247" s="34">
        <v>3.965927461493246E-2</v>
      </c>
    </row>
    <row r="248" spans="12:21" x14ac:dyDescent="0.25">
      <c r="L248" s="30">
        <v>42460</v>
      </c>
      <c r="M248" s="31">
        <v>171.633593005271</v>
      </c>
      <c r="N248" s="32">
        <v>4.6630194979524475E-4</v>
      </c>
      <c r="O248" s="32">
        <v>2.4144629525880257E-2</v>
      </c>
      <c r="P248" s="32">
        <v>8.1874951658438055E-2</v>
      </c>
      <c r="Q248" s="23">
        <v>42444</v>
      </c>
      <c r="R248" s="24">
        <v>181.91100063902999</v>
      </c>
      <c r="S248" s="28">
        <v>-6.5870985030347384E-4</v>
      </c>
      <c r="T248" s="34">
        <v>9.823246868261748E-3</v>
      </c>
      <c r="U248" s="34">
        <v>4.1182340854206911E-2</v>
      </c>
    </row>
    <row r="249" spans="12:21" x14ac:dyDescent="0.25">
      <c r="L249" s="30">
        <v>42490</v>
      </c>
      <c r="M249" s="31">
        <v>170.71065328278101</v>
      </c>
      <c r="N249" s="32">
        <v>-5.3773839161057602E-3</v>
      </c>
      <c r="O249" s="32">
        <v>1.0940867327562387E-3</v>
      </c>
      <c r="P249" s="32">
        <v>7.0039527881881725E-2</v>
      </c>
      <c r="Q249" s="23">
        <v>42475</v>
      </c>
      <c r="R249" s="24">
        <v>180.656936976612</v>
      </c>
      <c r="S249" s="28">
        <v>-6.8938308184366415E-3</v>
      </c>
      <c r="T249" s="34">
        <v>-9.6578826631461556E-3</v>
      </c>
      <c r="U249" s="34">
        <v>2.7401092989124853E-2</v>
      </c>
    </row>
    <row r="250" spans="12:21" x14ac:dyDescent="0.25">
      <c r="L250" s="30">
        <v>42521</v>
      </c>
      <c r="M250" s="31">
        <v>172.40167761098201</v>
      </c>
      <c r="N250" s="32">
        <v>9.9057926127188445E-3</v>
      </c>
      <c r="O250" s="32">
        <v>4.9435301637188456E-3</v>
      </c>
      <c r="P250" s="32">
        <v>6.6219457580647179E-2</v>
      </c>
      <c r="Q250" s="23">
        <v>42505</v>
      </c>
      <c r="R250" s="24">
        <v>182.39120161177701</v>
      </c>
      <c r="S250" s="28">
        <v>9.5997677376182811E-3</v>
      </c>
      <c r="T250" s="34">
        <v>1.9793090597699514E-3</v>
      </c>
      <c r="U250" s="34">
        <v>2.9532248055006649E-2</v>
      </c>
    </row>
    <row r="251" spans="12:21" x14ac:dyDescent="0.25">
      <c r="L251" s="30">
        <v>42551</v>
      </c>
      <c r="M251" s="31">
        <v>175.04944900639001</v>
      </c>
      <c r="N251" s="32">
        <v>1.535815330859247E-2</v>
      </c>
      <c r="O251" s="32">
        <v>1.9902024663750462E-2</v>
      </c>
      <c r="P251" s="32">
        <v>6.8639133336502844E-2</v>
      </c>
      <c r="Q251" s="23">
        <v>42536</v>
      </c>
      <c r="R251" s="24">
        <v>184.08301428985601</v>
      </c>
      <c r="S251" s="28">
        <v>9.2757362368831586E-3</v>
      </c>
      <c r="T251" s="34">
        <v>1.1939979677952461E-2</v>
      </c>
      <c r="U251" s="34">
        <v>2.5088536802424954E-2</v>
      </c>
    </row>
    <row r="252" spans="12:21" x14ac:dyDescent="0.25">
      <c r="L252" s="30">
        <v>42582</v>
      </c>
      <c r="M252" s="31">
        <v>179.16452261826899</v>
      </c>
      <c r="N252" s="32">
        <v>2.3508063779902333E-2</v>
      </c>
      <c r="O252" s="32">
        <v>4.952162722665121E-2</v>
      </c>
      <c r="P252" s="32">
        <v>7.9603646892753899E-2</v>
      </c>
      <c r="Q252" s="23">
        <v>42566</v>
      </c>
      <c r="R252" s="24">
        <v>187.405774909001</v>
      </c>
      <c r="S252" s="28">
        <v>1.8050337951946993E-2</v>
      </c>
      <c r="T252" s="34">
        <v>3.7357203356451762E-2</v>
      </c>
      <c r="U252" s="34">
        <v>3.9766517601825813E-2</v>
      </c>
    </row>
    <row r="253" spans="12:21" x14ac:dyDescent="0.25">
      <c r="L253" s="30">
        <v>42613</v>
      </c>
      <c r="M253" s="31">
        <v>181.317223372396</v>
      </c>
      <c r="N253" s="32">
        <v>1.2015217760011465E-2</v>
      </c>
      <c r="O253" s="32">
        <v>5.1713799337449462E-2</v>
      </c>
      <c r="P253" s="32">
        <v>8.5168272434976489E-2</v>
      </c>
      <c r="Q253" s="23">
        <v>42597</v>
      </c>
      <c r="R253" s="24">
        <v>189.30373945137501</v>
      </c>
      <c r="S253" s="28">
        <v>1.0127567004248439E-2</v>
      </c>
      <c r="T253" s="34">
        <v>3.7899513674521712E-2</v>
      </c>
      <c r="U253" s="34">
        <v>5.0886674957495437E-2</v>
      </c>
    </row>
    <row r="254" spans="12:21" x14ac:dyDescent="0.25">
      <c r="L254" s="30">
        <v>42643</v>
      </c>
      <c r="M254" s="31">
        <v>182.53631787861801</v>
      </c>
      <c r="N254" s="32">
        <v>6.7235449757476751E-3</v>
      </c>
      <c r="O254" s="32">
        <v>4.2770022497784055E-2</v>
      </c>
      <c r="P254" s="32">
        <v>9.1441845891866214E-2</v>
      </c>
      <c r="Q254" s="23">
        <v>42628</v>
      </c>
      <c r="R254" s="24">
        <v>190.655463467337</v>
      </c>
      <c r="S254" s="28">
        <v>7.1405035097533709E-3</v>
      </c>
      <c r="T254" s="34">
        <v>3.5703724229178668E-2</v>
      </c>
      <c r="U254" s="34">
        <v>5.6179278312700198E-2</v>
      </c>
    </row>
    <row r="255" spans="12:21" x14ac:dyDescent="0.25">
      <c r="L255" s="30">
        <v>42674</v>
      </c>
      <c r="M255" s="31">
        <v>181.64878037988601</v>
      </c>
      <c r="N255" s="32">
        <v>-4.8622515729839222E-3</v>
      </c>
      <c r="O255" s="32">
        <v>1.3865790644892462E-2</v>
      </c>
      <c r="P255" s="32">
        <v>9.23243439446364E-2</v>
      </c>
      <c r="Q255" s="23">
        <v>42658</v>
      </c>
      <c r="R255" s="24">
        <v>191.62891506343601</v>
      </c>
      <c r="S255" s="28">
        <v>5.1058153718515076E-3</v>
      </c>
      <c r="T255" s="34">
        <v>2.253473862524058E-2</v>
      </c>
      <c r="U255" s="34">
        <v>6.8111541905264916E-2</v>
      </c>
    </row>
    <row r="256" spans="12:21" x14ac:dyDescent="0.25">
      <c r="L256" s="30">
        <v>42704</v>
      </c>
      <c r="M256" s="31">
        <v>181.33179410720601</v>
      </c>
      <c r="N256" s="32">
        <v>-1.7450503769806947E-3</v>
      </c>
      <c r="O256" s="32">
        <v>8.0360456326200591E-5</v>
      </c>
      <c r="P256" s="32">
        <v>8.9652396209045193E-2</v>
      </c>
      <c r="Q256" s="23">
        <v>42689</v>
      </c>
      <c r="R256" s="24">
        <v>191.72111169588501</v>
      </c>
      <c r="S256" s="28">
        <v>4.8112067230809963E-4</v>
      </c>
      <c r="T256" s="34">
        <v>1.276980714441156E-2</v>
      </c>
      <c r="U256" s="34">
        <v>6.561192223773693E-2</v>
      </c>
    </row>
    <row r="257" spans="12:21" x14ac:dyDescent="0.25">
      <c r="L257" s="30">
        <v>42735</v>
      </c>
      <c r="M257" s="31">
        <v>182.40339704616301</v>
      </c>
      <c r="N257" s="32">
        <v>5.9096251941535005E-3</v>
      </c>
      <c r="O257" s="32">
        <v>-7.2818841751476349E-4</v>
      </c>
      <c r="P257" s="32">
        <v>8.8408488228570059E-2</v>
      </c>
      <c r="Q257" s="23">
        <v>42719</v>
      </c>
      <c r="R257" s="24">
        <v>191.25772360515899</v>
      </c>
      <c r="S257" s="28">
        <v>-2.4169904223227956E-3</v>
      </c>
      <c r="T257" s="34">
        <v>3.1588926268832918E-3</v>
      </c>
      <c r="U257" s="34">
        <v>6.1708718885226999E-2</v>
      </c>
    </row>
    <row r="258" spans="12:21" x14ac:dyDescent="0.25">
      <c r="L258" s="30">
        <v>42766</v>
      </c>
      <c r="M258" s="31">
        <v>186.057678416621</v>
      </c>
      <c r="N258" s="32">
        <v>2.0034064220487924E-2</v>
      </c>
      <c r="O258" s="32">
        <v>2.4271553200162277E-2</v>
      </c>
      <c r="P258" s="32">
        <v>9.1093250903115042E-2</v>
      </c>
      <c r="Q258" s="23">
        <v>42750</v>
      </c>
      <c r="R258" s="24">
        <v>188.92862073229699</v>
      </c>
      <c r="S258" s="28">
        <v>-1.21778238753395E-2</v>
      </c>
      <c r="T258" s="34">
        <v>-1.40912676473961E-2</v>
      </c>
      <c r="U258" s="34">
        <v>3.5686608069620096E-2</v>
      </c>
    </row>
    <row r="259" spans="12:21" x14ac:dyDescent="0.25">
      <c r="L259" s="30">
        <v>42794</v>
      </c>
      <c r="M259" s="31">
        <v>190.939026481344</v>
      </c>
      <c r="N259" s="32">
        <v>2.6235671143830297E-2</v>
      </c>
      <c r="O259" s="32">
        <v>5.298151061395262E-2</v>
      </c>
      <c r="P259" s="32">
        <v>0.11299925834342717</v>
      </c>
      <c r="Q259" s="23">
        <v>42781</v>
      </c>
      <c r="R259" s="24">
        <v>187.19977651865301</v>
      </c>
      <c r="S259" s="28">
        <v>-9.150779839194767E-3</v>
      </c>
      <c r="T259" s="34">
        <v>-2.3582875861912989E-2</v>
      </c>
      <c r="U259" s="34">
        <v>2.839556445025293E-2</v>
      </c>
    </row>
    <row r="260" spans="12:21" x14ac:dyDescent="0.25">
      <c r="L260" s="30">
        <v>42825</v>
      </c>
      <c r="M260" s="31">
        <v>194.259923802093</v>
      </c>
      <c r="N260" s="32">
        <v>1.7392449212437322E-2</v>
      </c>
      <c r="O260" s="32">
        <v>6.5001677314865614E-2</v>
      </c>
      <c r="P260" s="32">
        <v>0.13182926722350397</v>
      </c>
      <c r="Q260" s="23">
        <v>42809</v>
      </c>
      <c r="R260" s="24">
        <v>187.688051614844</v>
      </c>
      <c r="S260" s="28">
        <v>2.6083102516007983E-3</v>
      </c>
      <c r="T260" s="34">
        <v>-1.8664197832263141E-2</v>
      </c>
      <c r="U260" s="34">
        <v>3.1757568016887117E-2</v>
      </c>
    </row>
    <row r="261" spans="12:21" x14ac:dyDescent="0.25">
      <c r="L261" s="30">
        <v>42855</v>
      </c>
      <c r="M261" s="31">
        <v>196.33971009241699</v>
      </c>
      <c r="N261" s="32">
        <v>1.0706203573120021E-2</v>
      </c>
      <c r="O261" s="32">
        <v>5.5262603313647851E-2</v>
      </c>
      <c r="P261" s="32">
        <v>0.15013156072445955</v>
      </c>
      <c r="Q261" s="23">
        <v>42840</v>
      </c>
      <c r="R261" s="24">
        <v>191.42897815980501</v>
      </c>
      <c r="S261" s="28">
        <v>1.9931617984067396E-2</v>
      </c>
      <c r="T261" s="34">
        <v>1.3234402589806127E-2</v>
      </c>
      <c r="U261" s="34">
        <v>5.9627055365095494E-2</v>
      </c>
    </row>
    <row r="262" spans="12:21" x14ac:dyDescent="0.25">
      <c r="L262" s="30">
        <v>42886</v>
      </c>
      <c r="M262" s="31">
        <v>198.41199118344801</v>
      </c>
      <c r="N262" s="32">
        <v>1.0554569373946832E-2</v>
      </c>
      <c r="O262" s="32">
        <v>3.9137963777322149E-2</v>
      </c>
      <c r="P262" s="32">
        <v>0.15087042036306242</v>
      </c>
      <c r="Q262" s="23">
        <v>42870</v>
      </c>
      <c r="R262" s="24">
        <v>195.82840308104801</v>
      </c>
      <c r="S262" s="28">
        <v>2.2982021653849882E-2</v>
      </c>
      <c r="T262" s="34">
        <v>4.6093145637570831E-2</v>
      </c>
      <c r="U262" s="34">
        <v>7.3672421424539669E-2</v>
      </c>
    </row>
    <row r="263" spans="12:21" x14ac:dyDescent="0.25">
      <c r="L263" s="30">
        <v>42916</v>
      </c>
      <c r="M263" s="31">
        <v>202.243651776055</v>
      </c>
      <c r="N263" s="32">
        <v>1.9311638221826577E-2</v>
      </c>
      <c r="O263" s="32">
        <v>4.1098173095628354E-2</v>
      </c>
      <c r="P263" s="32">
        <v>0.15535154737146484</v>
      </c>
      <c r="Q263" s="23">
        <v>42901</v>
      </c>
      <c r="R263" s="24">
        <v>198.82508264660601</v>
      </c>
      <c r="S263" s="28">
        <v>1.5302578780248544E-2</v>
      </c>
      <c r="T263" s="34">
        <v>5.9337986280641797E-2</v>
      </c>
      <c r="U263" s="34">
        <v>8.0083805741779202E-2</v>
      </c>
    </row>
    <row r="264" spans="12:21" x14ac:dyDescent="0.25">
      <c r="L264" s="30">
        <v>42947</v>
      </c>
      <c r="M264" s="31">
        <v>204.531491513596</v>
      </c>
      <c r="N264" s="32">
        <v>1.1312294440145587E-2</v>
      </c>
      <c r="O264" s="32">
        <v>4.1722489135402885E-2</v>
      </c>
      <c r="P264" s="32">
        <v>0.14158477652059664</v>
      </c>
      <c r="Q264" s="23">
        <v>42931</v>
      </c>
      <c r="R264" s="24">
        <v>198.34108701972201</v>
      </c>
      <c r="S264" s="28">
        <v>-2.4342785147699608E-3</v>
      </c>
      <c r="T264" s="34">
        <v>3.6107954638648021E-2</v>
      </c>
      <c r="U264" s="34">
        <v>5.8350987935301912E-2</v>
      </c>
    </row>
    <row r="265" spans="12:21" x14ac:dyDescent="0.25">
      <c r="L265" s="30">
        <v>42978</v>
      </c>
      <c r="M265" s="31">
        <v>204.72808656768899</v>
      </c>
      <c r="N265" s="32">
        <v>9.6119699043972773E-4</v>
      </c>
      <c r="O265" s="32">
        <v>3.1833234204082128E-2</v>
      </c>
      <c r="P265" s="32">
        <v>0.12911549581371484</v>
      </c>
      <c r="Q265" s="23">
        <v>42962</v>
      </c>
      <c r="R265" s="24">
        <v>197.99640162185699</v>
      </c>
      <c r="S265" s="28">
        <v>-1.7378416295094068E-3</v>
      </c>
      <c r="T265" s="34">
        <v>1.1070909565205955E-2</v>
      </c>
      <c r="U265" s="34">
        <v>4.5919125505256009E-2</v>
      </c>
    </row>
    <row r="266" spans="12:21" x14ac:dyDescent="0.25">
      <c r="L266" s="30">
        <v>43008</v>
      </c>
      <c r="M266" s="31">
        <v>202.75847920026399</v>
      </c>
      <c r="N266" s="32">
        <v>-9.6206016499538194E-3</v>
      </c>
      <c r="O266" s="32">
        <v>2.5455801439890902E-3</v>
      </c>
      <c r="P266" s="32">
        <v>0.11078431709734171</v>
      </c>
      <c r="Q266" s="23">
        <v>42993</v>
      </c>
      <c r="R266" s="24">
        <v>198.31540662100801</v>
      </c>
      <c r="S266" s="28">
        <v>1.6111656400719099E-3</v>
      </c>
      <c r="T266" s="34">
        <v>-2.5634392744294798E-3</v>
      </c>
      <c r="U266" s="34">
        <v>4.0176887744857614E-2</v>
      </c>
    </row>
    <row r="267" spans="12:21" x14ac:dyDescent="0.25">
      <c r="L267" s="30">
        <v>43039</v>
      </c>
      <c r="M267" s="31">
        <v>202.36561334960001</v>
      </c>
      <c r="N267" s="32">
        <v>-1.9376050373506315E-3</v>
      </c>
      <c r="O267" s="32">
        <v>-1.0589460566526099E-2</v>
      </c>
      <c r="P267" s="32">
        <v>0.1140488415412888</v>
      </c>
      <c r="Q267" s="23">
        <v>43023</v>
      </c>
      <c r="R267" s="24">
        <v>200.92232541817</v>
      </c>
      <c r="S267" s="28">
        <v>1.3145316551950836E-2</v>
      </c>
      <c r="T267" s="34">
        <v>1.301413860957279E-2</v>
      </c>
      <c r="U267" s="34">
        <v>4.849691056100558E-2</v>
      </c>
    </row>
    <row r="268" spans="12:21" x14ac:dyDescent="0.25">
      <c r="L268" s="30">
        <v>43069</v>
      </c>
      <c r="M268" s="31">
        <v>204.249499823794</v>
      </c>
      <c r="N268" s="32">
        <v>9.309321099624901E-3</v>
      </c>
      <c r="O268" s="32">
        <v>-2.3376701844802783E-3</v>
      </c>
      <c r="P268" s="32">
        <v>0.12638547933319799</v>
      </c>
      <c r="Q268" s="23">
        <v>43054</v>
      </c>
      <c r="R268" s="24">
        <v>202.42634967688801</v>
      </c>
      <c r="S268" s="28">
        <v>7.4856004955534683E-3</v>
      </c>
      <c r="T268" s="34">
        <v>2.2373881639988324E-2</v>
      </c>
      <c r="U268" s="34">
        <v>5.5837554280323776E-2</v>
      </c>
    </row>
    <row r="269" spans="12:21" x14ac:dyDescent="0.25">
      <c r="L269" s="30">
        <v>43100</v>
      </c>
      <c r="M269" s="31">
        <v>207.201220705955</v>
      </c>
      <c r="N269" s="32">
        <v>1.4451545216548567E-2</v>
      </c>
      <c r="O269" s="32">
        <v>2.1911495505462453E-2</v>
      </c>
      <c r="P269" s="32">
        <v>0.13595044862852035</v>
      </c>
      <c r="Q269" s="23">
        <v>43084</v>
      </c>
      <c r="R269" s="24">
        <v>202.40113854798901</v>
      </c>
      <c r="S269" s="28">
        <v>-1.2454469953759872E-4</v>
      </c>
      <c r="T269" s="34">
        <v>2.0602191209425635E-2</v>
      </c>
      <c r="U269" s="34">
        <v>5.8263868944895547E-2</v>
      </c>
    </row>
    <row r="270" spans="12:21" x14ac:dyDescent="0.25">
      <c r="L270" s="30">
        <v>43131</v>
      </c>
      <c r="M270" s="31">
        <v>209.24531557772499</v>
      </c>
      <c r="N270" s="32">
        <v>9.8652646196077942E-3</v>
      </c>
      <c r="O270" s="32">
        <v>3.3996399458636528E-2</v>
      </c>
      <c r="P270" s="32">
        <v>0.12462606949863231</v>
      </c>
      <c r="Q270" s="23">
        <v>43115</v>
      </c>
      <c r="R270" s="24">
        <v>201.19827610569101</v>
      </c>
      <c r="S270" s="28">
        <v>-5.9429628258380607E-3</v>
      </c>
      <c r="T270" s="34">
        <v>1.3734197379344781E-3</v>
      </c>
      <c r="U270" s="34">
        <v>6.4943338525609295E-2</v>
      </c>
    </row>
    <row r="271" spans="12:21" x14ac:dyDescent="0.25">
      <c r="L271" s="30">
        <v>43159</v>
      </c>
      <c r="M271" s="31">
        <v>207.85632158607299</v>
      </c>
      <c r="N271" s="32">
        <v>-6.6381127234175219E-3</v>
      </c>
      <c r="O271" s="32">
        <v>1.7658901321132348E-2</v>
      </c>
      <c r="P271" s="32">
        <v>8.8600509893046464E-2</v>
      </c>
      <c r="Q271" s="23">
        <v>43146</v>
      </c>
      <c r="R271" s="24">
        <v>202.29043125709299</v>
      </c>
      <c r="S271" s="28">
        <v>5.4282530275173713E-3</v>
      </c>
      <c r="T271" s="34">
        <v>-6.714462816326261E-4</v>
      </c>
      <c r="U271" s="34">
        <v>8.0612568129515338E-2</v>
      </c>
    </row>
    <row r="272" spans="12:21" x14ac:dyDescent="0.25">
      <c r="L272" s="30">
        <v>43190</v>
      </c>
      <c r="M272" s="31">
        <v>205.31758349423001</v>
      </c>
      <c r="N272" s="32">
        <v>-1.2213908494439041E-2</v>
      </c>
      <c r="O272" s="32">
        <v>-9.0908596257649465E-3</v>
      </c>
      <c r="P272" s="32">
        <v>5.6921981002125088E-2</v>
      </c>
      <c r="Q272" s="23">
        <v>43174</v>
      </c>
      <c r="R272" s="24">
        <v>205.282417148479</v>
      </c>
      <c r="S272" s="28">
        <v>1.4790545814712619E-2</v>
      </c>
      <c r="T272" s="34">
        <v>1.4235486129969832E-2</v>
      </c>
      <c r="U272" s="34">
        <v>9.3742597795945626E-2</v>
      </c>
    </row>
    <row r="273" spans="12:21" x14ac:dyDescent="0.25">
      <c r="L273" s="30">
        <v>43220</v>
      </c>
      <c r="M273" s="31">
        <v>204.88483028667699</v>
      </c>
      <c r="N273" s="32">
        <v>-2.1077259930111225E-3</v>
      </c>
      <c r="O273" s="32">
        <v>-2.0839105903081911E-2</v>
      </c>
      <c r="P273" s="32">
        <v>4.3522118832903578E-2</v>
      </c>
      <c r="Q273" s="23">
        <v>43205</v>
      </c>
      <c r="R273" s="24">
        <v>208.341471910308</v>
      </c>
      <c r="S273" s="28">
        <v>1.4901689118442141E-2</v>
      </c>
      <c r="T273" s="34">
        <v>3.550326544977267E-2</v>
      </c>
      <c r="U273" s="34">
        <v>8.834866023462995E-2</v>
      </c>
    </row>
    <row r="274" spans="12:21" x14ac:dyDescent="0.25">
      <c r="L274" s="30">
        <v>43251</v>
      </c>
      <c r="M274" s="31">
        <v>207.265584038035</v>
      </c>
      <c r="N274" s="32">
        <v>1.1619961068014772E-2</v>
      </c>
      <c r="O274" s="32">
        <v>-2.8420475428906355E-3</v>
      </c>
      <c r="P274" s="32">
        <v>4.4622267040307584E-2</v>
      </c>
      <c r="Q274" s="23">
        <v>43235</v>
      </c>
      <c r="R274" s="24">
        <v>207.792724792678</v>
      </c>
      <c r="S274" s="28">
        <v>-2.6338832715275817E-3</v>
      </c>
      <c r="T274" s="34">
        <v>2.7199969377652344E-2</v>
      </c>
      <c r="U274" s="34">
        <v>6.1095946876910778E-2</v>
      </c>
    </row>
    <row r="275" spans="12:21" x14ac:dyDescent="0.25">
      <c r="L275" s="30">
        <v>43281</v>
      </c>
      <c r="M275" s="31">
        <v>212.017721244516</v>
      </c>
      <c r="N275" s="32">
        <v>2.2927767909644459E-2</v>
      </c>
      <c r="O275" s="32">
        <v>3.263304406889378E-2</v>
      </c>
      <c r="P275" s="32">
        <v>4.8328189204593031E-2</v>
      </c>
      <c r="Q275" s="23">
        <v>43266</v>
      </c>
      <c r="R275" s="24">
        <v>205.84458090120799</v>
      </c>
      <c r="S275" s="28">
        <v>-9.3754191510494467E-3</v>
      </c>
      <c r="T275" s="34">
        <v>2.7384895430297984E-3</v>
      </c>
      <c r="U275" s="34">
        <v>3.5304892929824749E-2</v>
      </c>
    </row>
    <row r="276" spans="12:21" x14ac:dyDescent="0.25">
      <c r="L276" s="30">
        <v>43312</v>
      </c>
      <c r="M276" s="31">
        <v>214.20322972390699</v>
      </c>
      <c r="N276" s="32">
        <v>1.0308140595806536E-2</v>
      </c>
      <c r="O276" s="32">
        <v>4.5481158483971607E-2</v>
      </c>
      <c r="P276" s="32">
        <v>4.7287281477962795E-2</v>
      </c>
      <c r="Q276" s="23">
        <v>43296</v>
      </c>
      <c r="R276" s="24">
        <v>205.33009727628101</v>
      </c>
      <c r="S276" s="28">
        <v>-2.4993790104870239E-3</v>
      </c>
      <c r="T276" s="34">
        <v>-1.4454033594057614E-2</v>
      </c>
      <c r="U276" s="34">
        <v>3.523732960011472E-2</v>
      </c>
    </row>
    <row r="277" spans="12:21" x14ac:dyDescent="0.25">
      <c r="L277" s="30">
        <v>43343</v>
      </c>
      <c r="M277" s="31">
        <v>215.00920125002301</v>
      </c>
      <c r="N277" s="32">
        <v>3.7626488039179673E-3</v>
      </c>
      <c r="O277" s="32">
        <v>3.7360844290323714E-2</v>
      </c>
      <c r="P277" s="32">
        <v>5.0218388960201477E-2</v>
      </c>
      <c r="Q277" s="23">
        <v>43327</v>
      </c>
      <c r="R277" s="24">
        <v>207.20589727323099</v>
      </c>
      <c r="S277" s="28">
        <v>9.1355335717102637E-3</v>
      </c>
      <c r="T277" s="34">
        <v>-2.8241004107940615E-3</v>
      </c>
      <c r="U277" s="34">
        <v>4.6513449617951785E-2</v>
      </c>
    </row>
    <row r="278" spans="12:21" x14ac:dyDescent="0.25">
      <c r="L278" s="30">
        <v>43373</v>
      </c>
      <c r="M278" s="31">
        <v>213.71893719200801</v>
      </c>
      <c r="N278" s="32">
        <v>-6.0009713561728351E-3</v>
      </c>
      <c r="O278" s="32">
        <v>8.0239327991362686E-3</v>
      </c>
      <c r="P278" s="32">
        <v>5.4056718293484574E-2</v>
      </c>
      <c r="Q278" s="23">
        <v>43358</v>
      </c>
      <c r="R278" s="24">
        <v>209.29822042970599</v>
      </c>
      <c r="S278" s="28">
        <v>1.0097797331105829E-2</v>
      </c>
      <c r="T278" s="34">
        <v>1.677789871065638E-2</v>
      </c>
      <c r="U278" s="34">
        <v>5.5380537477286218E-2</v>
      </c>
    </row>
    <row r="279" spans="12:21" x14ac:dyDescent="0.25">
      <c r="L279" s="30">
        <v>43404</v>
      </c>
      <c r="M279" s="31">
        <v>214.27744847617001</v>
      </c>
      <c r="N279" s="32">
        <v>2.6132980609960832E-3</v>
      </c>
      <c r="O279" s="32">
        <v>3.4648754997146369E-4</v>
      </c>
      <c r="P279" s="32">
        <v>5.8862940839615518E-2</v>
      </c>
      <c r="Q279" s="23">
        <v>43388</v>
      </c>
      <c r="R279" s="24">
        <v>209.15701950964399</v>
      </c>
      <c r="S279" s="28">
        <v>-6.746398501243922E-4</v>
      </c>
      <c r="T279" s="34">
        <v>1.8637902013038499E-2</v>
      </c>
      <c r="U279" s="34">
        <v>4.0984465386489477E-2</v>
      </c>
    </row>
    <row r="280" spans="12:21" x14ac:dyDescent="0.25">
      <c r="L280" s="30">
        <v>43434</v>
      </c>
      <c r="M280" s="31">
        <v>215.823212525972</v>
      </c>
      <c r="N280" s="32">
        <v>7.213843830952138E-3</v>
      </c>
      <c r="O280" s="32">
        <v>3.7859369330077719E-3</v>
      </c>
      <c r="P280" s="32">
        <v>5.6664582836984279E-2</v>
      </c>
      <c r="Q280" s="23">
        <v>43419</v>
      </c>
      <c r="R280" s="24">
        <v>208.56227987905899</v>
      </c>
      <c r="S280" s="28">
        <v>-2.8435078678178405E-3</v>
      </c>
      <c r="T280" s="34">
        <v>6.5460617852948211E-3</v>
      </c>
      <c r="U280" s="34">
        <v>3.0311914491196967E-2</v>
      </c>
    </row>
    <row r="281" spans="12:21" x14ac:dyDescent="0.25">
      <c r="L281" s="30">
        <v>43465</v>
      </c>
      <c r="M281" s="31">
        <v>218.02084117456599</v>
      </c>
      <c r="N281" s="32">
        <v>1.0182540714102073E-2</v>
      </c>
      <c r="O281" s="32">
        <v>2.0128791763048604E-2</v>
      </c>
      <c r="P281" s="32">
        <v>5.22179378661356E-2</v>
      </c>
      <c r="Q281" s="23">
        <v>43449</v>
      </c>
      <c r="R281" s="24">
        <v>208.23274443740499</v>
      </c>
      <c r="S281" s="28">
        <v>-1.5800337522445806E-3</v>
      </c>
      <c r="T281" s="34">
        <v>-5.0907073653732038E-3</v>
      </c>
      <c r="U281" s="34">
        <v>2.8812119987325691E-2</v>
      </c>
    </row>
    <row r="282" spans="12:21" x14ac:dyDescent="0.25">
      <c r="L282" s="30">
        <v>43496</v>
      </c>
      <c r="M282" s="31">
        <v>219.50281700503601</v>
      </c>
      <c r="N282" s="32">
        <v>6.797404424668807E-3</v>
      </c>
      <c r="O282" s="32">
        <v>2.4385993794615812E-2</v>
      </c>
      <c r="P282" s="32">
        <v>4.9021414883244185E-2</v>
      </c>
      <c r="Q282" s="23">
        <v>43480</v>
      </c>
      <c r="R282" s="24">
        <v>209.745040593114</v>
      </c>
      <c r="S282" s="28">
        <v>7.2625280898779287E-3</v>
      </c>
      <c r="T282" s="34">
        <v>2.8113858423139959E-3</v>
      </c>
      <c r="U282" s="34">
        <v>4.247931271008154E-2</v>
      </c>
    </row>
    <row r="283" spans="12:21" x14ac:dyDescent="0.25">
      <c r="L283" s="30">
        <v>43524</v>
      </c>
      <c r="M283" s="31">
        <v>219.660609966397</v>
      </c>
      <c r="N283" s="32">
        <v>7.1886531350240368E-4</v>
      </c>
      <c r="O283" s="32">
        <v>1.7780281349315974E-2</v>
      </c>
      <c r="P283" s="32">
        <v>5.6790615220407847E-2</v>
      </c>
      <c r="Q283" s="23">
        <v>43511</v>
      </c>
      <c r="R283" s="24">
        <v>211.42012318587899</v>
      </c>
      <c r="S283" s="28">
        <v>7.9862798568597348E-3</v>
      </c>
      <c r="T283" s="34">
        <v>1.3702589502172735E-2</v>
      </c>
      <c r="U283" s="34">
        <v>4.5131605444960421E-2</v>
      </c>
    </row>
    <row r="284" spans="12:21" x14ac:dyDescent="0.25">
      <c r="L284" s="30">
        <v>43555</v>
      </c>
      <c r="M284" s="31">
        <v>220.00528574840499</v>
      </c>
      <c r="N284" s="32">
        <v>1.569128766694794E-3</v>
      </c>
      <c r="O284" s="32">
        <v>9.1020865856126232E-3</v>
      </c>
      <c r="P284" s="32">
        <v>7.1536504590644201E-2</v>
      </c>
      <c r="Q284" s="23">
        <v>43539</v>
      </c>
      <c r="R284" s="24">
        <v>213.196878481966</v>
      </c>
      <c r="S284" s="28">
        <v>8.4039081489177825E-3</v>
      </c>
      <c r="T284" s="34">
        <v>2.3839353690376264E-2</v>
      </c>
      <c r="U284" s="34">
        <v>3.8554014724809793E-2</v>
      </c>
    </row>
    <row r="285" spans="12:21" x14ac:dyDescent="0.25">
      <c r="L285" s="30">
        <v>43585</v>
      </c>
      <c r="M285" s="31">
        <v>220.20963755403201</v>
      </c>
      <c r="N285" s="32">
        <v>9.2884952710048374E-4</v>
      </c>
      <c r="O285" s="32">
        <v>3.2200978494949517E-3</v>
      </c>
      <c r="P285" s="32">
        <v>7.47971787170012E-2</v>
      </c>
      <c r="Q285" s="23">
        <v>43570</v>
      </c>
      <c r="R285" s="24">
        <v>215.70981170718599</v>
      </c>
      <c r="S285" s="28">
        <v>1.1786913781819619E-2</v>
      </c>
      <c r="T285" s="34">
        <v>2.8438198572919182E-2</v>
      </c>
      <c r="U285" s="34">
        <v>3.5366649420860874E-2</v>
      </c>
    </row>
    <row r="286" spans="12:21" x14ac:dyDescent="0.25">
      <c r="L286" s="30">
        <v>43616</v>
      </c>
      <c r="M286" s="31">
        <v>221.30579753421401</v>
      </c>
      <c r="N286" s="32">
        <v>4.97780202700282E-3</v>
      </c>
      <c r="O286" s="32">
        <v>7.4896795017944662E-3</v>
      </c>
      <c r="P286" s="32">
        <v>6.7740206659695712E-2</v>
      </c>
      <c r="Q286" s="23">
        <v>43600</v>
      </c>
      <c r="R286" s="24">
        <v>218.56835558309501</v>
      </c>
      <c r="S286" s="28">
        <v>1.3251802749655761E-2</v>
      </c>
      <c r="T286" s="34">
        <v>3.3810558283193126E-2</v>
      </c>
      <c r="U286" s="34">
        <v>5.1857594153829067E-2</v>
      </c>
    </row>
    <row r="287" spans="12:21" x14ac:dyDescent="0.25">
      <c r="L287" s="30">
        <v>43646</v>
      </c>
      <c r="M287" s="31">
        <v>222.61117335786699</v>
      </c>
      <c r="N287" s="32">
        <v>5.8985161626918803E-3</v>
      </c>
      <c r="O287" s="32">
        <v>1.184465909806387E-2</v>
      </c>
      <c r="P287" s="32">
        <v>4.9964937134352905E-2</v>
      </c>
      <c r="Q287" s="23">
        <v>43631</v>
      </c>
      <c r="R287" s="24">
        <v>221.46441370078799</v>
      </c>
      <c r="S287" s="28">
        <v>1.3250125389683731E-2</v>
      </c>
      <c r="T287" s="34">
        <v>3.8778875552445413E-2</v>
      </c>
      <c r="U287" s="34">
        <v>7.5881680883678415E-2</v>
      </c>
    </row>
    <row r="288" spans="12:21" x14ac:dyDescent="0.25">
      <c r="L288" s="30">
        <v>43677</v>
      </c>
      <c r="M288" s="31">
        <v>224.14722175300699</v>
      </c>
      <c r="N288" s="32">
        <v>6.9001405992801246E-3</v>
      </c>
      <c r="O288" s="32">
        <v>1.7881071158880602E-2</v>
      </c>
      <c r="P288" s="32">
        <v>4.642316571004601E-2</v>
      </c>
      <c r="Q288" s="23">
        <v>43661</v>
      </c>
      <c r="R288" s="24">
        <v>222.4727771805</v>
      </c>
      <c r="S288" s="28">
        <v>4.5531625729917646E-3</v>
      </c>
      <c r="T288" s="34">
        <v>3.1352145828648537E-2</v>
      </c>
      <c r="U288" s="34">
        <v>8.348839323420143E-2</v>
      </c>
    </row>
    <row r="289" spans="12:21" x14ac:dyDescent="0.25">
      <c r="L289" s="30">
        <v>43708</v>
      </c>
      <c r="M289" s="31">
        <v>225.81001325613201</v>
      </c>
      <c r="N289" s="32">
        <v>7.4183007494836861E-3</v>
      </c>
      <c r="O289" s="32">
        <v>2.0352904316578657E-2</v>
      </c>
      <c r="P289" s="32">
        <v>5.0234185064244263E-2</v>
      </c>
      <c r="Q289" s="23">
        <v>43692</v>
      </c>
      <c r="R289" s="24">
        <v>222.521220792854</v>
      </c>
      <c r="S289" s="28">
        <v>2.1775074221630497E-4</v>
      </c>
      <c r="T289" s="34">
        <v>1.8085258495968315E-2</v>
      </c>
      <c r="U289" s="34">
        <v>7.3913550343731371E-2</v>
      </c>
    </row>
    <row r="290" spans="12:21" x14ac:dyDescent="0.25">
      <c r="L290" s="30">
        <v>43738</v>
      </c>
      <c r="M290" s="31">
        <v>226.37603464804999</v>
      </c>
      <c r="N290" s="32">
        <v>2.5066266272077975E-3</v>
      </c>
      <c r="O290" s="32">
        <v>1.6912274587990606E-2</v>
      </c>
      <c r="P290" s="32">
        <v>5.9223097505256117E-2</v>
      </c>
      <c r="Q290" s="23">
        <v>43723</v>
      </c>
      <c r="R290" s="24">
        <v>222.11282945745299</v>
      </c>
      <c r="S290" s="28">
        <v>-1.8352916362128768E-3</v>
      </c>
      <c r="T290" s="34">
        <v>2.927855296612325E-3</v>
      </c>
      <c r="U290" s="34">
        <v>6.1226555110872827E-2</v>
      </c>
    </row>
    <row r="291" spans="12:21" x14ac:dyDescent="0.25">
      <c r="L291" s="30">
        <v>43769</v>
      </c>
      <c r="M291" s="31">
        <v>226.07668249765501</v>
      </c>
      <c r="N291" s="32">
        <v>-1.3223667905499781E-3</v>
      </c>
      <c r="O291" s="32">
        <v>8.6080065126756811E-3</v>
      </c>
      <c r="P291" s="32">
        <v>5.5065216173680653E-2</v>
      </c>
      <c r="Q291" s="23">
        <v>43753</v>
      </c>
      <c r="R291" s="24">
        <v>221.18525546780799</v>
      </c>
      <c r="S291" s="28">
        <v>-4.1761387305305764E-3</v>
      </c>
      <c r="T291" s="34">
        <v>-5.7873225165315789E-3</v>
      </c>
      <c r="U291" s="34">
        <v>5.7508162940758556E-2</v>
      </c>
    </row>
    <row r="292" spans="12:21" x14ac:dyDescent="0.25">
      <c r="L292" s="30">
        <v>43799</v>
      </c>
      <c r="M292" s="31">
        <v>225.459316352401</v>
      </c>
      <c r="N292" s="32">
        <v>-2.7307820445410247E-3</v>
      </c>
      <c r="O292" s="32">
        <v>-1.5530617915212597E-3</v>
      </c>
      <c r="P292" s="32">
        <v>4.4648134524776451E-2</v>
      </c>
      <c r="Q292" s="23">
        <v>43784</v>
      </c>
      <c r="R292" s="24">
        <v>221.02508221938299</v>
      </c>
      <c r="S292" s="28">
        <v>-7.2415879659892823E-4</v>
      </c>
      <c r="T292" s="34">
        <v>-6.723577050944507E-3</v>
      </c>
      <c r="U292" s="34">
        <v>5.9755783009041386E-2</v>
      </c>
    </row>
    <row r="293" spans="12:21" x14ac:dyDescent="0.25">
      <c r="L293" s="30">
        <v>43830</v>
      </c>
      <c r="M293" s="31">
        <v>226.453422266769</v>
      </c>
      <c r="N293" s="32">
        <v>4.4092474440673435E-3</v>
      </c>
      <c r="O293" s="32">
        <v>3.418542905362365E-4</v>
      </c>
      <c r="P293" s="32">
        <v>3.8677866972594455E-2</v>
      </c>
      <c r="Q293" s="23">
        <v>43814</v>
      </c>
      <c r="R293" s="24">
        <v>221.54014706710601</v>
      </c>
      <c r="S293" s="28">
        <v>2.330345689960156E-3</v>
      </c>
      <c r="T293" s="34">
        <v>-2.5783399893912762E-3</v>
      </c>
      <c r="U293" s="34">
        <v>6.3906388333181852E-2</v>
      </c>
    </row>
    <row r="294" spans="12:21" x14ac:dyDescent="0.25">
      <c r="L294" s="30">
        <v>43861</v>
      </c>
      <c r="M294" s="31">
        <v>228.828108428609</v>
      </c>
      <c r="N294" s="32">
        <v>1.0486422055669076E-2</v>
      </c>
      <c r="O294" s="32">
        <v>1.2170321594233924E-2</v>
      </c>
      <c r="P294" s="32">
        <v>4.2483698163012784E-2</v>
      </c>
      <c r="Q294" s="23">
        <v>43845</v>
      </c>
      <c r="R294" s="24">
        <v>222.86496798819101</v>
      </c>
      <c r="S294" s="28">
        <v>5.9800489375125832E-3</v>
      </c>
      <c r="T294" s="34">
        <v>7.594143275194476E-3</v>
      </c>
      <c r="U294" s="34">
        <v>6.2551788390212471E-2</v>
      </c>
    </row>
    <row r="295" spans="12:21" x14ac:dyDescent="0.25">
      <c r="L295" s="30">
        <v>43890</v>
      </c>
      <c r="M295" s="31">
        <v>232.22012415002101</v>
      </c>
      <c r="N295" s="32">
        <v>1.4823422457605373E-2</v>
      </c>
      <c r="O295" s="32">
        <v>2.9986819382759933E-2</v>
      </c>
      <c r="P295" s="32">
        <v>5.7176906617646628E-2</v>
      </c>
      <c r="Q295" s="23">
        <v>43876</v>
      </c>
      <c r="R295" s="24">
        <v>223.86523304968301</v>
      </c>
      <c r="S295" s="28">
        <v>4.4882112721502665E-3</v>
      </c>
      <c r="T295" s="34">
        <v>1.2849902833566018E-2</v>
      </c>
      <c r="U295" s="34">
        <v>5.8864358208997825E-2</v>
      </c>
    </row>
    <row r="296" spans="12:21" x14ac:dyDescent="0.25">
      <c r="L296" s="30">
        <v>43921</v>
      </c>
      <c r="M296" s="31">
        <v>233.41261321210399</v>
      </c>
      <c r="N296" s="32">
        <v>5.1351667580394889E-3</v>
      </c>
      <c r="O296" s="32">
        <v>3.0731224441981952E-2</v>
      </c>
      <c r="P296" s="32">
        <v>6.0940933387534368E-2</v>
      </c>
      <c r="Q296" s="23">
        <v>43905</v>
      </c>
      <c r="R296" s="24">
        <v>224.38442780732001</v>
      </c>
      <c r="S296" s="28">
        <v>2.3192290761906431E-3</v>
      </c>
      <c r="T296" s="34">
        <v>1.2838669549824155E-2</v>
      </c>
      <c r="U296" s="34">
        <v>5.2475202287262102E-2</v>
      </c>
    </row>
    <row r="297" spans="12:21" x14ac:dyDescent="0.25">
      <c r="L297" s="30">
        <v>43951</v>
      </c>
      <c r="M297" s="31">
        <v>232.56726580146201</v>
      </c>
      <c r="N297" s="32">
        <v>-3.6216869303193899E-3</v>
      </c>
      <c r="O297" s="32">
        <v>1.6340463584348486E-2</v>
      </c>
      <c r="P297" s="32">
        <v>5.611756317612504E-2</v>
      </c>
      <c r="Q297" s="23">
        <v>43936</v>
      </c>
      <c r="R297" s="24">
        <v>225.107324977796</v>
      </c>
      <c r="S297" s="28">
        <v>3.2216904601629626E-3</v>
      </c>
      <c r="T297" s="34">
        <v>1.0061504999403059E-2</v>
      </c>
      <c r="U297" s="34">
        <v>4.3565534623740687E-2</v>
      </c>
    </row>
    <row r="298" spans="12:21" x14ac:dyDescent="0.25">
      <c r="L298" s="30">
        <v>43982</v>
      </c>
      <c r="M298" s="31">
        <v>229.377633634413</v>
      </c>
      <c r="N298" s="32">
        <v>-1.371488010600741E-2</v>
      </c>
      <c r="O298" s="32">
        <v>-1.2240500370121588E-2</v>
      </c>
      <c r="P298" s="32">
        <v>3.6473676650748743E-2</v>
      </c>
      <c r="Q298" s="23">
        <v>43966</v>
      </c>
      <c r="R298" s="24">
        <v>223.72648375036701</v>
      </c>
      <c r="S298" s="28">
        <v>-6.1341461348056736E-3</v>
      </c>
      <c r="T298" s="34">
        <v>-6.1978940376694602E-4</v>
      </c>
      <c r="U298" s="34">
        <v>2.3599610993600528E-2</v>
      </c>
    </row>
    <row r="299" spans="12:21" x14ac:dyDescent="0.25">
      <c r="L299" s="30">
        <v>44012</v>
      </c>
      <c r="M299" s="35">
        <v>228.61161701755199</v>
      </c>
      <c r="N299" s="36">
        <v>-3.3395436369436649E-3</v>
      </c>
      <c r="O299" s="36">
        <v>-2.0568709327585921E-2</v>
      </c>
      <c r="P299" s="36">
        <v>2.6954817986780677E-2</v>
      </c>
      <c r="Q299" s="23">
        <v>43997</v>
      </c>
      <c r="R299" s="24">
        <v>222.141164720869</v>
      </c>
      <c r="S299" s="28">
        <v>-7.0859694521766547E-3</v>
      </c>
      <c r="T299" s="34">
        <v>-9.99740983976527E-3</v>
      </c>
      <c r="U299" s="34">
        <v>3.0558002921197147E-3</v>
      </c>
    </row>
    <row r="300" spans="12:21" x14ac:dyDescent="0.25">
      <c r="L300" s="30">
        <v>44043</v>
      </c>
      <c r="M300" s="31">
        <v>228.150863410032</v>
      </c>
      <c r="N300" s="32">
        <v>-2.0154426687976068E-3</v>
      </c>
      <c r="O300" s="32">
        <v>-1.8989785068033616E-2</v>
      </c>
      <c r="P300" s="32">
        <v>1.7861660857151795E-2</v>
      </c>
      <c r="Q300" s="23">
        <v>44027</v>
      </c>
      <c r="R300" s="24">
        <v>220.71423211354801</v>
      </c>
      <c r="S300" s="28">
        <v>-6.4235397753226176E-3</v>
      </c>
      <c r="T300" s="34">
        <v>-1.9515548259841475E-2</v>
      </c>
      <c r="U300" s="34">
        <v>-7.9045404531684627E-3</v>
      </c>
    </row>
    <row r="301" spans="12:21" x14ac:dyDescent="0.25">
      <c r="L301" s="30">
        <v>44074</v>
      </c>
      <c r="M301" s="31">
        <v>230.85451705572399</v>
      </c>
      <c r="N301" s="32">
        <v>1.1850288906568807E-2</v>
      </c>
      <c r="O301" s="32">
        <v>6.4386548850046132E-3</v>
      </c>
      <c r="P301" s="32">
        <v>2.2339593035983318E-2</v>
      </c>
      <c r="Q301" s="23">
        <v>44058</v>
      </c>
      <c r="R301" s="24">
        <v>222.686941184631</v>
      </c>
      <c r="S301" s="28">
        <v>8.9378426220747542E-3</v>
      </c>
      <c r="T301" s="34">
        <v>-4.6464886423367435E-3</v>
      </c>
      <c r="U301" s="34">
        <v>7.4473972049293735E-4</v>
      </c>
    </row>
    <row r="302" spans="12:21" x14ac:dyDescent="0.25">
      <c r="L302" s="30">
        <v>44104</v>
      </c>
      <c r="M302" s="31">
        <v>233.82276258176199</v>
      </c>
      <c r="N302" s="32">
        <v>1.2857645429227293E-2</v>
      </c>
      <c r="O302" s="32">
        <v>2.2794753968298664E-2</v>
      </c>
      <c r="P302" s="32">
        <v>3.2895389943946807E-2</v>
      </c>
      <c r="Q302" s="23">
        <v>44089</v>
      </c>
      <c r="R302" s="24">
        <v>225.90898883815501</v>
      </c>
      <c r="S302" s="28">
        <v>1.4468956447933667E-2</v>
      </c>
      <c r="T302" s="34">
        <v>1.6961395345254759E-2</v>
      </c>
      <c r="U302" s="34">
        <v>1.7091130620301209E-2</v>
      </c>
    </row>
    <row r="303" spans="12:21" x14ac:dyDescent="0.25">
      <c r="L303" s="30">
        <v>44135</v>
      </c>
      <c r="M303" s="31">
        <v>239.66867767927801</v>
      </c>
      <c r="N303" s="32">
        <v>2.5001479894293244E-2</v>
      </c>
      <c r="O303" s="32">
        <v>5.0483325362421283E-2</v>
      </c>
      <c r="P303" s="32">
        <v>6.0121172300747983E-2</v>
      </c>
      <c r="Q303" s="23">
        <v>44119</v>
      </c>
      <c r="R303" s="24">
        <v>230.41171443100299</v>
      </c>
      <c r="S303" s="28">
        <v>1.9931591106690405E-2</v>
      </c>
      <c r="T303" s="34">
        <v>4.3936823758904842E-2</v>
      </c>
      <c r="U303" s="34">
        <v>4.1713716150206359E-2</v>
      </c>
    </row>
    <row r="304" spans="12:21" x14ac:dyDescent="0.25">
      <c r="L304" s="30">
        <v>44165</v>
      </c>
      <c r="M304" s="31">
        <v>243.16276627073401</v>
      </c>
      <c r="N304" s="32">
        <v>1.4578828678363021E-2</v>
      </c>
      <c r="O304" s="32">
        <v>5.3316042380227913E-2</v>
      </c>
      <c r="P304" s="32">
        <v>7.8521704956569183E-2</v>
      </c>
      <c r="Q304" s="23">
        <v>44150</v>
      </c>
      <c r="R304" s="24">
        <v>234.48559837954599</v>
      </c>
      <c r="S304" s="28">
        <v>1.7680889006027156E-2</v>
      </c>
      <c r="T304" s="34">
        <v>5.2983157126994085E-2</v>
      </c>
      <c r="U304" s="34">
        <v>6.0900401099285517E-2</v>
      </c>
    </row>
    <row r="305" spans="12:21" x14ac:dyDescent="0.25">
      <c r="L305" s="30">
        <v>44196</v>
      </c>
      <c r="M305" s="31">
        <v>245.521919790661</v>
      </c>
      <c r="N305" s="32">
        <v>9.7019521372789796E-3</v>
      </c>
      <c r="O305" s="32">
        <v>5.0034295548142316E-2</v>
      </c>
      <c r="P305" s="32">
        <v>8.4204943043116209E-2</v>
      </c>
      <c r="Q305" s="23">
        <v>44180</v>
      </c>
      <c r="R305" s="24">
        <v>236.08283948415701</v>
      </c>
      <c r="S305" s="28">
        <v>6.8116810398977101E-3</v>
      </c>
      <c r="T305" s="34">
        <v>4.5035174112928678E-2</v>
      </c>
      <c r="U305" s="34">
        <v>6.5643598280387128E-2</v>
      </c>
    </row>
    <row r="306" spans="12:21" x14ac:dyDescent="0.25">
      <c r="L306" s="30">
        <v>44227</v>
      </c>
      <c r="M306" s="31">
        <v>244.07415229947</v>
      </c>
      <c r="N306" s="32">
        <v>-5.8966934293500639E-3</v>
      </c>
      <c r="O306" s="32">
        <v>1.8381520117064953E-2</v>
      </c>
      <c r="P306" s="32">
        <v>6.6626621945867992E-2</v>
      </c>
      <c r="Q306" s="23">
        <v>44211</v>
      </c>
      <c r="R306" s="24">
        <v>235.852584762009</v>
      </c>
      <c r="S306" s="28">
        <v>-9.7531325297128824E-4</v>
      </c>
      <c r="T306" s="34">
        <v>2.361368797781016E-2</v>
      </c>
      <c r="U306" s="34">
        <v>5.8275721352968102E-2</v>
      </c>
    </row>
    <row r="307" spans="12:21" x14ac:dyDescent="0.25">
      <c r="L307" s="30">
        <v>44255</v>
      </c>
      <c r="M307" s="31">
        <v>243.537040321604</v>
      </c>
      <c r="N307" s="32">
        <v>-2.2006098261768692E-3</v>
      </c>
      <c r="O307" s="32">
        <v>1.5391914502784765E-3</v>
      </c>
      <c r="P307" s="32">
        <v>4.873357213551377E-2</v>
      </c>
      <c r="Q307" s="23">
        <v>44242</v>
      </c>
      <c r="R307" s="24">
        <v>234.122631450884</v>
      </c>
      <c r="S307" s="28">
        <v>-7.3348923136485888E-3</v>
      </c>
      <c r="T307" s="34">
        <v>-1.5479284492111445E-3</v>
      </c>
      <c r="U307" s="34">
        <v>4.5819523922790317E-2</v>
      </c>
    </row>
    <row r="308" spans="12:21" x14ac:dyDescent="0.25">
      <c r="L308" s="30">
        <v>44286</v>
      </c>
      <c r="M308" s="31">
        <v>245.08805241671499</v>
      </c>
      <c r="N308" s="32">
        <v>6.3686907464375331E-3</v>
      </c>
      <c r="O308" s="32">
        <v>-1.7671227657226618E-3</v>
      </c>
      <c r="P308" s="32">
        <v>5.0020601046103064E-2</v>
      </c>
      <c r="Q308" s="23">
        <v>44270</v>
      </c>
      <c r="R308" s="24">
        <v>236.24257657774899</v>
      </c>
      <c r="S308" s="28">
        <v>9.0548492203741393E-3</v>
      </c>
      <c r="T308" s="34">
        <v>6.766145897814102E-4</v>
      </c>
      <c r="U308" s="34">
        <v>5.2847467564066664E-2</v>
      </c>
    </row>
    <row r="309" spans="12:21" x14ac:dyDescent="0.25">
      <c r="L309" s="30">
        <v>44316</v>
      </c>
      <c r="M309" s="31">
        <v>249.414896532385</v>
      </c>
      <c r="N309" s="32">
        <v>1.7654243334200626E-2</v>
      </c>
      <c r="O309" s="32">
        <v>2.1881646141546751E-2</v>
      </c>
      <c r="P309" s="32">
        <v>7.2441969306658471E-2</v>
      </c>
      <c r="Q309" s="23">
        <v>44301</v>
      </c>
      <c r="R309" s="24">
        <v>238.617098605194</v>
      </c>
      <c r="S309" s="28">
        <v>1.0051202716473639E-2</v>
      </c>
      <c r="T309" s="34">
        <v>1.1721363350647884E-2</v>
      </c>
      <c r="U309" s="34">
        <v>6.0014811284930802E-2</v>
      </c>
    </row>
    <row r="310" spans="12:21" x14ac:dyDescent="0.25">
      <c r="L310" s="30">
        <v>44347</v>
      </c>
      <c r="M310" s="31">
        <v>253.37601056845901</v>
      </c>
      <c r="N310" s="32">
        <v>1.5881625721419823E-2</v>
      </c>
      <c r="O310" s="32">
        <v>4.040030310733056E-2</v>
      </c>
      <c r="P310" s="32">
        <v>0.10462387528286721</v>
      </c>
      <c r="Q310" s="23">
        <v>44331</v>
      </c>
      <c r="R310" s="24">
        <v>242.613199071206</v>
      </c>
      <c r="S310" s="28">
        <v>1.6746915830301745E-2</v>
      </c>
      <c r="T310" s="34">
        <v>3.6265471508264646E-2</v>
      </c>
      <c r="U310" s="34">
        <v>8.4418773335358521E-2</v>
      </c>
    </row>
    <row r="311" spans="12:21" x14ac:dyDescent="0.25">
      <c r="L311" s="30">
        <v>44377</v>
      </c>
      <c r="M311" s="31">
        <v>258.21534304622298</v>
      </c>
      <c r="N311" s="32">
        <v>1.9099410662069882E-2</v>
      </c>
      <c r="O311" s="32">
        <v>5.3561528193908359E-2</v>
      </c>
      <c r="P311" s="32">
        <v>0.12949353324594237</v>
      </c>
      <c r="Q311" s="23">
        <v>44362</v>
      </c>
      <c r="R311" s="24">
        <v>246.92823518270899</v>
      </c>
      <c r="S311" s="28">
        <v>1.7785660994629415E-2</v>
      </c>
      <c r="T311" s="34">
        <v>4.5231722239717831E-2</v>
      </c>
      <c r="U311" s="34">
        <v>0.11158251777866623</v>
      </c>
    </row>
    <row r="312" spans="12:21" x14ac:dyDescent="0.25">
      <c r="L312" s="30">
        <v>44408</v>
      </c>
      <c r="M312" s="31">
        <v>261.38153535394702</v>
      </c>
      <c r="N312" s="32">
        <v>1.2261828713862499E-2</v>
      </c>
      <c r="O312" s="32">
        <v>4.7978845642077328E-2</v>
      </c>
      <c r="P312" s="32">
        <v>0.14565218578284744</v>
      </c>
      <c r="Q312" s="23">
        <v>44392</v>
      </c>
      <c r="R312" s="24">
        <v>253.877745741322</v>
      </c>
      <c r="S312" s="28">
        <v>2.814384735496489E-2</v>
      </c>
      <c r="T312" s="34">
        <v>6.3954541503237428E-2</v>
      </c>
      <c r="U312" s="34">
        <v>0.15025543803950425</v>
      </c>
    </row>
    <row r="313" spans="12:21" x14ac:dyDescent="0.25">
      <c r="L313" s="30">
        <v>44439</v>
      </c>
      <c r="M313" s="31">
        <v>265.59449687727601</v>
      </c>
      <c r="N313" s="32">
        <v>1.6118053318586734E-2</v>
      </c>
      <c r="O313" s="32">
        <v>4.8222743271568502E-2</v>
      </c>
      <c r="P313" s="32">
        <v>0.15048429749012215</v>
      </c>
      <c r="Q313" s="23">
        <v>44423</v>
      </c>
      <c r="R313" s="24">
        <v>261.71501661662802</v>
      </c>
      <c r="S313" s="28">
        <v>3.0870255494120702E-2</v>
      </c>
      <c r="T313" s="34">
        <v>7.8733628749587226E-2</v>
      </c>
      <c r="U313" s="34">
        <v>0.17525982989563205</v>
      </c>
    </row>
    <row r="314" spans="12:21" x14ac:dyDescent="0.25">
      <c r="L314" s="30">
        <v>44469</v>
      </c>
      <c r="M314" s="31">
        <v>267.53667621837599</v>
      </c>
      <c r="N314" s="32">
        <v>7.3125737315160588E-3</v>
      </c>
      <c r="O314" s="32">
        <v>3.6099067786550476E-2</v>
      </c>
      <c r="P314" s="32">
        <v>0.14418576388526372</v>
      </c>
      <c r="Q314" s="23">
        <v>44454</v>
      </c>
      <c r="R314" s="24">
        <v>267.43354511930397</v>
      </c>
      <c r="S314" s="28">
        <v>2.1850211640903616E-2</v>
      </c>
      <c r="T314" s="34">
        <v>8.3041576518872118E-2</v>
      </c>
      <c r="U314" s="34">
        <v>0.1838109961657961</v>
      </c>
    </row>
    <row r="315" spans="12:21" x14ac:dyDescent="0.25">
      <c r="L315" s="30">
        <v>44500</v>
      </c>
      <c r="M315" s="31">
        <v>273.40396092443098</v>
      </c>
      <c r="N315" s="32">
        <v>2.1930767732442957E-2</v>
      </c>
      <c r="O315" s="32">
        <v>4.5995695733456854E-2</v>
      </c>
      <c r="P315" s="32">
        <v>0.14075799796541277</v>
      </c>
      <c r="Q315" s="23">
        <v>44484</v>
      </c>
      <c r="R315" s="24">
        <v>271.98127229531298</v>
      </c>
      <c r="S315" s="28">
        <v>1.7005073817423444E-2</v>
      </c>
      <c r="T315" s="34">
        <v>7.130804829359394E-2</v>
      </c>
      <c r="U315" s="34">
        <v>0.18041425526894384</v>
      </c>
    </row>
    <row r="316" spans="12:21" x14ac:dyDescent="0.25">
      <c r="L316" s="30">
        <v>44530</v>
      </c>
      <c r="M316" s="31">
        <v>277.45615104511597</v>
      </c>
      <c r="N316" s="32">
        <v>1.4821256089281754E-2</v>
      </c>
      <c r="O316" s="32">
        <v>4.4660767852132466E-2</v>
      </c>
      <c r="P316" s="32">
        <v>0.14103057511773898</v>
      </c>
      <c r="Q316" s="23">
        <v>44515</v>
      </c>
      <c r="R316" s="24">
        <v>277.80710834306899</v>
      </c>
      <c r="S316" s="28">
        <v>2.1419989687490038E-2</v>
      </c>
      <c r="T316" s="34">
        <v>6.1487078328460676E-2</v>
      </c>
      <c r="U316" s="34">
        <v>0.18475126090004634</v>
      </c>
    </row>
    <row r="317" spans="12:21" x14ac:dyDescent="0.25">
      <c r="L317" s="30">
        <v>44561</v>
      </c>
      <c r="M317" s="31">
        <v>281.403963432181</v>
      </c>
      <c r="N317" s="32">
        <v>1.4228599265846187E-2</v>
      </c>
      <c r="O317" s="32">
        <v>5.1833219317137136E-2</v>
      </c>
      <c r="P317" s="32">
        <v>0.14614598839938231</v>
      </c>
      <c r="Q317" s="23">
        <v>44545</v>
      </c>
      <c r="R317" s="24">
        <v>283.68279447869702</v>
      </c>
      <c r="S317" s="28">
        <v>2.1150236834012404E-2</v>
      </c>
      <c r="T317" s="34">
        <v>6.0759951980384974E-2</v>
      </c>
      <c r="U317" s="34">
        <v>0.20162395156948443</v>
      </c>
    </row>
    <row r="318" spans="12:21" x14ac:dyDescent="0.25">
      <c r="L318" s="30">
        <v>44592</v>
      </c>
      <c r="M318" s="31">
        <v>279.36321561582599</v>
      </c>
      <c r="N318" s="32">
        <v>-7.252022293733007E-3</v>
      </c>
      <c r="O318" s="32">
        <v>2.1796519228344913E-2</v>
      </c>
      <c r="P318" s="32">
        <v>0.1445833693731633</v>
      </c>
      <c r="Q318" s="23">
        <v>44576</v>
      </c>
      <c r="R318" s="24">
        <v>287.230400001004</v>
      </c>
      <c r="S318" s="28">
        <v>1.2505536434897824E-2</v>
      </c>
      <c r="T318" s="34">
        <v>5.6066829811479701E-2</v>
      </c>
      <c r="U318" s="34">
        <v>0.21783867787939926</v>
      </c>
    </row>
    <row r="319" spans="12:21" x14ac:dyDescent="0.25">
      <c r="L319" s="30">
        <v>44620</v>
      </c>
      <c r="M319" s="31">
        <v>278.826024307311</v>
      </c>
      <c r="N319" s="32">
        <v>-1.9229135350937732E-3</v>
      </c>
      <c r="O319" s="32">
        <v>4.9372603816315586E-3</v>
      </c>
      <c r="P319" s="32">
        <v>0.14490191692855414</v>
      </c>
      <c r="Q319" s="23">
        <v>44607</v>
      </c>
      <c r="R319" s="24">
        <v>283.88965230065202</v>
      </c>
      <c r="S319" s="28">
        <v>-1.1630898750063734E-2</v>
      </c>
      <c r="T319" s="34">
        <v>2.1894846369703291E-2</v>
      </c>
      <c r="U319" s="34">
        <v>0.21256817652080984</v>
      </c>
    </row>
    <row r="320" spans="12:21" x14ac:dyDescent="0.25">
      <c r="L320" s="30">
        <v>44651</v>
      </c>
      <c r="M320" s="31">
        <v>282.28971919319599</v>
      </c>
      <c r="N320" s="32">
        <v>1.2422423245785241E-2</v>
      </c>
      <c r="O320" s="32">
        <v>3.1476307235043244E-3</v>
      </c>
      <c r="P320" s="32">
        <v>0.15178898526325657</v>
      </c>
      <c r="Q320" s="23">
        <v>44635</v>
      </c>
      <c r="R320" s="24">
        <v>280.76974304877302</v>
      </c>
      <c r="S320" s="28">
        <v>-1.0989866050400643E-2</v>
      </c>
      <c r="T320" s="34">
        <v>-1.0268692661735468E-2</v>
      </c>
      <c r="U320" s="34">
        <v>0.18848070113377657</v>
      </c>
    </row>
    <row r="321" spans="12:21" x14ac:dyDescent="0.25">
      <c r="L321" s="30">
        <v>44681</v>
      </c>
      <c r="M321" s="31">
        <v>290.77119108531502</v>
      </c>
      <c r="N321" s="32">
        <v>3.0045273757612234E-2</v>
      </c>
      <c r="O321" s="32">
        <v>4.0835639167244642E-2</v>
      </c>
      <c r="P321" s="32">
        <v>0.16581324984155521</v>
      </c>
      <c r="Q321" s="23">
        <v>44666</v>
      </c>
      <c r="R321" s="24">
        <v>281.00433174518901</v>
      </c>
      <c r="S321" s="28">
        <v>8.3551986004137824E-4</v>
      </c>
      <c r="T321" s="34">
        <v>-2.1676216221518496E-2</v>
      </c>
      <c r="U321" s="34">
        <v>0.17763703182950508</v>
      </c>
    </row>
    <row r="322" spans="12:21" x14ac:dyDescent="0.25">
      <c r="L322" s="30">
        <v>44712</v>
      </c>
      <c r="M322" s="31">
        <v>297.44087481926601</v>
      </c>
      <c r="N322" s="32">
        <v>2.2937911108236397E-2</v>
      </c>
      <c r="O322" s="32">
        <v>6.676152471133201E-2</v>
      </c>
      <c r="P322" s="32">
        <v>0.17391095610016816</v>
      </c>
      <c r="Q322" s="23">
        <v>44696</v>
      </c>
      <c r="R322" s="24">
        <v>286.41370378987801</v>
      </c>
      <c r="S322" s="28">
        <v>1.9250137572947246E-2</v>
      </c>
      <c r="T322" s="34">
        <v>8.8909598105144649E-3</v>
      </c>
      <c r="U322" s="34">
        <v>0.18053636358760827</v>
      </c>
    </row>
    <row r="323" spans="12:21" x14ac:dyDescent="0.25">
      <c r="L323" s="30">
        <v>44742</v>
      </c>
      <c r="M323" s="31">
        <v>300.03153359142698</v>
      </c>
      <c r="N323" s="32">
        <v>8.7098277052040096E-3</v>
      </c>
      <c r="O323" s="32">
        <v>6.2849665403821087E-2</v>
      </c>
      <c r="P323" s="32">
        <v>0.16194309002667784</v>
      </c>
      <c r="Q323" s="23">
        <v>44727</v>
      </c>
      <c r="R323" s="24">
        <v>291.61690533904499</v>
      </c>
      <c r="S323" s="28">
        <v>1.8166733924799283E-2</v>
      </c>
      <c r="T323" s="34">
        <v>3.8633658215756039E-2</v>
      </c>
      <c r="U323" s="34">
        <v>0.18097837261611516</v>
      </c>
    </row>
    <row r="324" spans="12:21" x14ac:dyDescent="0.25">
      <c r="L324" s="30">
        <v>44773</v>
      </c>
      <c r="M324" s="31">
        <v>297.82021485822997</v>
      </c>
      <c r="N324" s="32">
        <v>-7.3702877385158905E-3</v>
      </c>
      <c r="O324" s="32">
        <v>2.4242510912460657E-2</v>
      </c>
      <c r="P324" s="32">
        <v>0.13940800927249852</v>
      </c>
      <c r="Q324" s="23">
        <v>44757</v>
      </c>
      <c r="R324" s="24">
        <v>294.82875611872697</v>
      </c>
      <c r="S324" s="28">
        <v>1.1013938907100673E-2</v>
      </c>
      <c r="T324" s="34">
        <v>4.9196481376926782E-2</v>
      </c>
      <c r="U324" s="34">
        <v>0.16130208757694842</v>
      </c>
    </row>
    <row r="325" spans="12:21" x14ac:dyDescent="0.25">
      <c r="L325" s="30">
        <v>44804</v>
      </c>
      <c r="M325" s="31">
        <v>296.84100052004999</v>
      </c>
      <c r="N325" s="32">
        <v>-3.287937787050832E-3</v>
      </c>
      <c r="O325" s="32">
        <v>-2.0167850151077138E-3</v>
      </c>
      <c r="P325" s="32">
        <v>0.11764740614039204</v>
      </c>
      <c r="Q325" s="23">
        <v>44788</v>
      </c>
      <c r="R325" s="24">
        <v>293.15038050527801</v>
      </c>
      <c r="S325" s="28">
        <v>-5.6927134094514331E-3</v>
      </c>
      <c r="T325" s="34">
        <v>2.3520790472868702E-2</v>
      </c>
      <c r="U325" s="34">
        <v>0.12011295452220039</v>
      </c>
    </row>
    <row r="326" spans="12:21" x14ac:dyDescent="0.25">
      <c r="L326" s="30">
        <v>44834</v>
      </c>
      <c r="M326" s="31">
        <v>295.68128047124299</v>
      </c>
      <c r="N326" s="32">
        <v>-3.906872860471533E-3</v>
      </c>
      <c r="O326" s="32">
        <v>-1.4499319681870571E-2</v>
      </c>
      <c r="P326" s="32">
        <v>0.10519905027860199</v>
      </c>
      <c r="Q326" s="23">
        <v>44819</v>
      </c>
      <c r="R326" s="24">
        <v>288.631291671479</v>
      </c>
      <c r="S326" s="28">
        <v>-1.5415599413549641E-2</v>
      </c>
      <c r="T326" s="34">
        <v>-1.0238136448553314E-2</v>
      </c>
      <c r="U326" s="34">
        <v>7.926360375890229E-2</v>
      </c>
    </row>
    <row r="327" spans="12:21" x14ac:dyDescent="0.25">
      <c r="L327" s="30">
        <v>44865</v>
      </c>
      <c r="M327" s="31">
        <v>297.23870490608499</v>
      </c>
      <c r="N327" s="32">
        <v>5.2672405651106313E-3</v>
      </c>
      <c r="O327" s="32">
        <v>-1.9525536653776099E-3</v>
      </c>
      <c r="P327" s="32">
        <v>8.7177756683056717E-2</v>
      </c>
      <c r="Q327" s="23">
        <v>44849</v>
      </c>
      <c r="R327" s="24">
        <v>280.271699700819</v>
      </c>
      <c r="S327" s="28">
        <v>-2.8962874822924367E-2</v>
      </c>
      <c r="T327" s="34">
        <v>-4.9374615317529846E-2</v>
      </c>
      <c r="U327" s="34">
        <v>3.0481611235734007E-2</v>
      </c>
    </row>
    <row r="328" spans="12:21" x14ac:dyDescent="0.25">
      <c r="L328" s="30">
        <v>44895</v>
      </c>
      <c r="M328" s="31">
        <v>295.93606552097998</v>
      </c>
      <c r="N328" s="32">
        <v>-4.3824689167468733E-3</v>
      </c>
      <c r="O328" s="32">
        <v>-3.0485512361317912E-3</v>
      </c>
      <c r="P328" s="32">
        <v>6.6604810908874157E-2</v>
      </c>
      <c r="Q328" s="23">
        <v>44880</v>
      </c>
      <c r="R328" s="24">
        <v>274.652514032802</v>
      </c>
      <c r="S328" s="28">
        <v>-2.0049065510414743E-2</v>
      </c>
      <c r="T328" s="34">
        <v>-6.3100264241829795E-2</v>
      </c>
      <c r="U328" s="34">
        <v>-1.1355340506159162E-2</v>
      </c>
    </row>
    <row r="329" spans="12:21" x14ac:dyDescent="0.25">
      <c r="L329" s="30">
        <v>44926</v>
      </c>
      <c r="M329" s="31">
        <v>294.68784005345401</v>
      </c>
      <c r="N329" s="32">
        <v>-4.2178889731757652E-3</v>
      </c>
      <c r="O329" s="32">
        <v>-3.3598353477287679E-3</v>
      </c>
      <c r="P329" s="32">
        <v>4.7205719703640403E-2</v>
      </c>
      <c r="Q329" s="23">
        <v>44910</v>
      </c>
      <c r="R329" s="24">
        <v>270.82092837353298</v>
      </c>
      <c r="S329" s="28">
        <v>-1.3950666618734897E-2</v>
      </c>
      <c r="T329" s="34">
        <v>-6.1706279990659585E-2</v>
      </c>
      <c r="U329" s="34">
        <v>-4.5338900897389123E-2</v>
      </c>
    </row>
    <row r="330" spans="12:21" x14ac:dyDescent="0.25">
      <c r="L330" s="30">
        <v>44957</v>
      </c>
      <c r="M330" s="31">
        <v>292.78250318610299</v>
      </c>
      <c r="N330" s="32">
        <v>-6.4656107527389928E-3</v>
      </c>
      <c r="O330" s="32">
        <v>-1.4991996824202158E-2</v>
      </c>
      <c r="P330" s="32">
        <v>4.8035270286732823E-2</v>
      </c>
      <c r="Q330" s="23">
        <v>44941</v>
      </c>
      <c r="R330" s="24">
        <v>269.25044910493398</v>
      </c>
      <c r="S330" s="28">
        <v>-5.7989582933298811E-3</v>
      </c>
      <c r="T330" s="34">
        <v>-3.9323451520970054E-2</v>
      </c>
      <c r="U330" s="34">
        <v>-6.2597659913460335E-2</v>
      </c>
    </row>
    <row r="331" spans="12:21" x14ac:dyDescent="0.25">
      <c r="L331" s="30">
        <v>44985</v>
      </c>
      <c r="M331" s="31">
        <v>291.43160862334997</v>
      </c>
      <c r="N331" s="32">
        <v>-4.6139866558020382E-3</v>
      </c>
      <c r="O331" s="32">
        <v>-1.5221047457328774E-2</v>
      </c>
      <c r="P331" s="32">
        <v>4.5209497023655176E-2</v>
      </c>
      <c r="Q331" s="23">
        <v>44972</v>
      </c>
      <c r="R331" s="24">
        <v>267.34134466407602</v>
      </c>
      <c r="S331" s="28">
        <v>-7.0904410640887372E-3</v>
      </c>
      <c r="T331" s="34">
        <v>-2.661970670274949E-2</v>
      </c>
      <c r="U331" s="34">
        <v>-5.8291337857748315E-2</v>
      </c>
    </row>
    <row r="332" spans="12:21" x14ac:dyDescent="0.25">
      <c r="L332" s="30">
        <v>45016</v>
      </c>
      <c r="M332" s="31">
        <v>293.23674394466002</v>
      </c>
      <c r="N332" s="32">
        <v>6.19402723622553E-3</v>
      </c>
      <c r="O332" s="32">
        <v>-4.9241804769778463E-3</v>
      </c>
      <c r="P332" s="32">
        <v>3.8779395802126304E-2</v>
      </c>
      <c r="Q332" s="23">
        <v>45000</v>
      </c>
      <c r="R332" s="24">
        <v>262.56699615521501</v>
      </c>
      <c r="S332" s="28">
        <v>-1.7858623831118026E-2</v>
      </c>
      <c r="T332" s="34">
        <v>-3.0477453378099484E-2</v>
      </c>
      <c r="U332" s="34">
        <v>-6.4831582975790836E-2</v>
      </c>
    </row>
    <row r="333" spans="12:21" x14ac:dyDescent="0.25">
      <c r="L333" s="30">
        <v>45046</v>
      </c>
      <c r="M333" s="31">
        <v>293.52288902916899</v>
      </c>
      <c r="N333" s="32">
        <v>9.7581592490669777E-4</v>
      </c>
      <c r="O333" s="32">
        <v>2.5287912870783913E-3</v>
      </c>
      <c r="P333" s="32">
        <v>9.4634476461823436E-3</v>
      </c>
      <c r="Q333" s="23">
        <v>45031</v>
      </c>
      <c r="R333" s="24">
        <v>260.795998119773</v>
      </c>
      <c r="S333" s="28">
        <v>-6.7449377163727453E-3</v>
      </c>
      <c r="T333" s="34">
        <v>-3.1399951284263428E-2</v>
      </c>
      <c r="U333" s="34">
        <v>-7.1914669428443712E-2</v>
      </c>
    </row>
    <row r="334" spans="12:21" x14ac:dyDescent="0.25">
      <c r="L334" s="30">
        <v>45077</v>
      </c>
      <c r="M334" s="31">
        <v>297.86321463277699</v>
      </c>
      <c r="N334" s="32">
        <v>1.4787009006226759E-2</v>
      </c>
      <c r="O334" s="32">
        <v>2.2069006309261674E-2</v>
      </c>
      <c r="P334" s="32">
        <v>1.4199118186684068E-3</v>
      </c>
      <c r="Q334" s="23">
        <v>45061</v>
      </c>
      <c r="R334" s="24">
        <v>259.683084544454</v>
      </c>
      <c r="S334" s="28">
        <v>-4.267372135088876E-3</v>
      </c>
      <c r="T334" s="34">
        <v>-2.8645999851780846E-2</v>
      </c>
      <c r="U334" s="34">
        <v>-9.3328702124652607E-2</v>
      </c>
    </row>
    <row r="335" spans="12:21" x14ac:dyDescent="0.25">
      <c r="L335" s="30">
        <v>45107</v>
      </c>
      <c r="M335" s="31">
        <v>299.54038546924397</v>
      </c>
      <c r="N335" s="32">
        <v>5.6306745985224005E-3</v>
      </c>
      <c r="O335" s="32">
        <v>2.1496765513716154E-2</v>
      </c>
      <c r="P335" s="32">
        <v>-1.6369883402050922E-3</v>
      </c>
      <c r="Q335" s="23">
        <v>45092</v>
      </c>
      <c r="R335" s="24">
        <v>264.277194859784</v>
      </c>
      <c r="S335" s="28">
        <v>1.7691218984822177E-2</v>
      </c>
      <c r="T335" s="34">
        <v>6.513380316687023E-3</v>
      </c>
      <c r="U335" s="34">
        <v>-9.3752145293067968E-2</v>
      </c>
    </row>
    <row r="336" spans="12:21" x14ac:dyDescent="0.25">
      <c r="L336" s="30">
        <v>45138</v>
      </c>
      <c r="M336" s="31">
        <v>303.14414433163199</v>
      </c>
      <c r="N336" s="32">
        <v>1.2030961557128794E-2</v>
      </c>
      <c r="O336" s="32">
        <v>3.2778552072328715E-2</v>
      </c>
      <c r="P336" s="32">
        <v>1.7876320034005522E-2</v>
      </c>
      <c r="Q336" s="23">
        <v>45122</v>
      </c>
      <c r="R336" s="24">
        <v>264.99672224928202</v>
      </c>
      <c r="S336" s="28">
        <v>2.7226238339626008E-3</v>
      </c>
      <c r="T336" s="34">
        <v>1.6107318209613641E-2</v>
      </c>
      <c r="U336" s="34">
        <v>-0.1011842747707814</v>
      </c>
    </row>
    <row r="337" spans="12:21" x14ac:dyDescent="0.25">
      <c r="L337" s="30">
        <v>45169</v>
      </c>
      <c r="M337" s="31">
        <v>303.46149276271802</v>
      </c>
      <c r="N337" s="32">
        <v>1.046856543396979E-3</v>
      </c>
      <c r="O337" s="32">
        <v>1.8794795244665874E-2</v>
      </c>
      <c r="P337" s="32">
        <v>2.2303159708629394E-2</v>
      </c>
      <c r="Q337" s="23">
        <v>45153</v>
      </c>
      <c r="R337" s="24">
        <v>265.80737902079801</v>
      </c>
      <c r="S337" s="28">
        <v>3.0591199945235736E-3</v>
      </c>
      <c r="T337" s="34">
        <v>2.3583725089708851E-2</v>
      </c>
      <c r="U337" s="34">
        <v>-9.3272952391708408E-2</v>
      </c>
    </row>
    <row r="338" spans="12:21" x14ac:dyDescent="0.25">
      <c r="L338" s="30">
        <v>45199</v>
      </c>
      <c r="M338" s="31">
        <v>304.853145186098</v>
      </c>
      <c r="N338" s="32">
        <v>4.5859275610566907E-3</v>
      </c>
      <c r="O338" s="32">
        <v>1.7736372037217452E-2</v>
      </c>
      <c r="P338" s="32">
        <v>3.1019429773292861E-2</v>
      </c>
      <c r="Q338" s="23">
        <v>45184</v>
      </c>
      <c r="R338" s="24">
        <v>261.07830404495701</v>
      </c>
      <c r="S338" s="28">
        <v>-1.7791360771331255E-2</v>
      </c>
      <c r="T338" s="34">
        <v>-1.2104301381449911E-2</v>
      </c>
      <c r="U338" s="34">
        <v>-9.54608471831353E-2</v>
      </c>
    </row>
    <row r="339" spans="12:21" x14ac:dyDescent="0.25">
      <c r="L339" s="30">
        <v>45230</v>
      </c>
      <c r="M339" s="31">
        <v>303.69366558104798</v>
      </c>
      <c r="N339" s="32">
        <v>-3.8034037809983046E-3</v>
      </c>
      <c r="O339" s="32">
        <v>1.812739119957385E-3</v>
      </c>
      <c r="P339" s="32">
        <v>2.1716420400238468E-2</v>
      </c>
      <c r="Q339" s="23">
        <v>45214</v>
      </c>
      <c r="R339" s="24">
        <v>257.23335316842599</v>
      </c>
      <c r="S339" s="28">
        <v>-1.4727194167267643E-2</v>
      </c>
      <c r="T339" s="34">
        <v>-2.9296094740194678E-2</v>
      </c>
      <c r="U339" s="34">
        <v>-8.2200045730573934E-2</v>
      </c>
    </row>
    <row r="340" spans="12:21" x14ac:dyDescent="0.25">
      <c r="L340" s="30">
        <v>45260</v>
      </c>
      <c r="M340" s="31">
        <v>303.507107845365</v>
      </c>
      <c r="N340" s="32">
        <v>-6.1429577507332578E-4</v>
      </c>
      <c r="O340" s="32">
        <v>1.5031588433744858E-4</v>
      </c>
      <c r="P340" s="32">
        <v>2.5583371567289737E-2</v>
      </c>
      <c r="Q340" s="23">
        <v>45245</v>
      </c>
      <c r="R340" s="24">
        <v>251.273444795589</v>
      </c>
      <c r="S340" s="28">
        <v>-2.3169267513045599E-2</v>
      </c>
      <c r="T340" s="34">
        <v>-5.467844526645671E-2</v>
      </c>
      <c r="U340" s="34">
        <v>-8.5122356587716608E-2</v>
      </c>
    </row>
    <row r="341" spans="12:21" x14ac:dyDescent="0.25">
      <c r="L341" s="30">
        <v>45291</v>
      </c>
      <c r="M341" s="31">
        <v>300.59354057315397</v>
      </c>
      <c r="N341" s="32">
        <v>-9.5996673451729242E-3</v>
      </c>
      <c r="O341" s="32">
        <v>-1.3972644469007367E-2</v>
      </c>
      <c r="P341" s="32">
        <v>2.004053006947526E-2</v>
      </c>
      <c r="Q341" s="23">
        <v>45275</v>
      </c>
      <c r="R341" s="24">
        <v>248.31005495685301</v>
      </c>
      <c r="S341" s="28">
        <v>-1.1793485941766435E-2</v>
      </c>
      <c r="T341" s="34">
        <v>-4.8905822085872575E-2</v>
      </c>
      <c r="U341" s="34">
        <v>-8.3120878256615294E-2</v>
      </c>
    </row>
    <row r="342" spans="12:21" x14ac:dyDescent="0.25">
      <c r="L342" s="30">
        <v>45322</v>
      </c>
      <c r="M342" s="31">
        <v>301.861841516948</v>
      </c>
      <c r="N342" s="32">
        <v>4.2193220166197865E-3</v>
      </c>
      <c r="O342" s="32">
        <v>-6.0318151865142999E-3</v>
      </c>
      <c r="P342" s="32">
        <v>3.1010522254719231E-2</v>
      </c>
      <c r="Q342" s="23">
        <v>45306</v>
      </c>
      <c r="R342" s="24">
        <v>242.99092991457499</v>
      </c>
      <c r="S342" s="28">
        <v>-2.1421303471590325E-2</v>
      </c>
      <c r="T342" s="34">
        <v>-5.5367716038462689E-2</v>
      </c>
      <c r="U342" s="34">
        <v>-9.7528228003530448E-2</v>
      </c>
    </row>
    <row r="343" spans="12:21" x14ac:dyDescent="0.25">
      <c r="L343" s="30">
        <v>45351</v>
      </c>
      <c r="M343" s="31">
        <v>301.733648628097</v>
      </c>
      <c r="N343" s="32">
        <v>-4.2467404361812289E-4</v>
      </c>
      <c r="O343" s="32">
        <v>-5.8432213659113108E-3</v>
      </c>
      <c r="P343" s="32">
        <v>3.5349768864850528E-2</v>
      </c>
      <c r="Q343" s="23">
        <v>45337</v>
      </c>
      <c r="R343" s="24">
        <v>240.16711410901601</v>
      </c>
      <c r="S343" s="28">
        <v>-1.1621074937042786E-2</v>
      </c>
      <c r="T343" s="34">
        <v>-4.4200176805822E-2</v>
      </c>
      <c r="U343" s="34">
        <v>-0.1016461953881671</v>
      </c>
    </row>
    <row r="344" spans="12:21" x14ac:dyDescent="0.25">
      <c r="L344" s="30">
        <v>45382</v>
      </c>
      <c r="M344" s="31">
        <v>305.94259614121597</v>
      </c>
      <c r="N344" s="32">
        <v>1.3949214919369846E-2</v>
      </c>
      <c r="O344" s="32">
        <v>1.779497842123523E-2</v>
      </c>
      <c r="P344" s="32">
        <v>4.3329672897179039E-2</v>
      </c>
      <c r="Q344" s="23">
        <v>45366</v>
      </c>
      <c r="R344" s="24">
        <v>236.235839513331</v>
      </c>
      <c r="S344" s="28">
        <v>-1.6368912997391183E-2</v>
      </c>
      <c r="T344" s="34">
        <v>-4.8625559869575397E-2</v>
      </c>
      <c r="U344" s="34">
        <v>-0.10028357344012306</v>
      </c>
    </row>
    <row r="345" spans="12:21" x14ac:dyDescent="0.25">
      <c r="L345" s="30">
        <v>45412</v>
      </c>
      <c r="M345" s="31">
        <v>305.350565714531</v>
      </c>
      <c r="N345" s="32">
        <v>-1.9351029707929124E-3</v>
      </c>
      <c r="O345" s="32">
        <v>1.1557354119523966E-2</v>
      </c>
      <c r="P345" s="32">
        <v>4.029558554865087E-2</v>
      </c>
      <c r="Q345" s="23">
        <v>45397</v>
      </c>
      <c r="R345" s="24">
        <v>237.96143444173501</v>
      </c>
      <c r="S345" s="28">
        <v>7.3045433409211213E-3</v>
      </c>
      <c r="T345" s="34">
        <v>-2.0698284806795586E-2</v>
      </c>
      <c r="U345" s="34">
        <v>-8.7557185856628861E-2</v>
      </c>
    </row>
    <row r="346" spans="12:21" x14ac:dyDescent="0.25">
      <c r="L346" s="30">
        <v>45443</v>
      </c>
      <c r="M346" s="31">
        <v>306.25377237848897</v>
      </c>
      <c r="N346" s="32">
        <v>2.9579334881677521E-3</v>
      </c>
      <c r="O346" s="32">
        <v>1.4980509369584061E-2</v>
      </c>
      <c r="P346" s="32">
        <v>2.8169164010588998E-2</v>
      </c>
      <c r="Q346" s="23">
        <v>45427</v>
      </c>
      <c r="R346" s="24">
        <v>237.82361162128501</v>
      </c>
      <c r="S346" s="28">
        <v>-5.7918133151846352E-4</v>
      </c>
      <c r="T346" s="34">
        <v>-9.757799257508859E-3</v>
      </c>
      <c r="U346" s="34">
        <v>-8.4177500284686291E-2</v>
      </c>
    </row>
    <row r="347" spans="12:21" x14ac:dyDescent="0.25">
      <c r="L347" s="30">
        <v>45473</v>
      </c>
      <c r="M347" s="31">
        <v>303.52232335078099</v>
      </c>
      <c r="N347" s="32">
        <v>-8.9189073704936117E-3</v>
      </c>
      <c r="O347" s="32">
        <v>-7.910872238653055E-3</v>
      </c>
      <c r="P347" s="32">
        <v>1.3293492546252672E-2</v>
      </c>
      <c r="Q347" s="23">
        <v>45458</v>
      </c>
      <c r="R347" s="24">
        <v>238.886086374201</v>
      </c>
      <c r="S347" s="28">
        <v>4.467490614884273E-3</v>
      </c>
      <c r="T347" s="34">
        <v>1.1218648560395339E-2</v>
      </c>
      <c r="U347" s="34">
        <v>-9.6077561664201117E-2</v>
      </c>
    </row>
    <row r="348" spans="12:21" x14ac:dyDescent="0.25">
      <c r="L348" s="30">
        <v>45504</v>
      </c>
      <c r="M348" s="31">
        <v>303.50759102263601</v>
      </c>
      <c r="N348" s="32">
        <v>-4.8537873532206177E-5</v>
      </c>
      <c r="O348" s="32">
        <v>-6.0356026771470894E-3</v>
      </c>
      <c r="P348" s="32">
        <v>1.1989236731104747E-3</v>
      </c>
      <c r="Q348" s="23">
        <v>45488</v>
      </c>
      <c r="R348" s="24">
        <v>237.24731427963999</v>
      </c>
      <c r="S348" s="28">
        <v>-6.8600566882491831E-3</v>
      </c>
      <c r="T348" s="34">
        <v>-3.0009911638428921E-3</v>
      </c>
      <c r="U348" s="34">
        <v>-0.1047160422744331</v>
      </c>
    </row>
    <row r="349" spans="12:21" x14ac:dyDescent="0.25">
      <c r="L349" s="30">
        <v>45535</v>
      </c>
      <c r="M349" s="31">
        <v>304.93064134043499</v>
      </c>
      <c r="N349" s="32">
        <v>4.6886811397506278E-3</v>
      </c>
      <c r="O349" s="32">
        <v>-4.3203746611120142E-3</v>
      </c>
      <c r="P349" s="32">
        <v>4.841301492132688E-3</v>
      </c>
      <c r="Q349" s="23">
        <v>45519</v>
      </c>
      <c r="R349" s="24">
        <v>238.73561818231201</v>
      </c>
      <c r="S349" s="28">
        <v>6.273217073883286E-3</v>
      </c>
      <c r="T349" s="34">
        <v>3.8348024185221874E-3</v>
      </c>
      <c r="U349" s="34">
        <v>-0.10184728858248804</v>
      </c>
    </row>
    <row r="350" spans="12:21" x14ac:dyDescent="0.25">
      <c r="L350" s="30">
        <v>45565</v>
      </c>
      <c r="M350" s="31">
        <v>309.74941302150802</v>
      </c>
      <c r="N350" s="32">
        <v>1.580284506630858E-2</v>
      </c>
      <c r="O350" s="32">
        <v>2.0516084622646868E-2</v>
      </c>
      <c r="P350" s="32">
        <v>1.6061070429242541E-2</v>
      </c>
      <c r="Q350" s="23">
        <v>45550</v>
      </c>
      <c r="R350" s="24">
        <v>240.75361207462299</v>
      </c>
      <c r="S350" s="28">
        <v>8.4528396209815337E-3</v>
      </c>
      <c r="T350" s="34">
        <v>7.8176411559467418E-3</v>
      </c>
      <c r="U350" s="34">
        <v>-7.7849027113467639E-2</v>
      </c>
    </row>
    <row r="351" spans="12:21" x14ac:dyDescent="0.25">
      <c r="L351" s="30">
        <v>45596</v>
      </c>
      <c r="M351" s="31">
        <v>309.51208120950002</v>
      </c>
      <c r="N351" s="32">
        <v>-7.6620584908582146E-4</v>
      </c>
      <c r="O351" s="32">
        <v>1.978365735971388E-2</v>
      </c>
      <c r="P351" s="32">
        <v>1.9158831045487323E-2</v>
      </c>
      <c r="Q351" s="23">
        <v>45580</v>
      </c>
      <c r="R351" s="24">
        <v>244.604864546561</v>
      </c>
      <c r="S351" s="28">
        <v>1.5996654998240656E-2</v>
      </c>
      <c r="T351" s="34">
        <v>3.1012154085962695E-2</v>
      </c>
      <c r="U351" s="34">
        <v>-4.9093511655140532E-2</v>
      </c>
    </row>
    <row r="352" spans="12:21" x14ac:dyDescent="0.25">
      <c r="L352" s="30">
        <v>45626</v>
      </c>
      <c r="M352" s="31">
        <v>307.60046967007497</v>
      </c>
      <c r="N352" s="32">
        <v>-6.1762097684682216E-3</v>
      </c>
      <c r="O352" s="32">
        <v>8.7555265613969979E-3</v>
      </c>
      <c r="P352" s="32">
        <v>1.3486873021753221E-2</v>
      </c>
      <c r="Q352" s="23">
        <v>45611</v>
      </c>
      <c r="R352" s="24">
        <v>245.331491144621</v>
      </c>
      <c r="S352" s="28">
        <v>2.9706138486125244E-3</v>
      </c>
      <c r="T352" s="34">
        <v>2.7628357312280194E-2</v>
      </c>
      <c r="U352" s="34">
        <v>-2.3647360172905585E-2</v>
      </c>
    </row>
    <row r="353" spans="12:21" x14ac:dyDescent="0.25">
      <c r="L353" s="30">
        <v>45657</v>
      </c>
      <c r="M353" s="31">
        <v>304.73710755642003</v>
      </c>
      <c r="N353" s="32">
        <v>-9.308705271894202E-3</v>
      </c>
      <c r="O353" s="32">
        <v>-1.6181807791642022E-2</v>
      </c>
      <c r="P353" s="32">
        <v>1.3784617511624964E-2</v>
      </c>
      <c r="Q353" s="23">
        <v>45641</v>
      </c>
      <c r="R353" s="24">
        <v>245.57626384783401</v>
      </c>
      <c r="S353" s="28">
        <v>9.9772231469752448E-4</v>
      </c>
      <c r="T353" s="34">
        <v>2.0031482525446842E-2</v>
      </c>
      <c r="U353" s="34">
        <v>-1.1009586822789075E-2</v>
      </c>
    </row>
    <row r="354" spans="12:21" x14ac:dyDescent="0.25">
      <c r="L354" s="30">
        <v>45688</v>
      </c>
      <c r="M354" s="31">
        <v>307.39484566009003</v>
      </c>
      <c r="N354" s="32">
        <v>8.7214127776609196E-3</v>
      </c>
      <c r="O354" s="32">
        <v>-6.8405586661959283E-3</v>
      </c>
      <c r="P354" s="32">
        <v>1.8329591164411463E-2</v>
      </c>
      <c r="Q354" s="23">
        <v>45672</v>
      </c>
      <c r="R354" s="24">
        <v>242.90592483728199</v>
      </c>
      <c r="S354" s="28">
        <v>-1.087376674240248E-2</v>
      </c>
      <c r="T354" s="34">
        <v>-6.9456497213513657E-3</v>
      </c>
      <c r="U354" s="34">
        <v>-3.4982819038920088E-4</v>
      </c>
    </row>
    <row r="355" spans="12:21" x14ac:dyDescent="0.25">
      <c r="L355" s="30">
        <v>45716</v>
      </c>
      <c r="M355" s="31">
        <v>311.76261688628102</v>
      </c>
      <c r="N355" s="32">
        <v>1.4208993051954888E-2</v>
      </c>
      <c r="O355" s="32">
        <v>1.3531017103680876E-2</v>
      </c>
      <c r="P355" s="32">
        <v>3.3237818532281915E-2</v>
      </c>
      <c r="Q355" s="23">
        <v>45703</v>
      </c>
      <c r="R355" s="24">
        <v>243.26782941173701</v>
      </c>
      <c r="S355" s="28">
        <v>1.4898960356666269E-3</v>
      </c>
      <c r="T355" s="34">
        <v>-8.4117278350844815E-3</v>
      </c>
      <c r="U355" s="34">
        <v>1.291065729054619E-2</v>
      </c>
    </row>
    <row r="356" spans="12:21" x14ac:dyDescent="0.25">
      <c r="L356" s="30">
        <v>45747</v>
      </c>
      <c r="M356" s="31">
        <v>315.78777081145103</v>
      </c>
      <c r="N356" s="32">
        <v>1.2910957591295347E-2</v>
      </c>
      <c r="O356" s="32">
        <v>3.6262939369748448E-2</v>
      </c>
      <c r="P356" s="32">
        <v>3.2179810181419688E-2</v>
      </c>
      <c r="Q356" s="23">
        <v>45731</v>
      </c>
      <c r="R356" s="24">
        <v>240.192960238815</v>
      </c>
      <c r="S356" s="28">
        <v>-1.2639851230462962E-2</v>
      </c>
      <c r="T356" s="34">
        <v>-2.19211072139881E-2</v>
      </c>
      <c r="U356" s="34">
        <v>1.6750721370796473E-2</v>
      </c>
    </row>
    <row r="357" spans="12:21" x14ac:dyDescent="0.25">
      <c r="L357" s="30">
        <v>45777</v>
      </c>
      <c r="M357" s="31">
        <v>313.235965769139</v>
      </c>
      <c r="N357" s="32">
        <v>-8.0807595422548451E-3</v>
      </c>
      <c r="O357" s="32">
        <v>1.9002010578628825E-2</v>
      </c>
      <c r="P357" s="32">
        <v>2.5824088572280468E-2</v>
      </c>
      <c r="Q357" s="23">
        <v>45762</v>
      </c>
      <c r="R357" s="24">
        <v>237.36047041563401</v>
      </c>
      <c r="S357" s="28">
        <v>-1.1792559700187555E-2</v>
      </c>
      <c r="T357" s="34">
        <v>-2.2829638368692562E-2</v>
      </c>
      <c r="U357" s="34">
        <v>-2.5254681604641727E-3</v>
      </c>
    </row>
    <row r="358" spans="12:21" x14ac:dyDescent="0.25">
      <c r="L358" s="30">
        <v>45808</v>
      </c>
      <c r="M358" s="31">
        <v>311.035652419543</v>
      </c>
      <c r="N358" s="32">
        <v>-7.0244594811876837E-3</v>
      </c>
      <c r="O358" s="32">
        <v>-2.331788442112015E-3</v>
      </c>
      <c r="P358" s="32">
        <v>1.5614109840724755E-2</v>
      </c>
      <c r="Q358" s="23">
        <v>45792</v>
      </c>
      <c r="R358" s="24">
        <v>232.58497086117899</v>
      </c>
      <c r="S358" s="28">
        <v>-2.0119186425999303E-2</v>
      </c>
      <c r="T358" s="34">
        <v>-4.3913979815543236E-2</v>
      </c>
      <c r="U358" s="34">
        <v>-2.2027420761098093E-2</v>
      </c>
    </row>
    <row r="359" spans="12:21" x14ac:dyDescent="0.25">
      <c r="L359" s="30">
        <v>45838</v>
      </c>
      <c r="M359" s="31">
        <v>309.06877752447201</v>
      </c>
      <c r="N359" s="32">
        <v>-6.3236316472747855E-3</v>
      </c>
      <c r="O359" s="32">
        <v>-2.127692680978055E-2</v>
      </c>
      <c r="P359" s="32">
        <v>1.8273628484587467E-2</v>
      </c>
      <c r="Q359" s="23">
        <v>45823</v>
      </c>
      <c r="R359" s="24">
        <v>233.16743314765699</v>
      </c>
      <c r="S359" s="28">
        <v>2.5042988991135218E-3</v>
      </c>
      <c r="T359" s="34">
        <v>-2.9249512909007791E-2</v>
      </c>
      <c r="U359" s="34">
        <v>-2.3938829227525882E-2</v>
      </c>
    </row>
    <row r="360" spans="12:21" x14ac:dyDescent="0.25">
      <c r="L360" s="30">
        <v>45869</v>
      </c>
      <c r="M360" s="31">
        <v>310.36821120160897</v>
      </c>
      <c r="N360" s="32">
        <v>4.2043511723990346E-3</v>
      </c>
      <c r="O360" s="32">
        <v>-9.1552531666929671E-3</v>
      </c>
      <c r="P360" s="32">
        <v>2.2604443453479561E-2</v>
      </c>
      <c r="Q360" s="30">
        <v>45869</v>
      </c>
      <c r="R360" s="24">
        <v>236.34695143025701</v>
      </c>
      <c r="S360" s="28">
        <v>1.3636202276098075E-2</v>
      </c>
      <c r="T360" s="34">
        <v>-4.2699569292320438E-3</v>
      </c>
      <c r="U360" s="34">
        <v>-3.7950391645813486E-3</v>
      </c>
    </row>
    <row r="361" spans="12:21" x14ac:dyDescent="0.25">
      <c r="L361" s="30">
        <v>45900</v>
      </c>
      <c r="M361" s="31">
        <v>311.60335577702801</v>
      </c>
      <c r="N361" s="32">
        <v>3.9796104460476656E-3</v>
      </c>
      <c r="O361" s="32">
        <v>1.8252034873458278E-3</v>
      </c>
      <c r="P361" s="32">
        <v>2.1882728502654381E-2</v>
      </c>
      <c r="Q361" s="30">
        <v>45900</v>
      </c>
      <c r="R361" s="24">
        <v>240.11582857309699</v>
      </c>
      <c r="S361" s="28">
        <v>1.5946375106734356E-2</v>
      </c>
      <c r="T361" s="34">
        <v>3.2378952449222842E-2</v>
      </c>
      <c r="U361" s="34">
        <v>5.7813341858816703E-3</v>
      </c>
    </row>
    <row r="362" spans="12:21" x14ac:dyDescent="0.25">
      <c r="L362" s="30">
        <v>45930</v>
      </c>
      <c r="M362" s="31">
        <v>312.46098840080901</v>
      </c>
      <c r="N362" s="32">
        <v>2.7523215263274281E-3</v>
      </c>
      <c r="O362" s="32">
        <v>1.0975585769314344E-2</v>
      </c>
      <c r="P362" s="32">
        <v>8.7540936812451342E-3</v>
      </c>
      <c r="Q362" s="30">
        <v>45930</v>
      </c>
      <c r="R362" s="24">
        <v>242.48683040296501</v>
      </c>
      <c r="S362" s="28">
        <v>9.8744087133191272E-3</v>
      </c>
      <c r="T362" s="34">
        <v>3.9968691722940486E-2</v>
      </c>
      <c r="U362" s="34">
        <v>7.1991373811861603E-3</v>
      </c>
    </row>
    <row r="363" spans="12:21" x14ac:dyDescent="0.25">
      <c r="L363" s="30">
        <v>45961</v>
      </c>
      <c r="M363" s="31">
        <v>310.71655408748302</v>
      </c>
      <c r="N363" s="32">
        <v>-5.5828867541324323E-3</v>
      </c>
      <c r="O363" s="32">
        <v>1.1223536216078411E-3</v>
      </c>
      <c r="P363" s="32">
        <v>3.8915213689758588E-3</v>
      </c>
      <c r="Q363" s="30">
        <v>45961</v>
      </c>
      <c r="R363" s="24">
        <v>243.71472828580201</v>
      </c>
      <c r="S363" s="28">
        <v>5.0637714254273547E-3</v>
      </c>
      <c r="T363" s="34">
        <v>3.1173564164711287E-2</v>
      </c>
      <c r="U363" s="34">
        <v>-3.6390783249919956E-3</v>
      </c>
    </row>
    <row r="364" spans="12:21" x14ac:dyDescent="0.25">
      <c r="L364" s="30">
        <v>45991</v>
      </c>
      <c r="M364" s="31">
        <v>309.71542918317402</v>
      </c>
      <c r="N364" s="32">
        <v>-3.2219876641240708E-3</v>
      </c>
      <c r="O364" s="32">
        <v>-6.0587492363366469E-3</v>
      </c>
      <c r="P364" s="32">
        <v>6.8756706235446607E-3</v>
      </c>
      <c r="Q364" s="30">
        <v>45991</v>
      </c>
      <c r="R364" s="24">
        <v>245.52070416582299</v>
      </c>
      <c r="S364" s="28">
        <v>7.4102041051171685E-3</v>
      </c>
      <c r="T364" s="34">
        <v>2.2509451479499676E-2</v>
      </c>
      <c r="U364" s="34">
        <v>7.7125451901505215E-4</v>
      </c>
    </row>
    <row r="365" spans="12:21" x14ac:dyDescent="0.25">
      <c r="L365" s="30">
        <v>46022</v>
      </c>
      <c r="M365" s="31">
        <v>307.66723471630701</v>
      </c>
      <c r="N365" s="32">
        <v>-6.6131496008087209E-3</v>
      </c>
      <c r="O365" s="32">
        <v>-1.5341927032352709E-2</v>
      </c>
      <c r="P365" s="32">
        <v>9.6152620971652336E-3</v>
      </c>
      <c r="Q365" s="30">
        <v>46022</v>
      </c>
      <c r="R365" s="24">
        <v>246.51327867591399</v>
      </c>
      <c r="S365" s="28">
        <v>4.0427324182836788E-3</v>
      </c>
      <c r="T365" s="34">
        <v>1.6604812171687078E-2</v>
      </c>
      <c r="U365" s="34">
        <v>3.8155757132154466E-3</v>
      </c>
    </row>
    <row r="366" spans="12:21" x14ac:dyDescent="0.25">
      <c r="L366" s="30">
        <v>46053</v>
      </c>
      <c r="M366" s="31">
        <v>312.76734040896201</v>
      </c>
      <c r="N366" s="32">
        <v>1.6576694289067495E-2</v>
      </c>
      <c r="O366" s="32">
        <v>6.6001836545264148E-3</v>
      </c>
      <c r="P366" s="32">
        <v>1.7477504339200145E-2</v>
      </c>
      <c r="Q366" s="30">
        <v>46053</v>
      </c>
      <c r="R366" s="24">
        <v>246.442319175374</v>
      </c>
      <c r="S366" s="28">
        <v>-2.8785265005248917E-4</v>
      </c>
      <c r="T366" s="34">
        <v>1.1191735964243277E-2</v>
      </c>
      <c r="U366" s="34">
        <v>1.4558699383149909E-2</v>
      </c>
    </row>
    <row r="367" spans="12:21" x14ac:dyDescent="0.25">
      <c r="L367" s="30">
        <v>46081</v>
      </c>
      <c r="M367" s="31">
        <v>315.67319356881001</v>
      </c>
      <c r="N367" s="32">
        <v>9.2907819468888153E-3</v>
      </c>
      <c r="O367" s="32">
        <v>1.9236253102884238E-2</v>
      </c>
      <c r="P367" s="32">
        <v>1.2543443218387518E-2</v>
      </c>
      <c r="Q367" s="30">
        <v>46081</v>
      </c>
      <c r="R367" s="24">
        <v>247.414274429508</v>
      </c>
      <c r="S367" s="28">
        <v>3.9439462239532208E-3</v>
      </c>
      <c r="T367" s="34">
        <v>7.712466735213086E-3</v>
      </c>
      <c r="U367" s="34">
        <v>1.7044773358638521E-2</v>
      </c>
    </row>
    <row r="368" spans="12:21" x14ac:dyDescent="0.25">
      <c r="P368" s="46">
        <f>M367/$M$295-1</f>
        <v>0.35937053140526221</v>
      </c>
      <c r="S368" s="20"/>
      <c r="T368" s="20"/>
      <c r="U368" s="177">
        <f>R367/$R$295 -1</f>
        <v>0.10519293710336286</v>
      </c>
    </row>
    <row r="369" spans="12:21" x14ac:dyDescent="0.25">
      <c r="S369" s="20"/>
      <c r="T369" s="20"/>
      <c r="U369" s="20"/>
    </row>
    <row r="370" spans="12:21" x14ac:dyDescent="0.25">
      <c r="L370" s="37"/>
      <c r="M370" s="38" t="s">
        <v>25</v>
      </c>
      <c r="N370" s="38"/>
      <c r="O370" s="38"/>
      <c r="P370" s="38"/>
      <c r="Q370" s="39"/>
      <c r="R370" s="40" t="s">
        <v>34</v>
      </c>
      <c r="S370" s="41"/>
      <c r="T370" s="20"/>
      <c r="U370" s="20"/>
    </row>
    <row r="371" spans="12:21" x14ac:dyDescent="0.25">
      <c r="L371" s="37">
        <v>43100</v>
      </c>
      <c r="M371" s="38" t="s">
        <v>98</v>
      </c>
      <c r="N371" s="38"/>
      <c r="O371" s="38"/>
      <c r="P371" s="38"/>
      <c r="Q371" s="39">
        <v>42353</v>
      </c>
      <c r="R371" s="40" t="s">
        <v>98</v>
      </c>
      <c r="S371" s="41"/>
      <c r="T371" s="20"/>
      <c r="U371" s="20"/>
    </row>
    <row r="372" spans="12:21" x14ac:dyDescent="0.25">
      <c r="L372" s="37" t="s">
        <v>114</v>
      </c>
      <c r="M372" s="38">
        <f>MIN($M$162:$M$197)</f>
        <v>119.651897197412</v>
      </c>
      <c r="N372" s="30">
        <f>INDEX($L$162:$L$197,MATCH(M372,$M$162:$M$197,0),1)</f>
        <v>40633</v>
      </c>
      <c r="O372" s="42"/>
      <c r="P372" s="38"/>
      <c r="Q372" s="38"/>
      <c r="R372" s="38">
        <f>MIN($R$162:$R$197)</f>
        <v>108.171827689496</v>
      </c>
      <c r="S372" s="30">
        <f>INDEX($Q$162:$Q$197,MATCH(R372,$R$162:$R$197,0),1)</f>
        <v>40193</v>
      </c>
      <c r="T372" s="20"/>
      <c r="U372" s="20"/>
    </row>
    <row r="373" spans="12:21" x14ac:dyDescent="0.25">
      <c r="L373" s="37" t="s">
        <v>115</v>
      </c>
      <c r="M373" s="43">
        <f>M367/M372-1</f>
        <v>1.6382631697680914</v>
      </c>
      <c r="N373" s="43"/>
      <c r="O373" s="43"/>
      <c r="P373" s="43"/>
      <c r="Q373" s="43"/>
      <c r="R373" s="43">
        <f>R367/R372-1</f>
        <v>1.2872339287795276</v>
      </c>
      <c r="S373" s="41"/>
      <c r="T373" s="20"/>
      <c r="U373" s="20"/>
    </row>
    <row r="374" spans="12:21" x14ac:dyDescent="0.25">
      <c r="L374" s="37" t="s">
        <v>116</v>
      </c>
      <c r="M374" s="43">
        <f>M367/M355-1</f>
        <v>1.2543443218387518E-2</v>
      </c>
      <c r="N374" s="43"/>
      <c r="O374" s="43"/>
      <c r="P374" s="43"/>
      <c r="Q374" s="43"/>
      <c r="R374" s="43">
        <f>R367/R355-1</f>
        <v>1.7044773358638521E-2</v>
      </c>
      <c r="S374" s="41"/>
      <c r="T374" s="20"/>
      <c r="U374" s="20"/>
    </row>
    <row r="375" spans="12:21" x14ac:dyDescent="0.25">
      <c r="L375" s="37" t="s">
        <v>117</v>
      </c>
      <c r="M375" s="43">
        <f>M367/M364-1</f>
        <v>1.9236253102884238E-2</v>
      </c>
      <c r="N375" s="43"/>
      <c r="O375" s="43"/>
      <c r="P375" s="43"/>
      <c r="Q375" s="43"/>
      <c r="R375" s="43">
        <f>R367/R364-1</f>
        <v>7.712466735213086E-3</v>
      </c>
      <c r="S375" s="41"/>
      <c r="T375" s="20"/>
      <c r="U375" s="20"/>
    </row>
    <row r="376" spans="12:21" x14ac:dyDescent="0.25">
      <c r="L376" s="37" t="s">
        <v>118</v>
      </c>
      <c r="M376" s="43">
        <f>M367/M366-1</f>
        <v>9.2907819468888153E-3</v>
      </c>
      <c r="N376" s="43"/>
      <c r="O376" s="43"/>
      <c r="P376" s="43"/>
      <c r="Q376" s="39"/>
      <c r="R376" s="44">
        <f>R367/R366-1</f>
        <v>3.9439462239532208E-3</v>
      </c>
      <c r="S376" s="41"/>
      <c r="T376" s="20"/>
      <c r="U376" s="20"/>
    </row>
  </sheetData>
  <mergeCells count="2">
    <mergeCell ref="A7:J7"/>
    <mergeCell ref="A8:J8"/>
  </mergeCells>
  <conditionalFormatting sqref="L30:L372 N372 S372 L374:L6024">
    <cfRule type="expression" dxfId="24" priority="1">
      <formula>$M30=""</formula>
    </cfRule>
  </conditionalFormatting>
  <conditionalFormatting sqref="L373">
    <cfRule type="expression" dxfId="23" priority="2">
      <formula>#REF!=""</formula>
    </cfRule>
  </conditionalFormatting>
  <conditionalFormatting sqref="Q6:Q359">
    <cfRule type="expression" dxfId="22" priority="8">
      <formula>$R6=""</formula>
    </cfRule>
  </conditionalFormatting>
  <conditionalFormatting sqref="Q360:Q367">
    <cfRule type="expression" dxfId="21" priority="7">
      <formula>$M360=""</formula>
    </cfRule>
  </conditionalFormatting>
  <conditionalFormatting sqref="Q370:Q371 Q376">
    <cfRule type="expression" dxfId="20" priority="3">
      <formula>$R370=""</formula>
    </cfRule>
  </conditionalFormatting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E73B9-8398-476D-80AA-759FAA14B008}">
  <sheetPr codeName="Sheet14"/>
  <dimension ref="A1:G133"/>
  <sheetViews>
    <sheetView topLeftCell="A118" workbookViewId="0">
      <selection activeCell="F145" sqref="F145"/>
    </sheetView>
  </sheetViews>
  <sheetFormatPr defaultRowHeight="15" x14ac:dyDescent="0.25"/>
  <cols>
    <col min="1" max="1" width="21" bestFit="1" customWidth="1"/>
    <col min="2" max="2" width="27.42578125" customWidth="1"/>
    <col min="3" max="3" width="28.85546875" customWidth="1"/>
    <col min="6" max="6" width="15.140625" bestFit="1" customWidth="1"/>
    <col min="7" max="7" width="15.42578125" bestFit="1" customWidth="1"/>
  </cols>
  <sheetData>
    <row r="1" spans="1:7" ht="15.75" x14ac:dyDescent="0.25">
      <c r="B1" t="s">
        <v>73</v>
      </c>
      <c r="C1" t="s">
        <v>26</v>
      </c>
      <c r="E1" s="173" t="s">
        <v>0</v>
      </c>
      <c r="F1" t="s">
        <v>73</v>
      </c>
      <c r="G1" t="s">
        <v>26</v>
      </c>
    </row>
    <row r="2" spans="1:7" ht="15.75" x14ac:dyDescent="0.25">
      <c r="A2" s="174" t="s">
        <v>27</v>
      </c>
      <c r="B2" t="s">
        <v>74</v>
      </c>
      <c r="C2" t="s">
        <v>75</v>
      </c>
      <c r="E2" s="168">
        <v>35155</v>
      </c>
      <c r="F2" t="e">
        <f ca="1">IF(NOT(ISNUMBER(OFFSET(INDIRECT($B$11),ROW()-1,0))),NA(),OFFSET(INDIRECT($B$11),ROW()-1,0))</f>
        <v>#N/A</v>
      </c>
      <c r="G2" t="e">
        <f ca="1">IF(NOT(ISNUMBER(OFFSET(INDIRECT($C$11),ROW()-1,0))),NA(),OFFSET(INDIRECT($C$11),ROW()-1,0))</f>
        <v>#N/A</v>
      </c>
    </row>
    <row r="3" spans="1:7" ht="15.75" x14ac:dyDescent="0.25">
      <c r="A3" s="174" t="s">
        <v>28</v>
      </c>
      <c r="B3" t="s">
        <v>76</v>
      </c>
      <c r="C3" t="s">
        <v>77</v>
      </c>
      <c r="E3" s="168">
        <v>35246</v>
      </c>
      <c r="F3" t="e">
        <f t="shared" ref="F3:F66" ca="1" si="0">IF(NOT(ISNUMBER(OFFSET(INDIRECT($B$11),ROW()-1,0))),NA(),OFFSET(INDIRECT($B$11),ROW()-1,0))</f>
        <v>#N/A</v>
      </c>
      <c r="G3" t="e">
        <f t="shared" ref="G3:G66" ca="1" si="1">IF(NOT(ISNUMBER(OFFSET(INDIRECT($C$11),ROW()-1,0))),NA(),OFFSET(INDIRECT($C$11),ROW()-1,0))</f>
        <v>#N/A</v>
      </c>
    </row>
    <row r="4" spans="1:7" ht="15.75" x14ac:dyDescent="0.25">
      <c r="A4" s="174" t="s">
        <v>29</v>
      </c>
      <c r="B4" t="s">
        <v>78</v>
      </c>
      <c r="C4" t="s">
        <v>79</v>
      </c>
      <c r="E4" s="168">
        <v>35338</v>
      </c>
      <c r="F4" t="e">
        <f t="shared" ca="1" si="0"/>
        <v>#N/A</v>
      </c>
      <c r="G4" t="e">
        <f t="shared" ca="1" si="1"/>
        <v>#N/A</v>
      </c>
    </row>
    <row r="5" spans="1:7" ht="15.75" x14ac:dyDescent="0.25">
      <c r="A5" s="174" t="s">
        <v>30</v>
      </c>
      <c r="B5" t="s">
        <v>80</v>
      </c>
      <c r="C5" t="s">
        <v>81</v>
      </c>
      <c r="E5" s="168">
        <v>35430</v>
      </c>
      <c r="F5" t="e">
        <f t="shared" ca="1" si="0"/>
        <v>#N/A</v>
      </c>
      <c r="G5" t="e">
        <f t="shared" ca="1" si="1"/>
        <v>#N/A</v>
      </c>
    </row>
    <row r="6" spans="1:7" ht="15.75" x14ac:dyDescent="0.25">
      <c r="A6" s="174" t="s">
        <v>35</v>
      </c>
      <c r="B6" t="s">
        <v>82</v>
      </c>
      <c r="C6" t="s">
        <v>83</v>
      </c>
      <c r="E6" s="168">
        <v>35520</v>
      </c>
      <c r="F6" t="e">
        <f t="shared" ca="1" si="0"/>
        <v>#N/A</v>
      </c>
      <c r="G6" t="e">
        <f t="shared" ca="1" si="1"/>
        <v>#N/A</v>
      </c>
    </row>
    <row r="7" spans="1:7" ht="15.75" x14ac:dyDescent="0.25">
      <c r="A7" s="174" t="s">
        <v>36</v>
      </c>
      <c r="B7" t="s">
        <v>84</v>
      </c>
      <c r="C7" t="s">
        <v>85</v>
      </c>
      <c r="E7" s="168">
        <v>35611</v>
      </c>
      <c r="F7" t="e">
        <f t="shared" ca="1" si="0"/>
        <v>#N/A</v>
      </c>
      <c r="G7" t="e">
        <f t="shared" ca="1" si="1"/>
        <v>#N/A</v>
      </c>
    </row>
    <row r="8" spans="1:7" ht="15.75" x14ac:dyDescent="0.25">
      <c r="A8" s="174" t="s">
        <v>37</v>
      </c>
      <c r="B8" t="s">
        <v>86</v>
      </c>
      <c r="C8" t="s">
        <v>87</v>
      </c>
      <c r="E8" s="168">
        <v>35703</v>
      </c>
      <c r="F8" t="e">
        <f t="shared" ca="1" si="0"/>
        <v>#N/A</v>
      </c>
      <c r="G8" t="e">
        <f t="shared" ca="1" si="1"/>
        <v>#N/A</v>
      </c>
    </row>
    <row r="9" spans="1:7" ht="15.75" x14ac:dyDescent="0.25">
      <c r="A9" s="174" t="s">
        <v>38</v>
      </c>
      <c r="B9" t="s">
        <v>88</v>
      </c>
      <c r="C9" t="s">
        <v>89</v>
      </c>
      <c r="E9" s="168">
        <v>35795</v>
      </c>
      <c r="F9" t="e">
        <f t="shared" ca="1" si="0"/>
        <v>#N/A</v>
      </c>
      <c r="G9" t="e">
        <f t="shared" ca="1" si="1"/>
        <v>#N/A</v>
      </c>
    </row>
    <row r="10" spans="1:7" ht="15.75" x14ac:dyDescent="0.25">
      <c r="A10" s="174"/>
      <c r="E10" s="168">
        <v>35885</v>
      </c>
      <c r="F10" t="e">
        <f t="shared" ca="1" si="0"/>
        <v>#N/A</v>
      </c>
      <c r="G10" t="e">
        <f t="shared" ca="1" si="1"/>
        <v>#N/A</v>
      </c>
    </row>
    <row r="11" spans="1:7" ht="15.75" x14ac:dyDescent="0.25">
      <c r="A11" s="175" t="s">
        <v>90</v>
      </c>
      <c r="B11" s="176" t="e">
        <f>VLOOKUP(#REF!,$A$2:$C$9,2,0)</f>
        <v>#REF!</v>
      </c>
      <c r="C11" s="176" t="e">
        <f>VLOOKUP(#REF!,$A$2:$C$9,3,0)</f>
        <v>#REF!</v>
      </c>
      <c r="E11" s="168">
        <v>35976</v>
      </c>
      <c r="F11" t="e">
        <f t="shared" ca="1" si="0"/>
        <v>#N/A</v>
      </c>
      <c r="G11" t="e">
        <f t="shared" ca="1" si="1"/>
        <v>#N/A</v>
      </c>
    </row>
    <row r="12" spans="1:7" ht="15.75" x14ac:dyDescent="0.25">
      <c r="A12" s="174"/>
      <c r="E12" s="168">
        <v>36068</v>
      </c>
      <c r="F12" t="e">
        <f t="shared" ca="1" si="0"/>
        <v>#N/A</v>
      </c>
      <c r="G12" t="e">
        <f t="shared" ca="1" si="1"/>
        <v>#N/A</v>
      </c>
    </row>
    <row r="13" spans="1:7" ht="15.75" x14ac:dyDescent="0.25">
      <c r="A13" s="174"/>
      <c r="E13" s="168">
        <v>36160</v>
      </c>
      <c r="F13" t="e">
        <f t="shared" ca="1" si="0"/>
        <v>#N/A</v>
      </c>
      <c r="G13" t="e">
        <f t="shared" ca="1" si="1"/>
        <v>#N/A</v>
      </c>
    </row>
    <row r="14" spans="1:7" ht="15.75" x14ac:dyDescent="0.25">
      <c r="A14" s="174"/>
      <c r="E14" s="168">
        <v>36250</v>
      </c>
      <c r="F14" t="e">
        <f t="shared" ca="1" si="0"/>
        <v>#N/A</v>
      </c>
      <c r="G14" t="e">
        <f t="shared" ca="1" si="1"/>
        <v>#N/A</v>
      </c>
    </row>
    <row r="15" spans="1:7" ht="15.75" x14ac:dyDescent="0.25">
      <c r="A15" s="174"/>
      <c r="E15" s="168">
        <v>36341</v>
      </c>
      <c r="F15" t="e">
        <f t="shared" ca="1" si="0"/>
        <v>#N/A</v>
      </c>
      <c r="G15" t="e">
        <f t="shared" ca="1" si="1"/>
        <v>#N/A</v>
      </c>
    </row>
    <row r="16" spans="1:7" ht="15.75" x14ac:dyDescent="0.25">
      <c r="A16" s="174"/>
      <c r="E16" s="168">
        <v>36433</v>
      </c>
      <c r="F16" t="e">
        <f t="shared" ca="1" si="0"/>
        <v>#N/A</v>
      </c>
      <c r="G16" t="e">
        <f t="shared" ca="1" si="1"/>
        <v>#N/A</v>
      </c>
    </row>
    <row r="17" spans="1:7" ht="15.75" x14ac:dyDescent="0.25">
      <c r="A17" s="174"/>
      <c r="E17" s="168">
        <v>36525</v>
      </c>
      <c r="F17" t="e">
        <f t="shared" ca="1" si="0"/>
        <v>#N/A</v>
      </c>
      <c r="G17" t="e">
        <f t="shared" ca="1" si="1"/>
        <v>#N/A</v>
      </c>
    </row>
    <row r="18" spans="1:7" ht="15.75" x14ac:dyDescent="0.25">
      <c r="A18" s="174"/>
      <c r="E18" s="168">
        <v>36616</v>
      </c>
      <c r="F18" t="e">
        <f t="shared" ca="1" si="0"/>
        <v>#N/A</v>
      </c>
      <c r="G18" t="e">
        <f t="shared" ca="1" si="1"/>
        <v>#N/A</v>
      </c>
    </row>
    <row r="19" spans="1:7" ht="15.75" x14ac:dyDescent="0.25">
      <c r="A19" s="174"/>
      <c r="E19" s="168">
        <v>36707</v>
      </c>
      <c r="F19" t="e">
        <f t="shared" ca="1" si="0"/>
        <v>#N/A</v>
      </c>
      <c r="G19" t="e">
        <f t="shared" ca="1" si="1"/>
        <v>#N/A</v>
      </c>
    </row>
    <row r="20" spans="1:7" ht="15.75" x14ac:dyDescent="0.25">
      <c r="A20" s="174"/>
      <c r="E20" s="168">
        <v>36799</v>
      </c>
      <c r="F20" t="e">
        <f t="shared" ca="1" si="0"/>
        <v>#N/A</v>
      </c>
      <c r="G20" t="e">
        <f t="shared" ca="1" si="1"/>
        <v>#N/A</v>
      </c>
    </row>
    <row r="21" spans="1:7" ht="15.75" x14ac:dyDescent="0.25">
      <c r="A21" s="174"/>
      <c r="E21" s="168">
        <v>36891</v>
      </c>
      <c r="F21" t="e">
        <f t="shared" ca="1" si="0"/>
        <v>#N/A</v>
      </c>
      <c r="G21" t="e">
        <f t="shared" ca="1" si="1"/>
        <v>#N/A</v>
      </c>
    </row>
    <row r="22" spans="1:7" ht="18" customHeight="1" x14ac:dyDescent="0.25">
      <c r="A22" s="174"/>
      <c r="E22" s="168">
        <v>36981</v>
      </c>
      <c r="F22" t="e">
        <f t="shared" ca="1" si="0"/>
        <v>#N/A</v>
      </c>
      <c r="G22" t="e">
        <f t="shared" ca="1" si="1"/>
        <v>#N/A</v>
      </c>
    </row>
    <row r="23" spans="1:7" ht="15.75" x14ac:dyDescent="0.25">
      <c r="A23" s="174"/>
      <c r="E23" s="168">
        <v>37072</v>
      </c>
      <c r="F23" t="e">
        <f t="shared" ca="1" si="0"/>
        <v>#N/A</v>
      </c>
      <c r="G23" t="e">
        <f t="shared" ca="1" si="1"/>
        <v>#N/A</v>
      </c>
    </row>
    <row r="24" spans="1:7" ht="15.75" x14ac:dyDescent="0.25">
      <c r="A24" s="174"/>
      <c r="E24" s="168">
        <v>37164</v>
      </c>
      <c r="F24" t="e">
        <f t="shared" ca="1" si="0"/>
        <v>#N/A</v>
      </c>
      <c r="G24" t="e">
        <f t="shared" ca="1" si="1"/>
        <v>#N/A</v>
      </c>
    </row>
    <row r="25" spans="1:7" ht="15.75" x14ac:dyDescent="0.25">
      <c r="A25" s="174"/>
      <c r="E25" s="168">
        <v>37256</v>
      </c>
      <c r="F25" t="e">
        <f t="shared" ca="1" si="0"/>
        <v>#N/A</v>
      </c>
      <c r="G25" t="e">
        <f t="shared" ca="1" si="1"/>
        <v>#N/A</v>
      </c>
    </row>
    <row r="26" spans="1:7" ht="15.75" x14ac:dyDescent="0.25">
      <c r="A26" s="174"/>
      <c r="E26" s="168">
        <v>37346</v>
      </c>
      <c r="F26" t="e">
        <f t="shared" ca="1" si="0"/>
        <v>#N/A</v>
      </c>
      <c r="G26" t="e">
        <f t="shared" ca="1" si="1"/>
        <v>#N/A</v>
      </c>
    </row>
    <row r="27" spans="1:7" ht="15.75" x14ac:dyDescent="0.25">
      <c r="A27" s="174"/>
      <c r="E27" s="168">
        <v>37437</v>
      </c>
      <c r="F27" t="e">
        <f t="shared" ca="1" si="0"/>
        <v>#N/A</v>
      </c>
      <c r="G27" t="e">
        <f t="shared" ca="1" si="1"/>
        <v>#N/A</v>
      </c>
    </row>
    <row r="28" spans="1:7" ht="15.75" x14ac:dyDescent="0.25">
      <c r="E28" s="168">
        <v>37529</v>
      </c>
      <c r="F28" t="e">
        <f t="shared" ca="1" si="0"/>
        <v>#N/A</v>
      </c>
      <c r="G28" t="e">
        <f t="shared" ca="1" si="1"/>
        <v>#N/A</v>
      </c>
    </row>
    <row r="29" spans="1:7" ht="15.75" x14ac:dyDescent="0.25">
      <c r="E29" s="168">
        <v>37621</v>
      </c>
      <c r="F29" t="e">
        <f t="shared" ca="1" si="0"/>
        <v>#N/A</v>
      </c>
      <c r="G29" t="e">
        <f t="shared" ca="1" si="1"/>
        <v>#N/A</v>
      </c>
    </row>
    <row r="30" spans="1:7" ht="15.75" x14ac:dyDescent="0.25">
      <c r="E30" s="168">
        <v>37711</v>
      </c>
      <c r="F30" t="e">
        <f t="shared" ca="1" si="0"/>
        <v>#N/A</v>
      </c>
      <c r="G30" t="e">
        <f t="shared" ca="1" si="1"/>
        <v>#N/A</v>
      </c>
    </row>
    <row r="31" spans="1:7" ht="15.75" x14ac:dyDescent="0.25">
      <c r="E31" s="168">
        <v>37802</v>
      </c>
      <c r="F31" t="e">
        <f t="shared" ca="1" si="0"/>
        <v>#N/A</v>
      </c>
      <c r="G31" t="e">
        <f t="shared" ca="1" si="1"/>
        <v>#N/A</v>
      </c>
    </row>
    <row r="32" spans="1:7" ht="15.75" x14ac:dyDescent="0.25">
      <c r="E32" s="168">
        <v>37894</v>
      </c>
      <c r="F32" t="e">
        <f t="shared" ca="1" si="0"/>
        <v>#N/A</v>
      </c>
      <c r="G32" t="e">
        <f t="shared" ca="1" si="1"/>
        <v>#N/A</v>
      </c>
    </row>
    <row r="33" spans="5:7" ht="15.75" x14ac:dyDescent="0.25">
      <c r="E33" s="168">
        <v>37986</v>
      </c>
      <c r="F33" t="e">
        <f t="shared" ca="1" si="0"/>
        <v>#N/A</v>
      </c>
      <c r="G33" t="e">
        <f t="shared" ca="1" si="1"/>
        <v>#N/A</v>
      </c>
    </row>
    <row r="34" spans="5:7" ht="15.75" x14ac:dyDescent="0.25">
      <c r="E34" s="168">
        <v>38077</v>
      </c>
      <c r="F34" t="e">
        <f t="shared" ca="1" si="0"/>
        <v>#N/A</v>
      </c>
      <c r="G34" t="e">
        <f t="shared" ca="1" si="1"/>
        <v>#N/A</v>
      </c>
    </row>
    <row r="35" spans="5:7" ht="15.75" x14ac:dyDescent="0.25">
      <c r="E35" s="168">
        <v>38168</v>
      </c>
      <c r="F35" t="e">
        <f t="shared" ca="1" si="0"/>
        <v>#N/A</v>
      </c>
      <c r="G35" t="e">
        <f t="shared" ca="1" si="1"/>
        <v>#N/A</v>
      </c>
    </row>
    <row r="36" spans="5:7" ht="15.75" x14ac:dyDescent="0.25">
      <c r="E36" s="168">
        <v>38260</v>
      </c>
      <c r="F36" t="e">
        <f t="shared" ca="1" si="0"/>
        <v>#N/A</v>
      </c>
      <c r="G36" t="e">
        <f t="shared" ca="1" si="1"/>
        <v>#N/A</v>
      </c>
    </row>
    <row r="37" spans="5:7" ht="15.75" x14ac:dyDescent="0.25">
      <c r="E37" s="168">
        <v>38352</v>
      </c>
      <c r="F37" t="e">
        <f t="shared" ca="1" si="0"/>
        <v>#N/A</v>
      </c>
      <c r="G37" t="e">
        <f t="shared" ca="1" si="1"/>
        <v>#N/A</v>
      </c>
    </row>
    <row r="38" spans="5:7" ht="15.75" x14ac:dyDescent="0.25">
      <c r="E38" s="168">
        <v>38442</v>
      </c>
      <c r="F38" t="e">
        <f t="shared" ca="1" si="0"/>
        <v>#N/A</v>
      </c>
      <c r="G38" t="e">
        <f t="shared" ca="1" si="1"/>
        <v>#N/A</v>
      </c>
    </row>
    <row r="39" spans="5:7" ht="15.75" x14ac:dyDescent="0.25">
      <c r="E39" s="168">
        <v>38533</v>
      </c>
      <c r="F39" t="e">
        <f t="shared" ca="1" si="0"/>
        <v>#N/A</v>
      </c>
      <c r="G39" t="e">
        <f t="shared" ca="1" si="1"/>
        <v>#N/A</v>
      </c>
    </row>
    <row r="40" spans="5:7" ht="15.75" x14ac:dyDescent="0.25">
      <c r="E40" s="168">
        <v>38625</v>
      </c>
      <c r="F40" t="e">
        <f t="shared" ca="1" si="0"/>
        <v>#N/A</v>
      </c>
      <c r="G40" t="e">
        <f t="shared" ca="1" si="1"/>
        <v>#N/A</v>
      </c>
    </row>
    <row r="41" spans="5:7" ht="15.75" x14ac:dyDescent="0.25">
      <c r="E41" s="168">
        <v>38717</v>
      </c>
      <c r="F41" t="e">
        <f t="shared" ca="1" si="0"/>
        <v>#N/A</v>
      </c>
      <c r="G41" t="e">
        <f t="shared" ca="1" si="1"/>
        <v>#N/A</v>
      </c>
    </row>
    <row r="42" spans="5:7" ht="15.75" x14ac:dyDescent="0.25">
      <c r="E42" s="168">
        <v>38807</v>
      </c>
      <c r="F42" t="e">
        <f t="shared" ca="1" si="0"/>
        <v>#N/A</v>
      </c>
      <c r="G42" t="e">
        <f t="shared" ca="1" si="1"/>
        <v>#N/A</v>
      </c>
    </row>
    <row r="43" spans="5:7" ht="15.75" x14ac:dyDescent="0.25">
      <c r="E43" s="168">
        <v>38898</v>
      </c>
      <c r="F43" t="e">
        <f t="shared" ca="1" si="0"/>
        <v>#N/A</v>
      </c>
      <c r="G43" t="e">
        <f t="shared" ca="1" si="1"/>
        <v>#N/A</v>
      </c>
    </row>
    <row r="44" spans="5:7" ht="15.75" x14ac:dyDescent="0.25">
      <c r="E44" s="168">
        <v>38990</v>
      </c>
      <c r="F44" t="e">
        <f t="shared" ca="1" si="0"/>
        <v>#N/A</v>
      </c>
      <c r="G44" t="e">
        <f t="shared" ca="1" si="1"/>
        <v>#N/A</v>
      </c>
    </row>
    <row r="45" spans="5:7" ht="15.75" x14ac:dyDescent="0.25">
      <c r="E45" s="168">
        <v>39082</v>
      </c>
      <c r="F45" t="e">
        <f t="shared" ca="1" si="0"/>
        <v>#N/A</v>
      </c>
      <c r="G45" t="e">
        <f t="shared" ca="1" si="1"/>
        <v>#N/A</v>
      </c>
    </row>
    <row r="46" spans="5:7" ht="15.75" x14ac:dyDescent="0.25">
      <c r="E46" s="168">
        <v>39172</v>
      </c>
      <c r="F46" t="e">
        <f t="shared" ca="1" si="0"/>
        <v>#N/A</v>
      </c>
      <c r="G46" t="e">
        <f t="shared" ca="1" si="1"/>
        <v>#N/A</v>
      </c>
    </row>
    <row r="47" spans="5:7" ht="15.75" x14ac:dyDescent="0.25">
      <c r="E47" s="168">
        <v>39263</v>
      </c>
      <c r="F47" t="e">
        <f t="shared" ca="1" si="0"/>
        <v>#N/A</v>
      </c>
      <c r="G47" t="e">
        <f t="shared" ca="1" si="1"/>
        <v>#N/A</v>
      </c>
    </row>
    <row r="48" spans="5:7" ht="15.75" x14ac:dyDescent="0.25">
      <c r="E48" s="168">
        <v>39355</v>
      </c>
      <c r="F48" t="e">
        <f t="shared" ca="1" si="0"/>
        <v>#N/A</v>
      </c>
      <c r="G48" t="e">
        <f t="shared" ca="1" si="1"/>
        <v>#N/A</v>
      </c>
    </row>
    <row r="49" spans="5:7" ht="15.75" x14ac:dyDescent="0.25">
      <c r="E49" s="168">
        <v>39447</v>
      </c>
      <c r="F49" t="e">
        <f t="shared" ca="1" si="0"/>
        <v>#N/A</v>
      </c>
      <c r="G49" t="e">
        <f t="shared" ca="1" si="1"/>
        <v>#N/A</v>
      </c>
    </row>
    <row r="50" spans="5:7" ht="15.75" x14ac:dyDescent="0.25">
      <c r="E50" s="168">
        <v>39538</v>
      </c>
      <c r="F50" t="e">
        <f t="shared" ca="1" si="0"/>
        <v>#N/A</v>
      </c>
      <c r="G50" t="e">
        <f t="shared" ca="1" si="1"/>
        <v>#N/A</v>
      </c>
    </row>
    <row r="51" spans="5:7" ht="15.75" x14ac:dyDescent="0.25">
      <c r="E51" s="168">
        <v>39629</v>
      </c>
      <c r="F51" t="e">
        <f t="shared" ca="1" si="0"/>
        <v>#N/A</v>
      </c>
      <c r="G51" t="e">
        <f t="shared" ca="1" si="1"/>
        <v>#N/A</v>
      </c>
    </row>
    <row r="52" spans="5:7" ht="15.75" x14ac:dyDescent="0.25">
      <c r="E52" s="168">
        <v>39721</v>
      </c>
      <c r="F52" t="e">
        <f t="shared" ca="1" si="0"/>
        <v>#N/A</v>
      </c>
      <c r="G52" t="e">
        <f t="shared" ca="1" si="1"/>
        <v>#N/A</v>
      </c>
    </row>
    <row r="53" spans="5:7" ht="15.75" x14ac:dyDescent="0.25">
      <c r="E53" s="168">
        <v>39813</v>
      </c>
      <c r="F53" t="e">
        <f t="shared" ca="1" si="0"/>
        <v>#N/A</v>
      </c>
      <c r="G53" t="e">
        <f t="shared" ca="1" si="1"/>
        <v>#N/A</v>
      </c>
    </row>
    <row r="54" spans="5:7" ht="15.75" x14ac:dyDescent="0.25">
      <c r="E54" s="168">
        <v>39903</v>
      </c>
      <c r="F54" t="e">
        <f t="shared" ca="1" si="0"/>
        <v>#N/A</v>
      </c>
      <c r="G54" t="e">
        <f t="shared" ca="1" si="1"/>
        <v>#N/A</v>
      </c>
    </row>
    <row r="55" spans="5:7" ht="15.75" x14ac:dyDescent="0.25">
      <c r="E55" s="168">
        <v>39994</v>
      </c>
      <c r="F55" t="e">
        <f t="shared" ca="1" si="0"/>
        <v>#N/A</v>
      </c>
      <c r="G55" t="e">
        <f t="shared" ca="1" si="1"/>
        <v>#N/A</v>
      </c>
    </row>
    <row r="56" spans="5:7" ht="15.75" x14ac:dyDescent="0.25">
      <c r="E56" s="168">
        <v>40086</v>
      </c>
      <c r="F56" t="e">
        <f t="shared" ca="1" si="0"/>
        <v>#N/A</v>
      </c>
      <c r="G56" t="e">
        <f t="shared" ca="1" si="1"/>
        <v>#N/A</v>
      </c>
    </row>
    <row r="57" spans="5:7" ht="15.75" x14ac:dyDescent="0.25">
      <c r="E57" s="168">
        <v>40178</v>
      </c>
      <c r="F57" t="e">
        <f t="shared" ca="1" si="0"/>
        <v>#N/A</v>
      </c>
      <c r="G57" t="e">
        <f t="shared" ca="1" si="1"/>
        <v>#N/A</v>
      </c>
    </row>
    <row r="58" spans="5:7" ht="15.75" x14ac:dyDescent="0.25">
      <c r="E58" s="168">
        <v>40268</v>
      </c>
      <c r="F58" t="e">
        <f t="shared" ca="1" si="0"/>
        <v>#N/A</v>
      </c>
      <c r="G58" t="e">
        <f t="shared" ca="1" si="1"/>
        <v>#N/A</v>
      </c>
    </row>
    <row r="59" spans="5:7" ht="15.75" x14ac:dyDescent="0.25">
      <c r="E59" s="168">
        <v>40359</v>
      </c>
      <c r="F59" t="e">
        <f t="shared" ca="1" si="0"/>
        <v>#N/A</v>
      </c>
      <c r="G59" t="e">
        <f t="shared" ca="1" si="1"/>
        <v>#N/A</v>
      </c>
    </row>
    <row r="60" spans="5:7" ht="15.75" x14ac:dyDescent="0.25">
      <c r="E60" s="168">
        <v>40451</v>
      </c>
      <c r="F60" t="e">
        <f t="shared" ca="1" si="0"/>
        <v>#N/A</v>
      </c>
      <c r="G60" t="e">
        <f t="shared" ca="1" si="1"/>
        <v>#N/A</v>
      </c>
    </row>
    <row r="61" spans="5:7" ht="15.75" x14ac:dyDescent="0.25">
      <c r="E61" s="168">
        <v>40543</v>
      </c>
      <c r="F61" t="e">
        <f t="shared" ca="1" si="0"/>
        <v>#N/A</v>
      </c>
      <c r="G61" t="e">
        <f t="shared" ca="1" si="1"/>
        <v>#N/A</v>
      </c>
    </row>
    <row r="62" spans="5:7" ht="15.75" x14ac:dyDescent="0.25">
      <c r="E62" s="168">
        <v>40633</v>
      </c>
      <c r="F62" t="e">
        <f t="shared" ca="1" si="0"/>
        <v>#N/A</v>
      </c>
      <c r="G62" t="e">
        <f t="shared" ca="1" si="1"/>
        <v>#N/A</v>
      </c>
    </row>
    <row r="63" spans="5:7" ht="15.75" x14ac:dyDescent="0.25">
      <c r="E63" s="168">
        <v>40724</v>
      </c>
      <c r="F63" t="e">
        <f t="shared" ca="1" si="0"/>
        <v>#N/A</v>
      </c>
      <c r="G63" t="e">
        <f t="shared" ca="1" si="1"/>
        <v>#N/A</v>
      </c>
    </row>
    <row r="64" spans="5:7" ht="15.75" x14ac:dyDescent="0.25">
      <c r="E64" s="168">
        <v>40816</v>
      </c>
      <c r="F64" t="e">
        <f t="shared" ca="1" si="0"/>
        <v>#N/A</v>
      </c>
      <c r="G64" t="e">
        <f t="shared" ca="1" si="1"/>
        <v>#N/A</v>
      </c>
    </row>
    <row r="65" spans="5:7" ht="15.75" x14ac:dyDescent="0.25">
      <c r="E65" s="168">
        <v>40908</v>
      </c>
      <c r="F65" t="e">
        <f t="shared" ca="1" si="0"/>
        <v>#N/A</v>
      </c>
      <c r="G65" t="e">
        <f t="shared" ca="1" si="1"/>
        <v>#N/A</v>
      </c>
    </row>
    <row r="66" spans="5:7" ht="15.75" x14ac:dyDescent="0.25">
      <c r="E66" s="168">
        <v>40999</v>
      </c>
      <c r="F66" t="e">
        <f t="shared" ca="1" si="0"/>
        <v>#N/A</v>
      </c>
      <c r="G66" t="e">
        <f t="shared" ca="1" si="1"/>
        <v>#N/A</v>
      </c>
    </row>
    <row r="67" spans="5:7" ht="15.75" x14ac:dyDescent="0.25">
      <c r="E67" s="168">
        <v>41090</v>
      </c>
      <c r="F67" t="e">
        <f t="shared" ref="F67:F130" ca="1" si="2">IF(NOT(ISNUMBER(OFFSET(INDIRECT($B$11),ROW()-1,0))),NA(),OFFSET(INDIRECT($B$11),ROW()-1,0))</f>
        <v>#N/A</v>
      </c>
      <c r="G67" t="e">
        <f t="shared" ref="G67:G130" ca="1" si="3">IF(NOT(ISNUMBER(OFFSET(INDIRECT($C$11),ROW()-1,0))),NA(),OFFSET(INDIRECT($C$11),ROW()-1,0))</f>
        <v>#N/A</v>
      </c>
    </row>
    <row r="68" spans="5:7" ht="15.75" x14ac:dyDescent="0.25">
      <c r="E68" s="168">
        <v>41182</v>
      </c>
      <c r="F68" t="e">
        <f t="shared" ca="1" si="2"/>
        <v>#N/A</v>
      </c>
      <c r="G68" t="e">
        <f t="shared" ca="1" si="3"/>
        <v>#N/A</v>
      </c>
    </row>
    <row r="69" spans="5:7" ht="15.75" x14ac:dyDescent="0.25">
      <c r="E69" s="168">
        <v>41274</v>
      </c>
      <c r="F69" t="e">
        <f t="shared" ca="1" si="2"/>
        <v>#N/A</v>
      </c>
      <c r="G69" t="e">
        <f t="shared" ca="1" si="3"/>
        <v>#N/A</v>
      </c>
    </row>
    <row r="70" spans="5:7" ht="15.75" x14ac:dyDescent="0.25">
      <c r="E70" s="168">
        <v>41364</v>
      </c>
      <c r="F70" t="e">
        <f t="shared" ca="1" si="2"/>
        <v>#N/A</v>
      </c>
      <c r="G70" t="e">
        <f t="shared" ca="1" si="3"/>
        <v>#N/A</v>
      </c>
    </row>
    <row r="71" spans="5:7" ht="15.75" x14ac:dyDescent="0.25">
      <c r="E71" s="168">
        <v>41455</v>
      </c>
      <c r="F71" t="e">
        <f t="shared" ca="1" si="2"/>
        <v>#N/A</v>
      </c>
      <c r="G71" t="e">
        <f t="shared" ca="1" si="3"/>
        <v>#N/A</v>
      </c>
    </row>
    <row r="72" spans="5:7" ht="15.75" x14ac:dyDescent="0.25">
      <c r="E72" s="168">
        <v>41547</v>
      </c>
      <c r="F72" t="e">
        <f t="shared" ca="1" si="2"/>
        <v>#N/A</v>
      </c>
      <c r="G72" t="e">
        <f t="shared" ca="1" si="3"/>
        <v>#N/A</v>
      </c>
    </row>
    <row r="73" spans="5:7" ht="15.75" x14ac:dyDescent="0.25">
      <c r="E73" s="168">
        <v>41639</v>
      </c>
      <c r="F73" t="e">
        <f t="shared" ca="1" si="2"/>
        <v>#N/A</v>
      </c>
      <c r="G73" t="e">
        <f t="shared" ca="1" si="3"/>
        <v>#N/A</v>
      </c>
    </row>
    <row r="74" spans="5:7" ht="15.75" x14ac:dyDescent="0.25">
      <c r="E74" s="168">
        <v>41729</v>
      </c>
      <c r="F74" t="e">
        <f t="shared" ca="1" si="2"/>
        <v>#N/A</v>
      </c>
      <c r="G74" t="e">
        <f t="shared" ca="1" si="3"/>
        <v>#N/A</v>
      </c>
    </row>
    <row r="75" spans="5:7" ht="15.75" x14ac:dyDescent="0.25">
      <c r="E75" s="168">
        <v>41820</v>
      </c>
      <c r="F75" t="e">
        <f t="shared" ca="1" si="2"/>
        <v>#N/A</v>
      </c>
      <c r="G75" t="e">
        <f t="shared" ca="1" si="3"/>
        <v>#N/A</v>
      </c>
    </row>
    <row r="76" spans="5:7" ht="15.75" x14ac:dyDescent="0.25">
      <c r="E76" s="168">
        <v>41912</v>
      </c>
      <c r="F76" t="e">
        <f t="shared" ca="1" si="2"/>
        <v>#N/A</v>
      </c>
      <c r="G76" t="e">
        <f t="shared" ca="1" si="3"/>
        <v>#N/A</v>
      </c>
    </row>
    <row r="77" spans="5:7" ht="15.75" x14ac:dyDescent="0.25">
      <c r="E77" s="168">
        <v>42004</v>
      </c>
      <c r="F77" t="e">
        <f t="shared" ca="1" si="2"/>
        <v>#N/A</v>
      </c>
      <c r="G77" t="e">
        <f t="shared" ca="1" si="3"/>
        <v>#N/A</v>
      </c>
    </row>
    <row r="78" spans="5:7" ht="15.75" x14ac:dyDescent="0.25">
      <c r="E78" s="168">
        <v>42094</v>
      </c>
      <c r="F78" t="e">
        <f t="shared" ca="1" si="2"/>
        <v>#N/A</v>
      </c>
      <c r="G78" t="e">
        <f t="shared" ca="1" si="3"/>
        <v>#N/A</v>
      </c>
    </row>
    <row r="79" spans="5:7" ht="15.75" x14ac:dyDescent="0.25">
      <c r="E79" s="168">
        <v>42185</v>
      </c>
      <c r="F79" t="e">
        <f t="shared" ca="1" si="2"/>
        <v>#N/A</v>
      </c>
      <c r="G79" t="e">
        <f t="shared" ca="1" si="3"/>
        <v>#N/A</v>
      </c>
    </row>
    <row r="80" spans="5:7" ht="15.75" x14ac:dyDescent="0.25">
      <c r="E80" s="168">
        <v>42277</v>
      </c>
      <c r="F80" t="e">
        <f t="shared" ca="1" si="2"/>
        <v>#N/A</v>
      </c>
      <c r="G80" t="e">
        <f t="shared" ca="1" si="3"/>
        <v>#N/A</v>
      </c>
    </row>
    <row r="81" spans="5:7" ht="15.75" x14ac:dyDescent="0.25">
      <c r="E81" s="168">
        <v>42369</v>
      </c>
      <c r="F81" t="e">
        <f t="shared" ca="1" si="2"/>
        <v>#N/A</v>
      </c>
      <c r="G81" t="e">
        <f t="shared" ca="1" si="3"/>
        <v>#N/A</v>
      </c>
    </row>
    <row r="82" spans="5:7" ht="15.75" x14ac:dyDescent="0.25">
      <c r="E82" s="168">
        <v>42460</v>
      </c>
      <c r="F82" t="e">
        <f t="shared" ca="1" si="2"/>
        <v>#N/A</v>
      </c>
      <c r="G82" t="e">
        <f t="shared" ca="1" si="3"/>
        <v>#N/A</v>
      </c>
    </row>
    <row r="83" spans="5:7" ht="15.75" x14ac:dyDescent="0.25">
      <c r="E83" s="168">
        <v>42551</v>
      </c>
      <c r="F83" t="e">
        <f t="shared" ca="1" si="2"/>
        <v>#N/A</v>
      </c>
      <c r="G83" t="e">
        <f t="shared" ca="1" si="3"/>
        <v>#N/A</v>
      </c>
    </row>
    <row r="84" spans="5:7" ht="15.75" x14ac:dyDescent="0.25">
      <c r="E84" s="168">
        <v>42643</v>
      </c>
      <c r="F84" t="e">
        <f t="shared" ca="1" si="2"/>
        <v>#N/A</v>
      </c>
      <c r="G84" t="e">
        <f t="shared" ca="1" si="3"/>
        <v>#N/A</v>
      </c>
    </row>
    <row r="85" spans="5:7" ht="15.75" x14ac:dyDescent="0.25">
      <c r="E85" s="168">
        <v>42735</v>
      </c>
      <c r="F85" t="e">
        <f t="shared" ca="1" si="2"/>
        <v>#N/A</v>
      </c>
      <c r="G85" t="e">
        <f t="shared" ca="1" si="3"/>
        <v>#N/A</v>
      </c>
    </row>
    <row r="86" spans="5:7" ht="15.75" x14ac:dyDescent="0.25">
      <c r="E86" s="168">
        <v>42825</v>
      </c>
      <c r="F86" t="e">
        <f t="shared" ca="1" si="2"/>
        <v>#N/A</v>
      </c>
      <c r="G86" t="e">
        <f t="shared" ca="1" si="3"/>
        <v>#N/A</v>
      </c>
    </row>
    <row r="87" spans="5:7" ht="15.75" x14ac:dyDescent="0.25">
      <c r="E87" s="168">
        <v>42916</v>
      </c>
      <c r="F87" t="e">
        <f t="shared" ca="1" si="2"/>
        <v>#N/A</v>
      </c>
      <c r="G87" t="e">
        <f t="shared" ca="1" si="3"/>
        <v>#N/A</v>
      </c>
    </row>
    <row r="88" spans="5:7" ht="15.75" x14ac:dyDescent="0.25">
      <c r="E88" s="168">
        <v>43008</v>
      </c>
      <c r="F88" t="e">
        <f t="shared" ca="1" si="2"/>
        <v>#N/A</v>
      </c>
      <c r="G88" t="e">
        <f t="shared" ca="1" si="3"/>
        <v>#N/A</v>
      </c>
    </row>
    <row r="89" spans="5:7" ht="15.75" x14ac:dyDescent="0.25">
      <c r="E89" s="168">
        <v>43100</v>
      </c>
      <c r="F89" t="e">
        <f t="shared" ca="1" si="2"/>
        <v>#N/A</v>
      </c>
      <c r="G89" t="e">
        <f t="shared" ca="1" si="3"/>
        <v>#N/A</v>
      </c>
    </row>
    <row r="90" spans="5:7" ht="15.75" x14ac:dyDescent="0.25">
      <c r="E90" s="168">
        <v>43190</v>
      </c>
      <c r="F90" t="e">
        <f t="shared" ca="1" si="2"/>
        <v>#N/A</v>
      </c>
      <c r="G90" t="e">
        <f t="shared" ca="1" si="3"/>
        <v>#N/A</v>
      </c>
    </row>
    <row r="91" spans="5:7" ht="15.75" x14ac:dyDescent="0.25">
      <c r="E91" s="168">
        <v>43281</v>
      </c>
      <c r="F91" t="e">
        <f t="shared" ca="1" si="2"/>
        <v>#N/A</v>
      </c>
      <c r="G91" t="e">
        <f t="shared" ca="1" si="3"/>
        <v>#N/A</v>
      </c>
    </row>
    <row r="92" spans="5:7" ht="15.75" x14ac:dyDescent="0.25">
      <c r="E92" s="168">
        <v>43373</v>
      </c>
      <c r="F92" t="e">
        <f t="shared" ca="1" si="2"/>
        <v>#N/A</v>
      </c>
      <c r="G92" t="e">
        <f t="shared" ca="1" si="3"/>
        <v>#N/A</v>
      </c>
    </row>
    <row r="93" spans="5:7" ht="15.75" x14ac:dyDescent="0.25">
      <c r="E93" s="168">
        <v>43465</v>
      </c>
      <c r="F93" t="e">
        <f t="shared" ca="1" si="2"/>
        <v>#N/A</v>
      </c>
      <c r="G93" t="e">
        <f t="shared" ca="1" si="3"/>
        <v>#N/A</v>
      </c>
    </row>
    <row r="94" spans="5:7" ht="15.75" x14ac:dyDescent="0.25">
      <c r="E94" s="168">
        <v>43555</v>
      </c>
      <c r="F94" t="e">
        <f t="shared" ca="1" si="2"/>
        <v>#N/A</v>
      </c>
      <c r="G94" t="e">
        <f t="shared" ca="1" si="3"/>
        <v>#N/A</v>
      </c>
    </row>
    <row r="95" spans="5:7" ht="15.75" x14ac:dyDescent="0.25">
      <c r="E95" s="168">
        <v>43646</v>
      </c>
      <c r="F95" t="e">
        <f t="shared" ca="1" si="2"/>
        <v>#N/A</v>
      </c>
      <c r="G95" t="e">
        <f t="shared" ca="1" si="3"/>
        <v>#N/A</v>
      </c>
    </row>
    <row r="96" spans="5:7" ht="15.75" x14ac:dyDescent="0.25">
      <c r="E96" s="168">
        <v>43738</v>
      </c>
      <c r="F96" t="e">
        <f t="shared" ca="1" si="2"/>
        <v>#N/A</v>
      </c>
      <c r="G96" t="e">
        <f t="shared" ca="1" si="3"/>
        <v>#N/A</v>
      </c>
    </row>
    <row r="97" spans="5:7" ht="15.75" x14ac:dyDescent="0.25">
      <c r="E97" s="168">
        <v>43830</v>
      </c>
      <c r="F97" t="e">
        <f t="shared" ca="1" si="2"/>
        <v>#N/A</v>
      </c>
      <c r="G97" t="e">
        <f t="shared" ca="1" si="3"/>
        <v>#N/A</v>
      </c>
    </row>
    <row r="98" spans="5:7" ht="15.75" x14ac:dyDescent="0.25">
      <c r="E98" s="168">
        <v>43921</v>
      </c>
      <c r="F98" t="e">
        <f t="shared" ca="1" si="2"/>
        <v>#N/A</v>
      </c>
      <c r="G98" t="e">
        <f t="shared" ca="1" si="3"/>
        <v>#N/A</v>
      </c>
    </row>
    <row r="99" spans="5:7" ht="15.75" x14ac:dyDescent="0.25">
      <c r="E99" s="168">
        <v>44012</v>
      </c>
      <c r="F99" t="e">
        <f t="shared" ca="1" si="2"/>
        <v>#N/A</v>
      </c>
      <c r="G99" t="e">
        <f t="shared" ca="1" si="3"/>
        <v>#N/A</v>
      </c>
    </row>
    <row r="100" spans="5:7" ht="15.75" x14ac:dyDescent="0.25">
      <c r="E100" s="168">
        <v>44104</v>
      </c>
      <c r="F100" t="e">
        <f t="shared" ca="1" si="2"/>
        <v>#N/A</v>
      </c>
      <c r="G100" t="e">
        <f t="shared" ca="1" si="3"/>
        <v>#N/A</v>
      </c>
    </row>
    <row r="101" spans="5:7" ht="15.75" x14ac:dyDescent="0.25">
      <c r="E101" s="168">
        <v>44196</v>
      </c>
      <c r="F101" t="e">
        <f t="shared" ca="1" si="2"/>
        <v>#N/A</v>
      </c>
      <c r="G101" t="e">
        <f t="shared" ca="1" si="3"/>
        <v>#N/A</v>
      </c>
    </row>
    <row r="102" spans="5:7" ht="15.75" x14ac:dyDescent="0.25">
      <c r="E102" s="168">
        <v>44286</v>
      </c>
      <c r="F102" t="e">
        <f t="shared" ca="1" si="2"/>
        <v>#N/A</v>
      </c>
      <c r="G102" t="e">
        <f t="shared" ca="1" si="3"/>
        <v>#N/A</v>
      </c>
    </row>
    <row r="103" spans="5:7" ht="15.75" x14ac:dyDescent="0.25">
      <c r="E103" s="168">
        <v>44377</v>
      </c>
      <c r="F103" t="e">
        <f t="shared" ca="1" si="2"/>
        <v>#N/A</v>
      </c>
      <c r="G103" t="e">
        <f t="shared" ca="1" si="3"/>
        <v>#N/A</v>
      </c>
    </row>
    <row r="104" spans="5:7" ht="15.75" x14ac:dyDescent="0.25">
      <c r="E104" s="168">
        <v>44469</v>
      </c>
      <c r="F104" t="e">
        <f t="shared" ca="1" si="2"/>
        <v>#N/A</v>
      </c>
      <c r="G104" t="e">
        <f t="shared" ca="1" si="3"/>
        <v>#N/A</v>
      </c>
    </row>
    <row r="105" spans="5:7" ht="15.75" x14ac:dyDescent="0.25">
      <c r="E105" s="168">
        <v>44561</v>
      </c>
      <c r="F105" t="e">
        <f t="shared" ca="1" si="2"/>
        <v>#N/A</v>
      </c>
      <c r="G105" t="e">
        <f t="shared" ca="1" si="3"/>
        <v>#N/A</v>
      </c>
    </row>
    <row r="106" spans="5:7" ht="15.75" x14ac:dyDescent="0.25">
      <c r="E106" s="168">
        <v>44651</v>
      </c>
      <c r="F106" t="e">
        <f t="shared" ca="1" si="2"/>
        <v>#N/A</v>
      </c>
      <c r="G106" t="e">
        <f t="shared" ca="1" si="3"/>
        <v>#N/A</v>
      </c>
    </row>
    <row r="107" spans="5:7" ht="15.75" x14ac:dyDescent="0.25">
      <c r="E107" s="168">
        <v>44742</v>
      </c>
      <c r="F107" t="e">
        <f t="shared" ca="1" si="2"/>
        <v>#N/A</v>
      </c>
      <c r="G107" t="e">
        <f t="shared" ca="1" si="3"/>
        <v>#N/A</v>
      </c>
    </row>
    <row r="108" spans="5:7" ht="15.75" x14ac:dyDescent="0.25">
      <c r="E108" s="168">
        <v>44834</v>
      </c>
      <c r="F108" t="e">
        <f t="shared" ca="1" si="2"/>
        <v>#N/A</v>
      </c>
      <c r="G108" t="e">
        <f t="shared" ca="1" si="3"/>
        <v>#N/A</v>
      </c>
    </row>
    <row r="109" spans="5:7" ht="15.75" x14ac:dyDescent="0.25">
      <c r="E109" s="168">
        <v>44926</v>
      </c>
      <c r="F109" t="e">
        <f t="shared" ca="1" si="2"/>
        <v>#N/A</v>
      </c>
      <c r="G109" t="e">
        <f t="shared" ca="1" si="3"/>
        <v>#N/A</v>
      </c>
    </row>
    <row r="110" spans="5:7" ht="15.75" x14ac:dyDescent="0.25">
      <c r="E110" s="168">
        <v>45016</v>
      </c>
      <c r="F110" t="e">
        <f t="shared" ca="1" si="2"/>
        <v>#N/A</v>
      </c>
      <c r="G110" t="e">
        <f t="shared" ca="1" si="3"/>
        <v>#N/A</v>
      </c>
    </row>
    <row r="111" spans="5:7" ht="15.75" x14ac:dyDescent="0.25">
      <c r="E111" s="168">
        <v>45107</v>
      </c>
      <c r="F111" t="e">
        <f t="shared" ca="1" si="2"/>
        <v>#N/A</v>
      </c>
      <c r="G111" t="e">
        <f t="shared" ca="1" si="3"/>
        <v>#N/A</v>
      </c>
    </row>
    <row r="112" spans="5:7" ht="15.75" x14ac:dyDescent="0.25">
      <c r="E112" s="168">
        <v>45199</v>
      </c>
      <c r="F112" t="e">
        <f t="shared" ca="1" si="2"/>
        <v>#N/A</v>
      </c>
      <c r="G112" t="e">
        <f t="shared" ca="1" si="3"/>
        <v>#N/A</v>
      </c>
    </row>
    <row r="113" spans="5:7" ht="15.75" x14ac:dyDescent="0.25">
      <c r="E113" s="168">
        <v>45291</v>
      </c>
      <c r="F113" t="e">
        <f t="shared" ca="1" si="2"/>
        <v>#N/A</v>
      </c>
      <c r="G113" t="e">
        <f t="shared" ca="1" si="3"/>
        <v>#N/A</v>
      </c>
    </row>
    <row r="114" spans="5:7" ht="15.75" x14ac:dyDescent="0.25">
      <c r="E114" s="168">
        <v>45382</v>
      </c>
      <c r="F114" t="e">
        <f t="shared" ca="1" si="2"/>
        <v>#N/A</v>
      </c>
      <c r="G114" t="e">
        <f t="shared" ca="1" si="3"/>
        <v>#N/A</v>
      </c>
    </row>
    <row r="115" spans="5:7" ht="15.75" x14ac:dyDescent="0.25">
      <c r="E115" s="168">
        <v>45473</v>
      </c>
      <c r="F115" t="e">
        <f t="shared" ca="1" si="2"/>
        <v>#N/A</v>
      </c>
      <c r="G115" t="e">
        <f t="shared" ca="1" si="3"/>
        <v>#N/A</v>
      </c>
    </row>
    <row r="116" spans="5:7" ht="15.75" x14ac:dyDescent="0.25">
      <c r="E116" s="168">
        <v>45565</v>
      </c>
      <c r="F116" t="e">
        <f t="shared" ca="1" si="2"/>
        <v>#N/A</v>
      </c>
      <c r="G116" t="e">
        <f t="shared" ca="1" si="3"/>
        <v>#N/A</v>
      </c>
    </row>
    <row r="117" spans="5:7" ht="15.75" x14ac:dyDescent="0.25">
      <c r="E117" s="168">
        <v>45657</v>
      </c>
      <c r="F117" t="e">
        <f t="shared" ca="1" si="2"/>
        <v>#N/A</v>
      </c>
      <c r="G117" t="e">
        <f t="shared" ca="1" si="3"/>
        <v>#N/A</v>
      </c>
    </row>
    <row r="118" spans="5:7" ht="15.75" x14ac:dyDescent="0.25">
      <c r="E118" s="168">
        <v>45747</v>
      </c>
      <c r="F118" t="e">
        <f t="shared" ca="1" si="2"/>
        <v>#N/A</v>
      </c>
      <c r="G118" t="e">
        <f t="shared" ca="1" si="3"/>
        <v>#N/A</v>
      </c>
    </row>
    <row r="119" spans="5:7" ht="15.75" x14ac:dyDescent="0.25">
      <c r="E119" s="168">
        <v>45838</v>
      </c>
      <c r="F119" t="e">
        <f t="shared" ca="1" si="2"/>
        <v>#N/A</v>
      </c>
      <c r="G119" t="e">
        <f t="shared" ca="1" si="3"/>
        <v>#N/A</v>
      </c>
    </row>
    <row r="120" spans="5:7" ht="15.75" x14ac:dyDescent="0.25">
      <c r="E120" s="168">
        <v>45930</v>
      </c>
      <c r="F120" t="e">
        <f t="shared" ca="1" si="2"/>
        <v>#N/A</v>
      </c>
      <c r="G120" t="e">
        <f t="shared" ca="1" si="3"/>
        <v>#N/A</v>
      </c>
    </row>
    <row r="121" spans="5:7" ht="15.75" x14ac:dyDescent="0.25">
      <c r="E121" s="168">
        <v>46022</v>
      </c>
      <c r="F121" t="e">
        <f t="shared" ca="1" si="2"/>
        <v>#N/A</v>
      </c>
      <c r="G121" t="e">
        <f t="shared" ca="1" si="3"/>
        <v>#N/A</v>
      </c>
    </row>
    <row r="122" spans="5:7" ht="15.75" x14ac:dyDescent="0.25">
      <c r="E122" s="168">
        <v>46112</v>
      </c>
      <c r="F122" t="e">
        <f t="shared" ca="1" si="2"/>
        <v>#N/A</v>
      </c>
      <c r="G122" t="e">
        <f t="shared" ca="1" si="3"/>
        <v>#N/A</v>
      </c>
    </row>
    <row r="123" spans="5:7" ht="15.75" x14ac:dyDescent="0.25">
      <c r="E123" s="168">
        <v>46203</v>
      </c>
      <c r="F123" t="e">
        <f t="shared" ca="1" si="2"/>
        <v>#N/A</v>
      </c>
      <c r="G123" t="e">
        <f t="shared" ca="1" si="3"/>
        <v>#N/A</v>
      </c>
    </row>
    <row r="124" spans="5:7" ht="15.75" x14ac:dyDescent="0.25">
      <c r="E124" s="168">
        <v>46295</v>
      </c>
      <c r="F124" t="e">
        <f t="shared" ca="1" si="2"/>
        <v>#N/A</v>
      </c>
      <c r="G124" t="e">
        <f t="shared" ca="1" si="3"/>
        <v>#N/A</v>
      </c>
    </row>
    <row r="125" spans="5:7" ht="15.75" x14ac:dyDescent="0.25">
      <c r="E125" s="168">
        <v>46387</v>
      </c>
      <c r="F125" t="e">
        <f t="shared" ca="1" si="2"/>
        <v>#N/A</v>
      </c>
      <c r="G125" t="e">
        <f t="shared" ca="1" si="3"/>
        <v>#N/A</v>
      </c>
    </row>
    <row r="126" spans="5:7" ht="15.75" x14ac:dyDescent="0.25">
      <c r="E126" s="168">
        <v>46477</v>
      </c>
      <c r="F126" t="e">
        <f t="shared" ca="1" si="2"/>
        <v>#N/A</v>
      </c>
      <c r="G126" t="e">
        <f t="shared" ca="1" si="3"/>
        <v>#N/A</v>
      </c>
    </row>
    <row r="127" spans="5:7" ht="15.75" x14ac:dyDescent="0.25">
      <c r="E127" s="168">
        <v>46568</v>
      </c>
      <c r="F127" t="e">
        <f t="shared" ca="1" si="2"/>
        <v>#N/A</v>
      </c>
      <c r="G127" t="e">
        <f t="shared" ca="1" si="3"/>
        <v>#N/A</v>
      </c>
    </row>
    <row r="128" spans="5:7" ht="15.75" x14ac:dyDescent="0.25">
      <c r="E128" s="168">
        <v>46660</v>
      </c>
      <c r="F128" t="e">
        <f t="shared" ca="1" si="2"/>
        <v>#N/A</v>
      </c>
      <c r="G128" t="e">
        <f t="shared" ca="1" si="3"/>
        <v>#N/A</v>
      </c>
    </row>
    <row r="129" spans="5:7" ht="15.75" x14ac:dyDescent="0.25">
      <c r="E129" s="168">
        <v>46752</v>
      </c>
      <c r="F129" t="e">
        <f t="shared" ca="1" si="2"/>
        <v>#N/A</v>
      </c>
      <c r="G129" t="e">
        <f t="shared" ca="1" si="3"/>
        <v>#N/A</v>
      </c>
    </row>
    <row r="130" spans="5:7" ht="15.75" x14ac:dyDescent="0.25">
      <c r="E130" s="168">
        <v>46843</v>
      </c>
      <c r="F130" t="e">
        <f t="shared" ca="1" si="2"/>
        <v>#N/A</v>
      </c>
      <c r="G130" t="e">
        <f t="shared" ca="1" si="3"/>
        <v>#N/A</v>
      </c>
    </row>
    <row r="131" spans="5:7" ht="15.75" x14ac:dyDescent="0.25">
      <c r="E131" s="168">
        <v>46934</v>
      </c>
      <c r="F131" t="e">
        <f t="shared" ref="F131:F133" ca="1" si="4">IF(NOT(ISNUMBER(OFFSET(INDIRECT($B$11),ROW()-1,0))),NA(),OFFSET(INDIRECT($B$11),ROW()-1,0))</f>
        <v>#N/A</v>
      </c>
      <c r="G131" t="e">
        <f t="shared" ref="G131:G133" ca="1" si="5">IF(NOT(ISNUMBER(OFFSET(INDIRECT($C$11),ROW()-1,0))),NA(),OFFSET(INDIRECT($C$11),ROW()-1,0))</f>
        <v>#N/A</v>
      </c>
    </row>
    <row r="132" spans="5:7" ht="15.75" x14ac:dyDescent="0.25">
      <c r="E132" s="168">
        <v>47026</v>
      </c>
      <c r="F132" t="e">
        <f t="shared" ca="1" si="4"/>
        <v>#N/A</v>
      </c>
      <c r="G132" t="e">
        <f t="shared" ca="1" si="5"/>
        <v>#N/A</v>
      </c>
    </row>
    <row r="133" spans="5:7" ht="15.75" x14ac:dyDescent="0.25">
      <c r="E133" s="168">
        <v>47118</v>
      </c>
      <c r="F133" t="e">
        <f t="shared" ca="1" si="4"/>
        <v>#N/A</v>
      </c>
      <c r="G133" t="e">
        <f t="shared" ca="1" si="5"/>
        <v>#N/A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F17B3-267F-4270-B72E-6390058041D8}">
  <sheetPr codeName="Sheet2"/>
  <dimension ref="A1:T508"/>
  <sheetViews>
    <sheetView topLeftCell="D1" zoomScaleNormal="100" workbookViewId="0">
      <selection activeCell="I363" sqref="I363"/>
    </sheetView>
  </sheetViews>
  <sheetFormatPr defaultColWidth="9.140625" defaultRowHeight="15" x14ac:dyDescent="0.25"/>
  <cols>
    <col min="1" max="10" width="13.7109375" style="55" customWidth="1"/>
    <col min="11" max="11" width="23.85546875" style="68" bestFit="1" customWidth="1"/>
    <col min="12" max="12" width="18.28515625" style="21" customWidth="1"/>
    <col min="13" max="17" width="22.28515625" style="21" customWidth="1"/>
    <col min="18" max="18" width="12.5703125" style="55" customWidth="1"/>
    <col min="19" max="16384" width="9.140625" style="55"/>
  </cols>
  <sheetData>
    <row r="1" spans="1:20" s="2" customFormat="1" ht="15.95" customHeight="1" x14ac:dyDescent="0.25">
      <c r="K1" s="47"/>
    </row>
    <row r="2" spans="1:20" s="6" customFormat="1" ht="15.95" customHeight="1" x14ac:dyDescent="0.25">
      <c r="L2" s="48"/>
      <c r="M2" s="48"/>
      <c r="N2" s="48"/>
      <c r="O2" s="48"/>
      <c r="P2" s="48"/>
      <c r="Q2" s="48"/>
      <c r="R2" s="48"/>
    </row>
    <row r="3" spans="1:20" s="6" customFormat="1" ht="15.95" customHeight="1" x14ac:dyDescent="0.25">
      <c r="L3" s="48"/>
      <c r="M3" s="48"/>
      <c r="N3" s="48"/>
      <c r="O3" s="48"/>
      <c r="P3" s="48"/>
      <c r="Q3" s="48"/>
      <c r="R3" s="48"/>
    </row>
    <row r="4" spans="1:20" s="10" customFormat="1" ht="15.95" customHeight="1" x14ac:dyDescent="0.25">
      <c r="L4" s="49"/>
      <c r="M4" s="49"/>
      <c r="N4" s="49"/>
      <c r="O4" s="49"/>
      <c r="P4" s="49"/>
      <c r="Q4" s="49"/>
      <c r="R4" s="49"/>
    </row>
    <row r="5" spans="1:20" s="50" customFormat="1" ht="39.950000000000003" customHeight="1" x14ac:dyDescent="0.25">
      <c r="K5" s="51" t="s">
        <v>0</v>
      </c>
      <c r="L5" s="15" t="s">
        <v>1</v>
      </c>
      <c r="M5" s="52" t="s">
        <v>9</v>
      </c>
      <c r="N5" s="53" t="s">
        <v>10</v>
      </c>
      <c r="O5" s="53" t="s">
        <v>11</v>
      </c>
      <c r="P5" s="53" t="s">
        <v>12</v>
      </c>
      <c r="Q5" s="52" t="s">
        <v>13</v>
      </c>
      <c r="R5" s="54" t="s">
        <v>14</v>
      </c>
      <c r="S5" s="54" t="s">
        <v>15</v>
      </c>
      <c r="T5" s="54" t="s">
        <v>16</v>
      </c>
    </row>
    <row r="6" spans="1:20" x14ac:dyDescent="0.25">
      <c r="K6" s="56">
        <v>35826</v>
      </c>
      <c r="L6" s="57">
        <v>78.203609027414799</v>
      </c>
      <c r="M6" s="58">
        <v>83.382115741994497</v>
      </c>
      <c r="N6" s="59"/>
      <c r="O6" s="59"/>
      <c r="P6" s="59"/>
      <c r="Q6" s="58">
        <v>76.226198361325601</v>
      </c>
      <c r="R6" s="60"/>
      <c r="S6" s="60"/>
      <c r="T6" s="60"/>
    </row>
    <row r="7" spans="1:20" ht="15.75" x14ac:dyDescent="0.25">
      <c r="A7" s="179" t="s">
        <v>93</v>
      </c>
      <c r="B7" s="179"/>
      <c r="C7" s="179"/>
      <c r="D7" s="179"/>
      <c r="E7" s="179"/>
      <c r="F7" s="179"/>
      <c r="G7" s="179"/>
      <c r="H7" s="179"/>
      <c r="I7" s="179"/>
      <c r="J7" s="179"/>
      <c r="K7" s="56">
        <v>35854</v>
      </c>
      <c r="L7" s="57">
        <v>78.027902422879706</v>
      </c>
      <c r="M7" s="58">
        <v>82.666427217997807</v>
      </c>
      <c r="N7" s="61">
        <v>-8.5832377558181516E-3</v>
      </c>
      <c r="O7" s="59"/>
      <c r="P7" s="59"/>
      <c r="Q7" s="58">
        <v>76.496089159161798</v>
      </c>
      <c r="R7" s="62">
        <v>3.5406566723539257E-3</v>
      </c>
      <c r="S7" s="63"/>
      <c r="T7" s="63"/>
    </row>
    <row r="8" spans="1:20" ht="15.75" x14ac:dyDescent="0.25">
      <c r="A8" s="179" t="s">
        <v>92</v>
      </c>
      <c r="B8" s="179"/>
      <c r="C8" s="179"/>
      <c r="D8" s="179"/>
      <c r="E8" s="179"/>
      <c r="F8" s="179"/>
      <c r="G8" s="179"/>
      <c r="H8" s="179"/>
      <c r="I8" s="179"/>
      <c r="J8" s="179"/>
      <c r="K8" s="56">
        <v>35885</v>
      </c>
      <c r="L8" s="57">
        <v>77.972129098265199</v>
      </c>
      <c r="M8" s="58">
        <v>83.082172460753597</v>
      </c>
      <c r="N8" s="61">
        <v>5.0291908909942951E-3</v>
      </c>
      <c r="O8" s="59"/>
      <c r="P8" s="59"/>
      <c r="Q8" s="58">
        <v>76.384795982499895</v>
      </c>
      <c r="R8" s="62">
        <v>-1.4548871437118915E-3</v>
      </c>
      <c r="S8" s="63"/>
      <c r="T8" s="63"/>
    </row>
    <row r="9" spans="1:20" x14ac:dyDescent="0.25">
      <c r="K9" s="56">
        <v>35915</v>
      </c>
      <c r="L9" s="57">
        <v>78.906047184557096</v>
      </c>
      <c r="M9" s="58">
        <v>84.889155612373102</v>
      </c>
      <c r="N9" s="61">
        <v>2.1749348844640304E-2</v>
      </c>
      <c r="O9" s="61">
        <v>1.8073898185094972E-2</v>
      </c>
      <c r="P9" s="59"/>
      <c r="Q9" s="58">
        <v>77.120999937138905</v>
      </c>
      <c r="R9" s="62">
        <v>9.6380954504045047E-3</v>
      </c>
      <c r="S9" s="62">
        <v>1.173876692068232E-2</v>
      </c>
      <c r="T9" s="63"/>
    </row>
    <row r="10" spans="1:20" x14ac:dyDescent="0.25">
      <c r="K10" s="56">
        <v>35946</v>
      </c>
      <c r="L10" s="57">
        <v>79.952285519991307</v>
      </c>
      <c r="M10" s="58">
        <v>86.133103306053002</v>
      </c>
      <c r="N10" s="61">
        <v>1.4653788045202232E-2</v>
      </c>
      <c r="O10" s="61">
        <v>4.1935719308556774E-2</v>
      </c>
      <c r="P10" s="59"/>
      <c r="Q10" s="58">
        <v>77.9974855758948</v>
      </c>
      <c r="R10" s="62">
        <v>1.1365070985468462E-2</v>
      </c>
      <c r="S10" s="62">
        <v>1.9627100329392189E-2</v>
      </c>
      <c r="T10" s="63"/>
    </row>
    <row r="11" spans="1:20" x14ac:dyDescent="0.25">
      <c r="K11" s="56">
        <v>35976</v>
      </c>
      <c r="L11" s="57">
        <v>80.982900912639195</v>
      </c>
      <c r="M11" s="58">
        <v>85.701444685865795</v>
      </c>
      <c r="N11" s="61">
        <v>-5.0115298720100343E-3</v>
      </c>
      <c r="O11" s="61">
        <v>3.1526284731534737E-2</v>
      </c>
      <c r="P11" s="59"/>
      <c r="Q11" s="58">
        <v>79.425919312884901</v>
      </c>
      <c r="R11" s="62">
        <v>1.8313843407172126E-2</v>
      </c>
      <c r="S11" s="62">
        <v>3.9813202238332179E-2</v>
      </c>
      <c r="T11" s="63"/>
    </row>
    <row r="12" spans="1:20" x14ac:dyDescent="0.25">
      <c r="K12" s="56">
        <v>36007</v>
      </c>
      <c r="L12" s="57">
        <v>80.7061133550704</v>
      </c>
      <c r="M12" s="58">
        <v>84.776116673811998</v>
      </c>
      <c r="N12" s="61">
        <v>-1.079711101073666E-2</v>
      </c>
      <c r="O12" s="61">
        <v>-1.3316063488399976E-3</v>
      </c>
      <c r="P12" s="59"/>
      <c r="Q12" s="58">
        <v>79.403689844028193</v>
      </c>
      <c r="R12" s="62">
        <v>-2.7987675873331064E-4</v>
      </c>
      <c r="S12" s="62">
        <v>2.9598811072858222E-2</v>
      </c>
      <c r="T12" s="63"/>
    </row>
    <row r="13" spans="1:20" x14ac:dyDescent="0.25">
      <c r="K13" s="56">
        <v>36038</v>
      </c>
      <c r="L13" s="57">
        <v>80.058217038700903</v>
      </c>
      <c r="M13" s="58">
        <v>83.190507999989094</v>
      </c>
      <c r="N13" s="61">
        <v>-1.8703483198266313E-2</v>
      </c>
      <c r="O13" s="61">
        <v>-3.4163349433818824E-2</v>
      </c>
      <c r="P13" s="59"/>
      <c r="Q13" s="58">
        <v>79.1138487465456</v>
      </c>
      <c r="R13" s="62">
        <v>-3.6502220243407324E-3</v>
      </c>
      <c r="S13" s="62">
        <v>1.4312809732366816E-2</v>
      </c>
      <c r="T13" s="63"/>
    </row>
    <row r="14" spans="1:20" x14ac:dyDescent="0.25">
      <c r="K14" s="56">
        <v>36068</v>
      </c>
      <c r="L14" s="57">
        <v>79.8392143052466</v>
      </c>
      <c r="M14" s="58">
        <v>84.603041031414904</v>
      </c>
      <c r="N14" s="61">
        <v>1.6979497605976723E-2</v>
      </c>
      <c r="O14" s="61">
        <v>-1.2816629386786071E-2</v>
      </c>
      <c r="P14" s="59"/>
      <c r="Q14" s="58">
        <v>78.576123631602599</v>
      </c>
      <c r="R14" s="62">
        <v>-6.7968519224199664E-3</v>
      </c>
      <c r="S14" s="62">
        <v>-1.0699223737463792E-2</v>
      </c>
      <c r="T14" s="63"/>
    </row>
    <row r="15" spans="1:20" x14ac:dyDescent="0.25">
      <c r="K15" s="56">
        <v>36099</v>
      </c>
      <c r="L15" s="57">
        <v>80.847204919580903</v>
      </c>
      <c r="M15" s="58">
        <v>85.862536803009405</v>
      </c>
      <c r="N15" s="61">
        <v>1.4887121742193976E-2</v>
      </c>
      <c r="O15" s="61">
        <v>1.2815167429496288E-2</v>
      </c>
      <c r="P15" s="59"/>
      <c r="Q15" s="58">
        <v>79.640400325916602</v>
      </c>
      <c r="R15" s="62">
        <v>1.3544530388184706E-2</v>
      </c>
      <c r="S15" s="62">
        <v>2.9811017895184921E-3</v>
      </c>
      <c r="T15" s="63"/>
    </row>
    <row r="16" spans="1:20" x14ac:dyDescent="0.25">
      <c r="K16" s="56">
        <v>36129</v>
      </c>
      <c r="L16" s="57">
        <v>82.537953090939993</v>
      </c>
      <c r="M16" s="58">
        <v>89.368807546548197</v>
      </c>
      <c r="N16" s="61">
        <v>4.0835862462147654E-2</v>
      </c>
      <c r="O16" s="61">
        <v>7.4266880862897455E-2</v>
      </c>
      <c r="P16" s="59"/>
      <c r="Q16" s="58">
        <v>81.012658195494197</v>
      </c>
      <c r="R16" s="62">
        <v>1.7230675184477073E-2</v>
      </c>
      <c r="S16" s="62">
        <v>2.4000974279885456E-2</v>
      </c>
      <c r="T16" s="63"/>
    </row>
    <row r="17" spans="11:20" x14ac:dyDescent="0.25">
      <c r="K17" s="56">
        <v>36160</v>
      </c>
      <c r="L17" s="57">
        <v>83.701755632281007</v>
      </c>
      <c r="M17" s="58">
        <v>90.369623587959396</v>
      </c>
      <c r="N17" s="61">
        <v>1.119871763858904E-2</v>
      </c>
      <c r="O17" s="61">
        <v>6.8160464284058531E-2</v>
      </c>
      <c r="P17" s="59"/>
      <c r="Q17" s="58">
        <v>82.321928183744603</v>
      </c>
      <c r="R17" s="62">
        <v>1.616130142392036E-2</v>
      </c>
      <c r="S17" s="62">
        <v>4.7671027521081211E-2</v>
      </c>
      <c r="T17" s="63"/>
    </row>
    <row r="18" spans="11:20" x14ac:dyDescent="0.25">
      <c r="K18" s="56">
        <v>36191</v>
      </c>
      <c r="L18" s="57">
        <v>83.879019702817104</v>
      </c>
      <c r="M18" s="58">
        <v>90.4487801985576</v>
      </c>
      <c r="N18" s="61">
        <v>8.7592055223240095E-4</v>
      </c>
      <c r="O18" s="61">
        <v>5.3413788670956697E-2</v>
      </c>
      <c r="P18" s="61">
        <v>8.4750361557497156E-2</v>
      </c>
      <c r="Q18" s="58">
        <v>82.511751839995497</v>
      </c>
      <c r="R18" s="62">
        <v>2.3058698992959314E-3</v>
      </c>
      <c r="S18" s="62">
        <v>3.6053956312729563E-2</v>
      </c>
      <c r="T18" s="62">
        <v>8.2459228110462357E-2</v>
      </c>
    </row>
    <row r="19" spans="11:20" x14ac:dyDescent="0.25">
      <c r="K19" s="56">
        <v>36219</v>
      </c>
      <c r="L19" s="57">
        <v>83.580561772419301</v>
      </c>
      <c r="M19" s="58">
        <v>87.1553573785406</v>
      </c>
      <c r="N19" s="61">
        <v>-3.64120202924475E-2</v>
      </c>
      <c r="O19" s="61">
        <v>-2.4767592057829635E-2</v>
      </c>
      <c r="P19" s="61">
        <v>5.4301731810728171E-2</v>
      </c>
      <c r="Q19" s="58">
        <v>82.773421217538498</v>
      </c>
      <c r="R19" s="62">
        <v>3.1712982903384646E-3</v>
      </c>
      <c r="S19" s="62">
        <v>2.1734418562039393E-2</v>
      </c>
      <c r="T19" s="62">
        <v>8.2060823335893041E-2</v>
      </c>
    </row>
    <row r="20" spans="11:20" x14ac:dyDescent="0.25">
      <c r="K20" s="56">
        <v>36250</v>
      </c>
      <c r="L20" s="57">
        <v>83.915109736275298</v>
      </c>
      <c r="M20" s="58">
        <v>86.133651174189794</v>
      </c>
      <c r="N20" s="61">
        <v>-1.1722815843818402E-2</v>
      </c>
      <c r="O20" s="61">
        <v>-4.6873852579972342E-2</v>
      </c>
      <c r="P20" s="61">
        <v>3.6728441530313294E-2</v>
      </c>
      <c r="Q20" s="58">
        <v>83.335078841144906</v>
      </c>
      <c r="R20" s="62">
        <v>6.7854827714599608E-3</v>
      </c>
      <c r="S20" s="62">
        <v>1.2307178412280795E-2</v>
      </c>
      <c r="T20" s="62">
        <v>9.0990396311817712E-2</v>
      </c>
    </row>
    <row r="21" spans="11:20" x14ac:dyDescent="0.25">
      <c r="K21" s="56">
        <v>36280</v>
      </c>
      <c r="L21" s="57">
        <v>85.199944337628395</v>
      </c>
      <c r="M21" s="58">
        <v>86.640268032572493</v>
      </c>
      <c r="N21" s="61">
        <v>5.8817529673524938E-3</v>
      </c>
      <c r="O21" s="61">
        <v>-4.2106838341263164E-2</v>
      </c>
      <c r="P21" s="61">
        <v>2.0628222857999035E-2</v>
      </c>
      <c r="Q21" s="58">
        <v>84.6849757662456</v>
      </c>
      <c r="R21" s="62">
        <v>1.6198423807504803E-2</v>
      </c>
      <c r="S21" s="62">
        <v>2.6338356389091766E-2</v>
      </c>
      <c r="T21" s="62">
        <v>9.8079327748240575E-2</v>
      </c>
    </row>
    <row r="22" spans="11:20" x14ac:dyDescent="0.25">
      <c r="K22" s="56">
        <v>36311</v>
      </c>
      <c r="L22" s="57">
        <v>86.703407727389006</v>
      </c>
      <c r="M22" s="58">
        <v>91.097783984413795</v>
      </c>
      <c r="N22" s="61">
        <v>5.1448547575654979E-2</v>
      </c>
      <c r="O22" s="61">
        <v>4.5234472377298829E-2</v>
      </c>
      <c r="P22" s="61">
        <v>5.7639635492059416E-2</v>
      </c>
      <c r="Q22" s="58">
        <v>85.579699641429201</v>
      </c>
      <c r="R22" s="62">
        <v>1.0565320082907004E-2</v>
      </c>
      <c r="S22" s="62">
        <v>3.3903134395224077E-2</v>
      </c>
      <c r="T22" s="62">
        <v>9.7211006349128937E-2</v>
      </c>
    </row>
    <row r="23" spans="11:20" x14ac:dyDescent="0.25">
      <c r="K23" s="56">
        <v>36341</v>
      </c>
      <c r="L23" s="57">
        <v>87.880289559700898</v>
      </c>
      <c r="M23" s="58">
        <v>93.361627330946902</v>
      </c>
      <c r="N23" s="61">
        <v>2.4850696114852022E-2</v>
      </c>
      <c r="O23" s="61">
        <v>8.391582219288285E-2</v>
      </c>
      <c r="P23" s="61">
        <v>8.9382188050144418E-2</v>
      </c>
      <c r="Q23" s="58">
        <v>86.410000555225807</v>
      </c>
      <c r="R23" s="62">
        <v>9.7020779142189539E-3</v>
      </c>
      <c r="S23" s="62">
        <v>3.6898287693978071E-2</v>
      </c>
      <c r="T23" s="62">
        <v>8.7932016434437488E-2</v>
      </c>
    </row>
    <row r="24" spans="11:20" x14ac:dyDescent="0.25">
      <c r="K24" s="56">
        <v>36372</v>
      </c>
      <c r="L24" s="57">
        <v>88.358886691069699</v>
      </c>
      <c r="M24" s="58">
        <v>95.869195567671298</v>
      </c>
      <c r="N24" s="61">
        <v>2.6858660334139195E-2</v>
      </c>
      <c r="O24" s="61">
        <v>0.10652007137869401</v>
      </c>
      <c r="P24" s="61">
        <v>0.13085146299566275</v>
      </c>
      <c r="Q24" s="58">
        <v>86.511401094313101</v>
      </c>
      <c r="R24" s="62">
        <v>1.1734815233854778E-3</v>
      </c>
      <c r="S24" s="62">
        <v>2.1567288784600347E-2</v>
      </c>
      <c r="T24" s="62">
        <v>8.9513614093331251E-2</v>
      </c>
    </row>
    <row r="25" spans="11:20" x14ac:dyDescent="0.25">
      <c r="K25" s="56">
        <v>36403</v>
      </c>
      <c r="L25" s="57">
        <v>88.6564158808348</v>
      </c>
      <c r="M25" s="58">
        <v>94.619393602254107</v>
      </c>
      <c r="N25" s="61">
        <v>-1.3036533351685309E-2</v>
      </c>
      <c r="O25" s="61">
        <v>3.8657467435682547E-2</v>
      </c>
      <c r="P25" s="61">
        <v>0.13738208693552534</v>
      </c>
      <c r="Q25" s="58">
        <v>87.086894012956293</v>
      </c>
      <c r="R25" s="62">
        <v>6.6522205323642503E-3</v>
      </c>
      <c r="S25" s="62">
        <v>1.7611587535853568E-2</v>
      </c>
      <c r="T25" s="62">
        <v>0.10077938809365317</v>
      </c>
    </row>
    <row r="26" spans="11:20" x14ac:dyDescent="0.25">
      <c r="K26" s="56">
        <v>36433</v>
      </c>
      <c r="L26" s="57">
        <v>89.133965461972906</v>
      </c>
      <c r="M26" s="58">
        <v>95.132284054550496</v>
      </c>
      <c r="N26" s="61">
        <v>5.4205637213486924E-3</v>
      </c>
      <c r="O26" s="61">
        <v>1.896557262575338E-2</v>
      </c>
      <c r="P26" s="61">
        <v>0.12445466374223901</v>
      </c>
      <c r="Q26" s="58">
        <v>87.519711975908393</v>
      </c>
      <c r="R26" s="62">
        <v>4.9699552137858483E-3</v>
      </c>
      <c r="S26" s="62">
        <v>1.2842395712905352E-2</v>
      </c>
      <c r="T26" s="62">
        <v>0.11382068662787481</v>
      </c>
    </row>
    <row r="27" spans="11:20" x14ac:dyDescent="0.25">
      <c r="K27" s="56">
        <v>36464</v>
      </c>
      <c r="L27" s="57">
        <v>89.858907499636501</v>
      </c>
      <c r="M27" s="58">
        <v>94.057454912632394</v>
      </c>
      <c r="N27" s="61">
        <v>-1.1298258552288942E-2</v>
      </c>
      <c r="O27" s="61">
        <v>-1.8898047952848884E-2</v>
      </c>
      <c r="P27" s="61">
        <v>9.5442301319657252E-2</v>
      </c>
      <c r="Q27" s="58">
        <v>88.465273990820293</v>
      </c>
      <c r="R27" s="62">
        <v>1.0803989107873058E-2</v>
      </c>
      <c r="S27" s="62">
        <v>2.2585149145568861E-2</v>
      </c>
      <c r="T27" s="62">
        <v>0.11080900684563599</v>
      </c>
    </row>
    <row r="28" spans="11:20" x14ac:dyDescent="0.25">
      <c r="K28" s="56">
        <v>36494</v>
      </c>
      <c r="L28" s="57">
        <v>90.857138506344597</v>
      </c>
      <c r="M28" s="58">
        <v>95.720852972147398</v>
      </c>
      <c r="N28" s="61">
        <v>1.768491462011279E-2</v>
      </c>
      <c r="O28" s="61">
        <v>1.1640947251505551E-2</v>
      </c>
      <c r="P28" s="61">
        <v>7.1076761567963276E-2</v>
      </c>
      <c r="Q28" s="58">
        <v>89.371835133486002</v>
      </c>
      <c r="R28" s="62">
        <v>1.0247649747400001E-2</v>
      </c>
      <c r="S28" s="62">
        <v>2.6237485518656456E-2</v>
      </c>
      <c r="T28" s="62">
        <v>0.10318359036954461</v>
      </c>
    </row>
    <row r="29" spans="11:20" x14ac:dyDescent="0.25">
      <c r="K29" s="56">
        <v>36525</v>
      </c>
      <c r="L29" s="57">
        <v>91.302771007478597</v>
      </c>
      <c r="M29" s="58">
        <v>95.230206927837301</v>
      </c>
      <c r="N29" s="61">
        <v>-5.125801004435937E-3</v>
      </c>
      <c r="O29" s="61">
        <v>1.0293337772764311E-3</v>
      </c>
      <c r="P29" s="61">
        <v>5.3785587976328708E-2</v>
      </c>
      <c r="Q29" s="58">
        <v>90.207924230418996</v>
      </c>
      <c r="R29" s="62">
        <v>9.3551743195627868E-3</v>
      </c>
      <c r="S29" s="62">
        <v>3.0715506185059027E-2</v>
      </c>
      <c r="T29" s="62">
        <v>9.5794598361115257E-2</v>
      </c>
    </row>
    <row r="30" spans="11:20" x14ac:dyDescent="0.25">
      <c r="K30" s="56">
        <v>36556</v>
      </c>
      <c r="L30" s="57">
        <v>92.209798065293498</v>
      </c>
      <c r="M30" s="58">
        <v>97.234376769933206</v>
      </c>
      <c r="N30" s="61">
        <v>2.1045526485252708E-2</v>
      </c>
      <c r="O30" s="61">
        <v>3.377639614267447E-2</v>
      </c>
      <c r="P30" s="61">
        <v>7.502142711576143E-2</v>
      </c>
      <c r="Q30" s="58">
        <v>91.155242416247802</v>
      </c>
      <c r="R30" s="62">
        <v>1.0501496336497773E-2</v>
      </c>
      <c r="S30" s="62">
        <v>3.0407054701561576E-2</v>
      </c>
      <c r="T30" s="62">
        <v>0.10475466080290619</v>
      </c>
    </row>
    <row r="31" spans="11:20" x14ac:dyDescent="0.25">
      <c r="K31" s="56">
        <v>36585</v>
      </c>
      <c r="L31" s="57">
        <v>92.569593072481496</v>
      </c>
      <c r="M31" s="58">
        <v>97.144528799532296</v>
      </c>
      <c r="N31" s="61">
        <v>-9.2403503149407484E-4</v>
      </c>
      <c r="O31" s="61">
        <v>1.4873204564935794E-2</v>
      </c>
      <c r="P31" s="61">
        <v>0.11461339522257785</v>
      </c>
      <c r="Q31" s="58">
        <v>91.6740549221647</v>
      </c>
      <c r="R31" s="62">
        <v>5.6915268081654258E-3</v>
      </c>
      <c r="S31" s="62">
        <v>2.5760014720970004E-2</v>
      </c>
      <c r="T31" s="62">
        <v>0.10753009327999474</v>
      </c>
    </row>
    <row r="32" spans="11:20" x14ac:dyDescent="0.25">
      <c r="K32" s="56">
        <v>36616</v>
      </c>
      <c r="L32" s="57">
        <v>93.268514296247304</v>
      </c>
      <c r="M32" s="58">
        <v>98.210461235628003</v>
      </c>
      <c r="N32" s="61">
        <v>1.0972645081179788E-2</v>
      </c>
      <c r="O32" s="61">
        <v>3.1295262332560636E-2</v>
      </c>
      <c r="P32" s="61">
        <v>0.14021012573837188</v>
      </c>
      <c r="Q32" s="58">
        <v>92.233864708708296</v>
      </c>
      <c r="R32" s="62">
        <v>6.106523672579911E-3</v>
      </c>
      <c r="S32" s="62">
        <v>2.2458564428490924E-2</v>
      </c>
      <c r="T32" s="62">
        <v>0.10678319371997524</v>
      </c>
    </row>
    <row r="33" spans="11:20" x14ac:dyDescent="0.25">
      <c r="K33" s="56">
        <v>36646</v>
      </c>
      <c r="L33" s="57">
        <v>93.9883110213122</v>
      </c>
      <c r="M33" s="58">
        <v>96.676914694366701</v>
      </c>
      <c r="N33" s="61">
        <v>-1.5614900102973728E-2</v>
      </c>
      <c r="O33" s="61">
        <v>-5.7331788826653352E-3</v>
      </c>
      <c r="P33" s="61">
        <v>0.11584274713948162</v>
      </c>
      <c r="Q33" s="58">
        <v>93.277611407287097</v>
      </c>
      <c r="R33" s="62">
        <v>1.1316306671905751E-2</v>
      </c>
      <c r="S33" s="62">
        <v>2.3283016256462785E-2</v>
      </c>
      <c r="T33" s="62">
        <v>0.10146588061570205</v>
      </c>
    </row>
    <row r="34" spans="11:20" x14ac:dyDescent="0.25">
      <c r="K34" s="56">
        <v>36677</v>
      </c>
      <c r="L34" s="57">
        <v>95.733900499990995</v>
      </c>
      <c r="M34" s="58">
        <v>97.916195767271503</v>
      </c>
      <c r="N34" s="61">
        <v>1.2818790057819385E-2</v>
      </c>
      <c r="O34" s="61">
        <v>7.9434938567835012E-3</v>
      </c>
      <c r="P34" s="61">
        <v>7.4847175031439672E-2</v>
      </c>
      <c r="Q34" s="58">
        <v>95.193419255734497</v>
      </c>
      <c r="R34" s="62">
        <v>2.0538774734295329E-2</v>
      </c>
      <c r="S34" s="62">
        <v>3.8389971258039113E-2</v>
      </c>
      <c r="T34" s="62">
        <v>0.11233644958542577</v>
      </c>
    </row>
    <row r="35" spans="11:20" x14ac:dyDescent="0.25">
      <c r="K35" s="56">
        <v>36707</v>
      </c>
      <c r="L35" s="57">
        <v>97.657440400669699</v>
      </c>
      <c r="M35" s="58">
        <v>100.491878332122</v>
      </c>
      <c r="N35" s="61">
        <v>2.6304969720968518E-2</v>
      </c>
      <c r="O35" s="61">
        <v>2.3229878648267199E-2</v>
      </c>
      <c r="P35" s="61">
        <v>7.6372394151827283E-2</v>
      </c>
      <c r="Q35" s="58">
        <v>97.0450393836731</v>
      </c>
      <c r="R35" s="62">
        <v>1.9451135828667754E-2</v>
      </c>
      <c r="S35" s="62">
        <v>5.2162778716465796E-2</v>
      </c>
      <c r="T35" s="62">
        <v>0.12307648142705774</v>
      </c>
    </row>
    <row r="36" spans="11:20" x14ac:dyDescent="0.25">
      <c r="K36" s="56">
        <v>36738</v>
      </c>
      <c r="L36" s="57">
        <v>98.131988936845403</v>
      </c>
      <c r="M36" s="58">
        <v>104.66997509687199</v>
      </c>
      <c r="N36" s="61">
        <v>4.1576462039464968E-2</v>
      </c>
      <c r="O36" s="61">
        <v>8.2678066710904607E-2</v>
      </c>
      <c r="P36" s="61">
        <v>9.1799868321503553E-2</v>
      </c>
      <c r="Q36" s="58">
        <v>96.962691244721796</v>
      </c>
      <c r="R36" s="62">
        <v>-8.4855588162247031E-4</v>
      </c>
      <c r="S36" s="62">
        <v>3.950658450444422E-2</v>
      </c>
      <c r="T36" s="62">
        <v>0.12080824051173211</v>
      </c>
    </row>
    <row r="37" spans="11:20" x14ac:dyDescent="0.25">
      <c r="K37" s="56">
        <v>36769</v>
      </c>
      <c r="L37" s="57">
        <v>97.731113753985895</v>
      </c>
      <c r="M37" s="58">
        <v>105.724518116129</v>
      </c>
      <c r="N37" s="61">
        <v>1.0074933315700418E-2</v>
      </c>
      <c r="O37" s="61">
        <v>7.9744952177435824E-2</v>
      </c>
      <c r="P37" s="61">
        <v>0.11736626172597187</v>
      </c>
      <c r="Q37" s="58">
        <v>96.038032276886099</v>
      </c>
      <c r="R37" s="62">
        <v>-9.5362345657462599E-3</v>
      </c>
      <c r="S37" s="62">
        <v>8.872598838818524E-3</v>
      </c>
      <c r="T37" s="62">
        <v>0.10278398793965615</v>
      </c>
    </row>
    <row r="38" spans="11:20" x14ac:dyDescent="0.25">
      <c r="K38" s="56">
        <v>36799</v>
      </c>
      <c r="L38" s="57">
        <v>97.237795699852796</v>
      </c>
      <c r="M38" s="58">
        <v>103.774650420762</v>
      </c>
      <c r="N38" s="61">
        <v>-1.8442909271293551E-2</v>
      </c>
      <c r="O38" s="61">
        <v>3.2667038800793025E-2</v>
      </c>
      <c r="P38" s="61">
        <v>9.0845778087865758E-2</v>
      </c>
      <c r="Q38" s="58">
        <v>95.6047534657353</v>
      </c>
      <c r="R38" s="62">
        <v>-4.5115336172405485E-3</v>
      </c>
      <c r="S38" s="62">
        <v>-1.4841417212924646E-2</v>
      </c>
      <c r="T38" s="62">
        <v>9.2379662904426452E-2</v>
      </c>
    </row>
    <row r="39" spans="11:20" x14ac:dyDescent="0.25">
      <c r="K39" s="56">
        <v>36830</v>
      </c>
      <c r="L39" s="57">
        <v>98.2819619377441</v>
      </c>
      <c r="M39" s="58">
        <v>101.323911496656</v>
      </c>
      <c r="N39" s="61">
        <v>-2.361596896900453E-2</v>
      </c>
      <c r="O39" s="61">
        <v>-3.1967750036428488E-2</v>
      </c>
      <c r="P39" s="61">
        <v>7.725550931367664E-2</v>
      </c>
      <c r="Q39" s="58">
        <v>97.165400251250404</v>
      </c>
      <c r="R39" s="62">
        <v>1.6323945504178816E-2</v>
      </c>
      <c r="S39" s="62">
        <v>2.0905876675492152E-3</v>
      </c>
      <c r="T39" s="62">
        <v>9.8345100489180437E-2</v>
      </c>
    </row>
    <row r="40" spans="11:20" x14ac:dyDescent="0.25">
      <c r="K40" s="56">
        <v>36860</v>
      </c>
      <c r="L40" s="57">
        <v>99.331469079622394</v>
      </c>
      <c r="M40" s="58">
        <v>99.845050134806101</v>
      </c>
      <c r="N40" s="61">
        <v>-1.4595383656292205E-2</v>
      </c>
      <c r="O40" s="61">
        <v>-5.5611206237561994E-2</v>
      </c>
      <c r="P40" s="61">
        <v>4.3085670829309697E-2</v>
      </c>
      <c r="Q40" s="58">
        <v>98.949627101419694</v>
      </c>
      <c r="R40" s="62">
        <v>1.836277981211043E-2</v>
      </c>
      <c r="S40" s="62">
        <v>3.0317102042857424E-2</v>
      </c>
      <c r="T40" s="62">
        <v>0.10716790086751904</v>
      </c>
    </row>
    <row r="41" spans="11:20" x14ac:dyDescent="0.25">
      <c r="K41" s="56">
        <v>36891</v>
      </c>
      <c r="L41" s="57">
        <v>100</v>
      </c>
      <c r="M41" s="58">
        <v>100</v>
      </c>
      <c r="N41" s="61">
        <v>1.5519033240476432E-3</v>
      </c>
      <c r="O41" s="61">
        <v>-3.6373530582443747E-2</v>
      </c>
      <c r="P41" s="61">
        <v>5.0086975824562785E-2</v>
      </c>
      <c r="Q41" s="58">
        <v>100</v>
      </c>
      <c r="R41" s="62">
        <v>1.0615228468761284E-2</v>
      </c>
      <c r="S41" s="62">
        <v>4.5973096262833302E-2</v>
      </c>
      <c r="T41" s="62">
        <v>0.10855006201638129</v>
      </c>
    </row>
    <row r="42" spans="11:20" x14ac:dyDescent="0.25">
      <c r="K42" s="56">
        <v>36922</v>
      </c>
      <c r="L42" s="57">
        <v>100.157859696706</v>
      </c>
      <c r="M42" s="58">
        <v>101.34526234538301</v>
      </c>
      <c r="N42" s="61">
        <v>1.3452623453830137E-2</v>
      </c>
      <c r="O42" s="61">
        <v>2.1071875741518475E-4</v>
      </c>
      <c r="P42" s="61">
        <v>4.2278108957046978E-2</v>
      </c>
      <c r="Q42" s="58">
        <v>100.13369639921901</v>
      </c>
      <c r="R42" s="62">
        <v>1.3369639921900767E-3</v>
      </c>
      <c r="S42" s="62">
        <v>3.0548900537569645E-2</v>
      </c>
      <c r="T42" s="62">
        <v>9.8496298676628236E-2</v>
      </c>
    </row>
    <row r="43" spans="11:20" x14ac:dyDescent="0.25">
      <c r="K43" s="56">
        <v>36950</v>
      </c>
      <c r="L43" s="57">
        <v>100.38640266813999</v>
      </c>
      <c r="M43" s="58">
        <v>103.480872701816</v>
      </c>
      <c r="N43" s="61">
        <v>2.1072621521811996E-2</v>
      </c>
      <c r="O43" s="61">
        <v>3.6414650121372905E-2</v>
      </c>
      <c r="P43" s="61">
        <v>6.522594715920027E-2</v>
      </c>
      <c r="Q43" s="58">
        <v>100.007988174394</v>
      </c>
      <c r="R43" s="62">
        <v>-1.2554038185489391E-3</v>
      </c>
      <c r="S43" s="62">
        <v>1.0695958175663822E-2</v>
      </c>
      <c r="T43" s="62">
        <v>9.0908308346403732E-2</v>
      </c>
    </row>
    <row r="44" spans="11:20" x14ac:dyDescent="0.25">
      <c r="K44" s="56">
        <v>36981</v>
      </c>
      <c r="L44" s="57">
        <v>100.510940076049</v>
      </c>
      <c r="M44" s="58">
        <v>104.42262409980199</v>
      </c>
      <c r="N44" s="61">
        <v>9.1007291820941472E-3</v>
      </c>
      <c r="O44" s="61">
        <v>4.4226240998019861E-2</v>
      </c>
      <c r="P44" s="61">
        <v>6.3253575902364245E-2</v>
      </c>
      <c r="Q44" s="58">
        <v>99.863727540078202</v>
      </c>
      <c r="R44" s="62">
        <v>-1.4424911144521602E-3</v>
      </c>
      <c r="S44" s="62">
        <v>-1.3627245992179349E-3</v>
      </c>
      <c r="T44" s="62">
        <v>8.2723009118900404E-2</v>
      </c>
    </row>
    <row r="45" spans="11:20" x14ac:dyDescent="0.25">
      <c r="K45" s="56">
        <v>37011</v>
      </c>
      <c r="L45" s="57">
        <v>100.608027735768</v>
      </c>
      <c r="M45" s="58">
        <v>103.331717384257</v>
      </c>
      <c r="N45" s="61">
        <v>-1.0447034107305631E-2</v>
      </c>
      <c r="O45" s="61">
        <v>1.9600867301563518E-2</v>
      </c>
      <c r="P45" s="61">
        <v>6.8835488916136001E-2</v>
      </c>
      <c r="Q45" s="58">
        <v>99.990666643818898</v>
      </c>
      <c r="R45" s="62">
        <v>1.2711232282986984E-3</v>
      </c>
      <c r="S45" s="62">
        <v>-1.4283878508776215E-3</v>
      </c>
      <c r="T45" s="62">
        <v>7.1968558534587057E-2</v>
      </c>
    </row>
    <row r="46" spans="11:20" x14ac:dyDescent="0.25">
      <c r="K46" s="56">
        <v>37042</v>
      </c>
      <c r="L46" s="57">
        <v>100.904709727097</v>
      </c>
      <c r="M46" s="58">
        <v>102.5131056452</v>
      </c>
      <c r="N46" s="61">
        <v>-7.9221729763074844E-3</v>
      </c>
      <c r="O46" s="61">
        <v>-9.3521346636170621E-3</v>
      </c>
      <c r="P46" s="61">
        <v>4.694739048945995E-2</v>
      </c>
      <c r="Q46" s="58">
        <v>100.479206325587</v>
      </c>
      <c r="R46" s="62">
        <v>4.8858528317283767E-3</v>
      </c>
      <c r="S46" s="62">
        <v>4.7118051247194703E-3</v>
      </c>
      <c r="T46" s="62">
        <v>5.552681173950047E-2</v>
      </c>
    </row>
    <row r="47" spans="11:20" x14ac:dyDescent="0.25">
      <c r="K47" s="56">
        <v>37072</v>
      </c>
      <c r="L47" s="57">
        <v>102.25858486963099</v>
      </c>
      <c r="M47" s="58">
        <v>102.657242516539</v>
      </c>
      <c r="N47" s="61">
        <v>1.4060336035264243E-3</v>
      </c>
      <c r="O47" s="61">
        <v>-1.6906121623372794E-2</v>
      </c>
      <c r="P47" s="61">
        <v>2.1547653605006323E-2</v>
      </c>
      <c r="Q47" s="58">
        <v>102.011254425369</v>
      </c>
      <c r="R47" s="62">
        <v>1.5247414423414485E-2</v>
      </c>
      <c r="S47" s="62">
        <v>2.1504573664436144E-2</v>
      </c>
      <c r="T47" s="62">
        <v>5.1174331766322245E-2</v>
      </c>
    </row>
    <row r="48" spans="11:20" x14ac:dyDescent="0.25">
      <c r="K48" s="56">
        <v>37103</v>
      </c>
      <c r="L48" s="57">
        <v>103.918851549382</v>
      </c>
      <c r="M48" s="58">
        <v>105.050576520257</v>
      </c>
      <c r="N48" s="61">
        <v>2.3313834903878394E-2</v>
      </c>
      <c r="O48" s="61">
        <v>1.6634380803022042E-2</v>
      </c>
      <c r="P48" s="61">
        <v>3.6362043941708944E-3</v>
      </c>
      <c r="Q48" s="58">
        <v>103.719765490998</v>
      </c>
      <c r="R48" s="62">
        <v>1.6748260525302427E-2</v>
      </c>
      <c r="S48" s="62">
        <v>3.7294469297446398E-2</v>
      </c>
      <c r="T48" s="62">
        <v>6.9687362835486821E-2</v>
      </c>
    </row>
    <row r="49" spans="11:20" x14ac:dyDescent="0.25">
      <c r="K49" s="56">
        <v>37134</v>
      </c>
      <c r="L49" s="57">
        <v>105.89057756368101</v>
      </c>
      <c r="M49" s="58">
        <v>106.950163585377</v>
      </c>
      <c r="N49" s="61">
        <v>1.8082595336863294E-2</v>
      </c>
      <c r="O49" s="61">
        <v>4.3282836006683478E-2</v>
      </c>
      <c r="P49" s="61">
        <v>1.1592821524158969E-2</v>
      </c>
      <c r="Q49" s="58">
        <v>105.69324079790999</v>
      </c>
      <c r="R49" s="62">
        <v>1.9026993529823066E-2</v>
      </c>
      <c r="S49" s="62">
        <v>5.1891676526859998E-2</v>
      </c>
      <c r="T49" s="62">
        <v>0.10053525975196043</v>
      </c>
    </row>
    <row r="50" spans="11:20" x14ac:dyDescent="0.25">
      <c r="K50" s="56">
        <v>37164</v>
      </c>
      <c r="L50" s="57">
        <v>106.888816142932</v>
      </c>
      <c r="M50" s="58">
        <v>107.14106525394899</v>
      </c>
      <c r="N50" s="61">
        <v>1.7849591077960802E-3</v>
      </c>
      <c r="O50" s="61">
        <v>4.3677607419540854E-2</v>
      </c>
      <c r="P50" s="61">
        <v>3.2439664402988733E-2</v>
      </c>
      <c r="Q50" s="58">
        <v>106.796401112274</v>
      </c>
      <c r="R50" s="62">
        <v>1.0437378076742831E-2</v>
      </c>
      <c r="S50" s="62">
        <v>4.6908027098184313E-2</v>
      </c>
      <c r="T50" s="62">
        <v>0.11706162341132731</v>
      </c>
    </row>
    <row r="51" spans="11:20" x14ac:dyDescent="0.25">
      <c r="K51" s="56">
        <v>37195</v>
      </c>
      <c r="L51" s="57">
        <v>106.526930539635</v>
      </c>
      <c r="M51" s="58">
        <v>103.759733311413</v>
      </c>
      <c r="N51" s="61">
        <v>-3.1559625942876868E-2</v>
      </c>
      <c r="O51" s="61">
        <v>-1.2287826032016835E-2</v>
      </c>
      <c r="P51" s="61">
        <v>2.4039950479383121E-2</v>
      </c>
      <c r="Q51" s="58">
        <v>106.654331635741</v>
      </c>
      <c r="R51" s="62">
        <v>-1.330283371474672E-3</v>
      </c>
      <c r="S51" s="62">
        <v>2.8293220013090981E-2</v>
      </c>
      <c r="T51" s="62">
        <v>9.7657513476547386E-2</v>
      </c>
    </row>
    <row r="52" spans="11:20" x14ac:dyDescent="0.25">
      <c r="K52" s="56">
        <v>37225</v>
      </c>
      <c r="L52" s="57">
        <v>105.421765805595</v>
      </c>
      <c r="M52" s="58">
        <v>102.25523317403599</v>
      </c>
      <c r="N52" s="61">
        <v>-1.4499845839633818E-2</v>
      </c>
      <c r="O52" s="61">
        <v>-4.3898300422823611E-2</v>
      </c>
      <c r="P52" s="61">
        <v>2.4139234103000451E-2</v>
      </c>
      <c r="Q52" s="58">
        <v>105.66410458818901</v>
      </c>
      <c r="R52" s="62">
        <v>-9.2844522333508372E-3</v>
      </c>
      <c r="S52" s="62">
        <v>-2.7566767279563198E-4</v>
      </c>
      <c r="T52" s="62">
        <v>6.7857531993397169E-2</v>
      </c>
    </row>
    <row r="53" spans="11:20" x14ac:dyDescent="0.25">
      <c r="K53" s="56">
        <v>37256</v>
      </c>
      <c r="L53" s="57">
        <v>104.119461424806</v>
      </c>
      <c r="M53" s="58">
        <v>101.481942654854</v>
      </c>
      <c r="N53" s="61">
        <v>-7.5623564210730576E-3</v>
      </c>
      <c r="O53" s="61">
        <v>-5.2819360958205719E-2</v>
      </c>
      <c r="P53" s="61">
        <v>1.481942654853996E-2</v>
      </c>
      <c r="Q53" s="58">
        <v>104.344317449391</v>
      </c>
      <c r="R53" s="62">
        <v>-1.2490401957615527E-2</v>
      </c>
      <c r="S53" s="62">
        <v>-2.2960358564003913E-2</v>
      </c>
      <c r="T53" s="62">
        <v>4.3443174493909886E-2</v>
      </c>
    </row>
    <row r="54" spans="11:20" x14ac:dyDescent="0.25">
      <c r="K54" s="56">
        <v>37287</v>
      </c>
      <c r="L54" s="57">
        <v>104.40843130380701</v>
      </c>
      <c r="M54" s="58">
        <v>103.06422296905799</v>
      </c>
      <c r="N54" s="61">
        <v>1.5591742459891922E-2</v>
      </c>
      <c r="O54" s="61">
        <v>-6.7030852929004237E-3</v>
      </c>
      <c r="P54" s="61">
        <v>1.6961430499008445E-2</v>
      </c>
      <c r="Q54" s="58">
        <v>104.72013480852701</v>
      </c>
      <c r="R54" s="62">
        <v>3.6017041303497699E-3</v>
      </c>
      <c r="S54" s="62">
        <v>-1.8135192425375646E-2</v>
      </c>
      <c r="T54" s="62">
        <v>4.5803146934899175E-2</v>
      </c>
    </row>
    <row r="55" spans="11:20" x14ac:dyDescent="0.25">
      <c r="K55" s="56">
        <v>37315</v>
      </c>
      <c r="L55" s="57">
        <v>105.635793172268</v>
      </c>
      <c r="M55" s="58">
        <v>102.308429704552</v>
      </c>
      <c r="N55" s="61">
        <v>-7.3332262421742511E-3</v>
      </c>
      <c r="O55" s="61">
        <v>5.2023284153546179E-4</v>
      </c>
      <c r="P55" s="61">
        <v>-1.1330045511332654E-2</v>
      </c>
      <c r="Q55" s="58">
        <v>106.234151212786</v>
      </c>
      <c r="R55" s="62">
        <v>1.4457739259286395E-2</v>
      </c>
      <c r="S55" s="62">
        <v>5.3948938177130756E-3</v>
      </c>
      <c r="T55" s="62">
        <v>6.2256657213569877E-2</v>
      </c>
    </row>
    <row r="56" spans="11:20" x14ac:dyDescent="0.25">
      <c r="K56" s="56">
        <v>37346</v>
      </c>
      <c r="L56" s="57">
        <v>107.598357104483</v>
      </c>
      <c r="M56" s="58">
        <v>101.59900637659899</v>
      </c>
      <c r="N56" s="61">
        <v>-6.934163001051763E-3</v>
      </c>
      <c r="O56" s="61">
        <v>1.1535423808661793E-3</v>
      </c>
      <c r="P56" s="61">
        <v>-2.7040286983253004E-2</v>
      </c>
      <c r="Q56" s="58">
        <v>108.534404915994</v>
      </c>
      <c r="R56" s="62">
        <v>2.1652676441124896E-2</v>
      </c>
      <c r="S56" s="62">
        <v>4.0156355123366128E-2</v>
      </c>
      <c r="T56" s="62">
        <v>8.6825092448466812E-2</v>
      </c>
    </row>
    <row r="57" spans="11:20" x14ac:dyDescent="0.25">
      <c r="K57" s="56">
        <v>37376</v>
      </c>
      <c r="L57" s="57">
        <v>108.60306510298</v>
      </c>
      <c r="M57" s="58">
        <v>100.76414073986</v>
      </c>
      <c r="N57" s="61">
        <v>-8.2172618267976061E-3</v>
      </c>
      <c r="O57" s="61">
        <v>-2.2316980256946506E-2</v>
      </c>
      <c r="P57" s="61">
        <v>-2.484790449043861E-2</v>
      </c>
      <c r="Q57" s="58">
        <v>109.730282216635</v>
      </c>
      <c r="R57" s="62">
        <v>1.101841670912207E-2</v>
      </c>
      <c r="S57" s="62">
        <v>4.7843210069091979E-2</v>
      </c>
      <c r="T57" s="62">
        <v>9.7405246906793863E-2</v>
      </c>
    </row>
    <row r="58" spans="11:20" x14ac:dyDescent="0.25">
      <c r="K58" s="56">
        <v>37407</v>
      </c>
      <c r="L58" s="57">
        <v>109.246949907633</v>
      </c>
      <c r="M58" s="58">
        <v>100.541754957111</v>
      </c>
      <c r="N58" s="61">
        <v>-2.2069932926152003E-3</v>
      </c>
      <c r="O58" s="61">
        <v>-1.7268124948675578E-2</v>
      </c>
      <c r="P58" s="61">
        <v>-1.9230230863475084E-2</v>
      </c>
      <c r="Q58" s="58">
        <v>110.515292672236</v>
      </c>
      <c r="R58" s="62">
        <v>7.1540001514913687E-3</v>
      </c>
      <c r="S58" s="62">
        <v>4.0299107307544713E-2</v>
      </c>
      <c r="T58" s="62">
        <v>9.9882221542720417E-2</v>
      </c>
    </row>
    <row r="59" spans="11:20" x14ac:dyDescent="0.25">
      <c r="K59" s="56">
        <v>37437</v>
      </c>
      <c r="L59" s="57">
        <v>109.649003029613</v>
      </c>
      <c r="M59" s="58">
        <v>100.94774106737501</v>
      </c>
      <c r="N59" s="61">
        <v>4.0379851180953885E-3</v>
      </c>
      <c r="O59" s="61">
        <v>-6.4101543159775787E-3</v>
      </c>
      <c r="P59" s="61">
        <v>-1.6652516736834988E-2</v>
      </c>
      <c r="Q59" s="58">
        <v>110.96876620116601</v>
      </c>
      <c r="R59" s="62">
        <v>4.1032649687215983E-3</v>
      </c>
      <c r="S59" s="62">
        <v>2.2429397268600715E-2</v>
      </c>
      <c r="T59" s="62">
        <v>8.7809054268127573E-2</v>
      </c>
    </row>
    <row r="60" spans="11:20" x14ac:dyDescent="0.25">
      <c r="K60" s="56">
        <v>37468</v>
      </c>
      <c r="L60" s="57">
        <v>110.571763096243</v>
      </c>
      <c r="M60" s="58">
        <v>101.69947143815</v>
      </c>
      <c r="N60" s="61">
        <v>7.4467280082401999E-3</v>
      </c>
      <c r="O60" s="61">
        <v>9.2823765619629572E-3</v>
      </c>
      <c r="P60" s="61">
        <v>-3.1899920905820056E-2</v>
      </c>
      <c r="Q60" s="58">
        <v>111.89851339184101</v>
      </c>
      <c r="R60" s="62">
        <v>8.3784583942254631E-3</v>
      </c>
      <c r="S60" s="62">
        <v>1.9759642747709139E-2</v>
      </c>
      <c r="T60" s="62">
        <v>7.8854284543796505E-2</v>
      </c>
    </row>
    <row r="61" spans="11:20" x14ac:dyDescent="0.25">
      <c r="K61" s="56">
        <v>37499</v>
      </c>
      <c r="L61" s="57">
        <v>111.752664767455</v>
      </c>
      <c r="M61" s="58">
        <v>104.395636682152</v>
      </c>
      <c r="N61" s="61">
        <v>2.6511103802950631E-2</v>
      </c>
      <c r="O61" s="61">
        <v>3.8331156310977388E-2</v>
      </c>
      <c r="P61" s="61">
        <v>-2.3885208003312175E-2</v>
      </c>
      <c r="Q61" s="58">
        <v>112.834819834332</v>
      </c>
      <c r="R61" s="62">
        <v>8.3674609618116236E-3</v>
      </c>
      <c r="S61" s="62">
        <v>2.0988291357787014E-2</v>
      </c>
      <c r="T61" s="62">
        <v>6.7568928556907437E-2</v>
      </c>
    </row>
    <row r="62" spans="11:20" x14ac:dyDescent="0.25">
      <c r="K62" s="56">
        <v>37529</v>
      </c>
      <c r="L62" s="57">
        <v>113.289135197192</v>
      </c>
      <c r="M62" s="58">
        <v>106.501715535127</v>
      </c>
      <c r="N62" s="61">
        <v>2.0174012247152318E-2</v>
      </c>
      <c r="O62" s="61">
        <v>5.5018313525660112E-2</v>
      </c>
      <c r="P62" s="61">
        <v>-5.967363842300677E-3</v>
      </c>
      <c r="Q62" s="58">
        <v>114.20217266554501</v>
      </c>
      <c r="R62" s="62">
        <v>1.2118181543787632E-2</v>
      </c>
      <c r="S62" s="62">
        <v>2.9137986976600416E-2</v>
      </c>
      <c r="T62" s="62">
        <v>6.9344767015935282E-2</v>
      </c>
    </row>
    <row r="63" spans="11:20" x14ac:dyDescent="0.25">
      <c r="K63" s="56">
        <v>37560</v>
      </c>
      <c r="L63" s="57">
        <v>115.102629541729</v>
      </c>
      <c r="M63" s="58">
        <v>109.115954355219</v>
      </c>
      <c r="N63" s="61">
        <v>2.4546447979326258E-2</v>
      </c>
      <c r="O63" s="61">
        <v>7.2925481442442264E-2</v>
      </c>
      <c r="P63" s="61">
        <v>5.1621384065535736E-2</v>
      </c>
      <c r="Q63" s="58">
        <v>115.97438636208901</v>
      </c>
      <c r="R63" s="62">
        <v>1.5518213490860244E-2</v>
      </c>
      <c r="S63" s="62">
        <v>3.6424728503544168E-2</v>
      </c>
      <c r="T63" s="62">
        <v>8.7385618412377353E-2</v>
      </c>
    </row>
    <row r="64" spans="11:20" x14ac:dyDescent="0.25">
      <c r="K64" s="56">
        <v>37590</v>
      </c>
      <c r="L64" s="57">
        <v>116.838245169749</v>
      </c>
      <c r="M64" s="58">
        <v>109.13102399379299</v>
      </c>
      <c r="N64" s="61">
        <v>1.3810664685132146E-4</v>
      </c>
      <c r="O64" s="61">
        <v>4.5360011798755373E-2</v>
      </c>
      <c r="P64" s="61">
        <v>6.724145656246816E-2</v>
      </c>
      <c r="Q64" s="58">
        <v>118.089380700847</v>
      </c>
      <c r="R64" s="62">
        <v>1.823673662005576E-2</v>
      </c>
      <c r="S64" s="62">
        <v>4.6568611304825369E-2</v>
      </c>
      <c r="T64" s="62">
        <v>0.11759221507704787</v>
      </c>
    </row>
    <row r="65" spans="11:20" x14ac:dyDescent="0.25">
      <c r="K65" s="56">
        <v>37621</v>
      </c>
      <c r="L65" s="57">
        <v>117.801924139826</v>
      </c>
      <c r="M65" s="58">
        <v>108.66625532622901</v>
      </c>
      <c r="N65" s="61">
        <v>-4.2588134020480339E-3</v>
      </c>
      <c r="O65" s="61">
        <v>2.0323989902191641E-2</v>
      </c>
      <c r="P65" s="61">
        <v>7.0794000227304199E-2</v>
      </c>
      <c r="Q65" s="58">
        <v>119.459377625128</v>
      </c>
      <c r="R65" s="62">
        <v>1.1601355821753145E-2</v>
      </c>
      <c r="S65" s="62">
        <v>4.6034193893835562E-2</v>
      </c>
      <c r="T65" s="62">
        <v>0.14485753077131491</v>
      </c>
    </row>
    <row r="66" spans="11:20" x14ac:dyDescent="0.25">
      <c r="K66" s="56">
        <v>37652</v>
      </c>
      <c r="L66" s="57">
        <v>117.621197412296</v>
      </c>
      <c r="M66" s="58">
        <v>107.444544240385</v>
      </c>
      <c r="N66" s="61">
        <v>-1.1242782611550206E-2</v>
      </c>
      <c r="O66" s="61">
        <v>-1.5317742714258342E-2</v>
      </c>
      <c r="P66" s="61">
        <v>4.2500890659623591E-2</v>
      </c>
      <c r="Q66" s="58">
        <v>119.495642493787</v>
      </c>
      <c r="R66" s="62">
        <v>3.0357490035481938E-4</v>
      </c>
      <c r="S66" s="62">
        <v>3.0362360536266397E-2</v>
      </c>
      <c r="T66" s="62">
        <v>0.14109519351055</v>
      </c>
    </row>
    <row r="67" spans="11:20" x14ac:dyDescent="0.25">
      <c r="K67" s="56">
        <v>37680</v>
      </c>
      <c r="L67" s="57">
        <v>117.530629967713</v>
      </c>
      <c r="M67" s="58">
        <v>108.08318488070501</v>
      </c>
      <c r="N67" s="61">
        <v>5.9439094356543709E-3</v>
      </c>
      <c r="O67" s="61">
        <v>-9.6016611476823499E-3</v>
      </c>
      <c r="P67" s="61">
        <v>5.6444568573962517E-2</v>
      </c>
      <c r="Q67" s="58">
        <v>119.235531791236</v>
      </c>
      <c r="R67" s="62">
        <v>-2.1767379723869329E-3</v>
      </c>
      <c r="S67" s="62">
        <v>9.7057930491863953E-3</v>
      </c>
      <c r="T67" s="62">
        <v>0.12238419030061576</v>
      </c>
    </row>
    <row r="68" spans="11:20" x14ac:dyDescent="0.25">
      <c r="K68" s="56">
        <v>37711</v>
      </c>
      <c r="L68" s="57">
        <v>118.462916111178</v>
      </c>
      <c r="M68" s="58">
        <v>110.25319559248101</v>
      </c>
      <c r="N68" s="61">
        <v>2.0077227685056709E-2</v>
      </c>
      <c r="O68" s="61">
        <v>1.4603800061829819E-2</v>
      </c>
      <c r="P68" s="61">
        <v>8.5179860753788805E-2</v>
      </c>
      <c r="Q68" s="58">
        <v>119.791810454607</v>
      </c>
      <c r="R68" s="62">
        <v>4.6653766290485343E-3</v>
      </c>
      <c r="S68" s="62">
        <v>2.7828106598897229E-3</v>
      </c>
      <c r="T68" s="62">
        <v>0.10372199992551923</v>
      </c>
    </row>
    <row r="69" spans="11:20" x14ac:dyDescent="0.25">
      <c r="K69" s="56">
        <v>37741</v>
      </c>
      <c r="L69" s="57">
        <v>120.234449560947</v>
      </c>
      <c r="M69" s="58">
        <v>112.57084666647199</v>
      </c>
      <c r="N69" s="61">
        <v>2.1021169151028696E-2</v>
      </c>
      <c r="O69" s="61">
        <v>4.7711146827687623E-2</v>
      </c>
      <c r="P69" s="61">
        <v>0.11717170255133769</v>
      </c>
      <c r="Q69" s="58">
        <v>121.384041757475</v>
      </c>
      <c r="R69" s="62">
        <v>1.3291654052355772E-2</v>
      </c>
      <c r="S69" s="62">
        <v>1.5803080549871895E-2</v>
      </c>
      <c r="T69" s="62">
        <v>0.10620367783099804</v>
      </c>
    </row>
    <row r="70" spans="11:20" x14ac:dyDescent="0.25">
      <c r="K70" s="56">
        <v>37772</v>
      </c>
      <c r="L70" s="57">
        <v>121.786246858928</v>
      </c>
      <c r="M70" s="58">
        <v>113.80346921488901</v>
      </c>
      <c r="N70" s="61">
        <v>1.0949749290498412E-2</v>
      </c>
      <c r="O70" s="61">
        <v>5.2924831374072445E-2</v>
      </c>
      <c r="P70" s="61">
        <v>0.13190255395318262</v>
      </c>
      <c r="Q70" s="58">
        <v>122.985190017462</v>
      </c>
      <c r="R70" s="62">
        <v>1.3190764097195551E-2</v>
      </c>
      <c r="S70" s="62">
        <v>3.1447490273210699E-2</v>
      </c>
      <c r="T70" s="62">
        <v>0.11283413402531517</v>
      </c>
    </row>
    <row r="71" spans="11:20" x14ac:dyDescent="0.25">
      <c r="K71" s="56">
        <v>37802</v>
      </c>
      <c r="L71" s="57">
        <v>122.64145973247101</v>
      </c>
      <c r="M71" s="58">
        <v>113.378362611992</v>
      </c>
      <c r="N71" s="61">
        <v>-3.7354450249165172E-3</v>
      </c>
      <c r="O71" s="61">
        <v>2.8345364528591821E-2</v>
      </c>
      <c r="P71" s="61">
        <v>0.12313917491546933</v>
      </c>
      <c r="Q71" s="58">
        <v>124.146273860059</v>
      </c>
      <c r="R71" s="62">
        <v>9.4408427749075319E-3</v>
      </c>
      <c r="S71" s="62">
        <v>3.6350259578905364E-2</v>
      </c>
      <c r="T71" s="62">
        <v>0.11874969966778393</v>
      </c>
    </row>
    <row r="72" spans="11:20" x14ac:dyDescent="0.25">
      <c r="K72" s="56">
        <v>37833</v>
      </c>
      <c r="L72" s="57">
        <v>123.618175299938</v>
      </c>
      <c r="M72" s="58">
        <v>112.71441926725301</v>
      </c>
      <c r="N72" s="61">
        <v>-5.8559969419488267E-3</v>
      </c>
      <c r="O72" s="61">
        <v>1.2753977164832175E-3</v>
      </c>
      <c r="P72" s="61">
        <v>0.10830880115047514</v>
      </c>
      <c r="Q72" s="58">
        <v>125.543004223705</v>
      </c>
      <c r="R72" s="62">
        <v>1.1250682926017053E-2</v>
      </c>
      <c r="S72" s="62">
        <v>3.4262843830324741E-2</v>
      </c>
      <c r="T72" s="62">
        <v>0.12193630119181598</v>
      </c>
    </row>
    <row r="73" spans="11:20" x14ac:dyDescent="0.25">
      <c r="K73" s="56">
        <v>37864</v>
      </c>
      <c r="L73" s="57">
        <v>124.91911301837899</v>
      </c>
      <c r="M73" s="58">
        <v>111.942371918399</v>
      </c>
      <c r="N73" s="61">
        <v>-6.8495881349788235E-3</v>
      </c>
      <c r="O73" s="61">
        <v>-1.6353607753167743E-2</v>
      </c>
      <c r="P73" s="61">
        <v>7.2289757274282884E-2</v>
      </c>
      <c r="Q73" s="58">
        <v>127.30219819371101</v>
      </c>
      <c r="R73" s="62">
        <v>1.4012680203759453E-2</v>
      </c>
      <c r="S73" s="62">
        <v>3.5101853935714189E-2</v>
      </c>
      <c r="T73" s="62">
        <v>0.12821732139618347</v>
      </c>
    </row>
    <row r="74" spans="11:20" x14ac:dyDescent="0.25">
      <c r="K74" s="56">
        <v>37894</v>
      </c>
      <c r="L74" s="57">
        <v>126.57052383356999</v>
      </c>
      <c r="M74" s="58">
        <v>112.475003910827</v>
      </c>
      <c r="N74" s="61">
        <v>4.7580910007540833E-3</v>
      </c>
      <c r="O74" s="61">
        <v>-7.9676463864318814E-3</v>
      </c>
      <c r="P74" s="61">
        <v>5.6086311339556216E-2</v>
      </c>
      <c r="Q74" s="58">
        <v>129.192259343459</v>
      </c>
      <c r="R74" s="62">
        <v>1.484704252217206E-2</v>
      </c>
      <c r="S74" s="62">
        <v>4.0645484769748164E-2</v>
      </c>
      <c r="T74" s="62">
        <v>0.13125920749173736</v>
      </c>
    </row>
    <row r="75" spans="11:20" x14ac:dyDescent="0.25">
      <c r="K75" s="56">
        <v>37925</v>
      </c>
      <c r="L75" s="57">
        <v>127.58426962226299</v>
      </c>
      <c r="M75" s="58">
        <v>113.700147509045</v>
      </c>
      <c r="N75" s="61">
        <v>1.0892585513393893E-2</v>
      </c>
      <c r="O75" s="61">
        <v>8.7453606042608989E-3</v>
      </c>
      <c r="P75" s="61">
        <v>4.2012125366218012E-2</v>
      </c>
      <c r="Q75" s="58">
        <v>130.17839710796</v>
      </c>
      <c r="R75" s="62">
        <v>7.6331025520604001E-3</v>
      </c>
      <c r="S75" s="62">
        <v>3.6922749403026867E-2</v>
      </c>
      <c r="T75" s="62">
        <v>0.1224754119545326</v>
      </c>
    </row>
    <row r="76" spans="11:20" x14ac:dyDescent="0.25">
      <c r="K76" s="56">
        <v>37955</v>
      </c>
      <c r="L76" s="57">
        <v>127.988560200264</v>
      </c>
      <c r="M76" s="58">
        <v>115.212442193654</v>
      </c>
      <c r="N76" s="61">
        <v>1.3300727551727176E-2</v>
      </c>
      <c r="O76" s="61">
        <v>2.9212086712248064E-2</v>
      </c>
      <c r="P76" s="61">
        <v>5.5725841995277969E-2</v>
      </c>
      <c r="Q76" s="58">
        <v>130.46116977048899</v>
      </c>
      <c r="R76" s="62">
        <v>2.1721934576786062E-3</v>
      </c>
      <c r="S76" s="62">
        <v>2.4814744926643817E-2</v>
      </c>
      <c r="T76" s="62">
        <v>0.10476631341630238</v>
      </c>
    </row>
    <row r="77" spans="11:20" x14ac:dyDescent="0.25">
      <c r="K77" s="56">
        <v>37986</v>
      </c>
      <c r="L77" s="57">
        <v>128.47097465951001</v>
      </c>
      <c r="M77" s="58">
        <v>115.93386959697401</v>
      </c>
      <c r="N77" s="61">
        <v>6.2617143564007716E-3</v>
      </c>
      <c r="O77" s="61">
        <v>3.0752305542387726E-2</v>
      </c>
      <c r="P77" s="61">
        <v>6.688013909126389E-2</v>
      </c>
      <c r="Q77" s="58">
        <v>130.989404959708</v>
      </c>
      <c r="R77" s="62">
        <v>4.0489840015101031E-3</v>
      </c>
      <c r="S77" s="62">
        <v>1.3910629207832592E-2</v>
      </c>
      <c r="T77" s="62">
        <v>9.6518394485211934E-2</v>
      </c>
    </row>
    <row r="78" spans="11:20" x14ac:dyDescent="0.25">
      <c r="K78" s="56">
        <v>38017</v>
      </c>
      <c r="L78" s="57">
        <v>129.68734383518799</v>
      </c>
      <c r="M78" s="58">
        <v>116.72922819695999</v>
      </c>
      <c r="N78" s="61">
        <v>6.8604507272200799E-3</v>
      </c>
      <c r="O78" s="61">
        <v>2.664095653590981E-2</v>
      </c>
      <c r="P78" s="61">
        <v>8.6413731122563453E-2</v>
      </c>
      <c r="Q78" s="58">
        <v>132.296864656922</v>
      </c>
      <c r="R78" s="62">
        <v>9.9814156543132082E-3</v>
      </c>
      <c r="S78" s="62">
        <v>1.6273572236452649E-2</v>
      </c>
      <c r="T78" s="62">
        <v>0.10712710435278483</v>
      </c>
    </row>
    <row r="79" spans="11:20" x14ac:dyDescent="0.25">
      <c r="K79" s="56">
        <v>38046</v>
      </c>
      <c r="L79" s="57">
        <v>132.20469661956</v>
      </c>
      <c r="M79" s="58">
        <v>118.691286087851</v>
      </c>
      <c r="N79" s="61">
        <v>1.680862557902274E-2</v>
      </c>
      <c r="O79" s="61">
        <v>3.0195036473140702E-2</v>
      </c>
      <c r="P79" s="61">
        <v>9.8147563090914769E-2</v>
      </c>
      <c r="Q79" s="58">
        <v>134.82378979183099</v>
      </c>
      <c r="R79" s="62">
        <v>1.9100415882582933E-2</v>
      </c>
      <c r="S79" s="62">
        <v>3.3439988534648579E-2</v>
      </c>
      <c r="T79" s="62">
        <v>0.13073500630573576</v>
      </c>
    </row>
    <row r="80" spans="11:20" x14ac:dyDescent="0.25">
      <c r="K80" s="56">
        <v>38077</v>
      </c>
      <c r="L80" s="57">
        <v>134.735323760353</v>
      </c>
      <c r="M80" s="58">
        <v>121.093216687298</v>
      </c>
      <c r="N80" s="61">
        <v>2.0236789730875282E-2</v>
      </c>
      <c r="O80" s="61">
        <v>4.4502500505328113E-2</v>
      </c>
      <c r="P80" s="61">
        <v>9.8319337018438757E-2</v>
      </c>
      <c r="Q80" s="58">
        <v>137.300768533162</v>
      </c>
      <c r="R80" s="62">
        <v>1.8371970889970335E-2</v>
      </c>
      <c r="S80" s="62">
        <v>4.818224478075428E-2</v>
      </c>
      <c r="T80" s="62">
        <v>0.14616156156342353</v>
      </c>
    </row>
    <row r="81" spans="11:20" x14ac:dyDescent="0.25">
      <c r="K81" s="56">
        <v>38107</v>
      </c>
      <c r="L81" s="57">
        <v>137.260677266161</v>
      </c>
      <c r="M81" s="58">
        <v>123.027121314046</v>
      </c>
      <c r="N81" s="61">
        <v>1.5970379511364152E-2</v>
      </c>
      <c r="O81" s="61">
        <v>5.3953009150882192E-2</v>
      </c>
      <c r="P81" s="61">
        <v>9.2886168641461264E-2</v>
      </c>
      <c r="Q81" s="58">
        <v>139.889400703566</v>
      </c>
      <c r="R81" s="62">
        <v>1.8853734018092982E-2</v>
      </c>
      <c r="S81" s="62">
        <v>5.7390143495337442E-2</v>
      </c>
      <c r="T81" s="62">
        <v>0.15245298045903466</v>
      </c>
    </row>
    <row r="82" spans="11:20" x14ac:dyDescent="0.25">
      <c r="K82" s="56">
        <v>38138</v>
      </c>
      <c r="L82" s="57">
        <v>138.74589483518599</v>
      </c>
      <c r="M82" s="58">
        <v>123.330921150794</v>
      </c>
      <c r="N82" s="61">
        <v>2.4693728789484393E-3</v>
      </c>
      <c r="O82" s="61">
        <v>3.9089938409706981E-2</v>
      </c>
      <c r="P82" s="61">
        <v>8.3718466595379626E-2</v>
      </c>
      <c r="Q82" s="58">
        <v>141.68674577346201</v>
      </c>
      <c r="R82" s="62">
        <v>1.2848329186174068E-2</v>
      </c>
      <c r="S82" s="62">
        <v>5.0903152865139578E-2</v>
      </c>
      <c r="T82" s="62">
        <v>0.15206347815818044</v>
      </c>
    </row>
    <row r="83" spans="11:20" x14ac:dyDescent="0.25">
      <c r="K83" s="56">
        <v>38168</v>
      </c>
      <c r="L83" s="57">
        <v>140.80987191521501</v>
      </c>
      <c r="M83" s="58">
        <v>124.084214009357</v>
      </c>
      <c r="N83" s="61">
        <v>6.1078993940373305E-3</v>
      </c>
      <c r="O83" s="61">
        <v>2.4699957634974012E-2</v>
      </c>
      <c r="P83" s="61">
        <v>9.4425877660651913E-2</v>
      </c>
      <c r="Q83" s="58">
        <v>144.02243724474101</v>
      </c>
      <c r="R83" s="62">
        <v>1.6484897430091738E-2</v>
      </c>
      <c r="S83" s="62">
        <v>4.8955798160412733E-2</v>
      </c>
      <c r="T83" s="62">
        <v>0.16010277849407673</v>
      </c>
    </row>
    <row r="84" spans="11:20" x14ac:dyDescent="0.25">
      <c r="K84" s="56">
        <v>38199</v>
      </c>
      <c r="L84" s="57">
        <v>142.79638772889601</v>
      </c>
      <c r="M84" s="58">
        <v>124.880906890658</v>
      </c>
      <c r="N84" s="61">
        <v>6.4205820833980187E-3</v>
      </c>
      <c r="O84" s="61">
        <v>1.5068104957767225E-2</v>
      </c>
      <c r="P84" s="61">
        <v>0.10794082693676921</v>
      </c>
      <c r="Q84" s="58">
        <v>146.27669015636801</v>
      </c>
      <c r="R84" s="62">
        <v>1.5652095289821366E-2</v>
      </c>
      <c r="S84" s="62">
        <v>4.5659566919848737E-2</v>
      </c>
      <c r="T84" s="62">
        <v>0.1651520613264732</v>
      </c>
    </row>
    <row r="85" spans="11:20" x14ac:dyDescent="0.25">
      <c r="K85" s="56">
        <v>38230</v>
      </c>
      <c r="L85" s="57">
        <v>145.151058609476</v>
      </c>
      <c r="M85" s="58">
        <v>127.133768206478</v>
      </c>
      <c r="N85" s="61">
        <v>1.8040078118527259E-2</v>
      </c>
      <c r="O85" s="61">
        <v>3.083449811450234E-2</v>
      </c>
      <c r="P85" s="61">
        <v>0.13570729320576524</v>
      </c>
      <c r="Q85" s="58">
        <v>148.67357883573601</v>
      </c>
      <c r="R85" s="62">
        <v>1.6385992031989316E-2</v>
      </c>
      <c r="S85" s="62">
        <v>4.9311832409821843E-2</v>
      </c>
      <c r="T85" s="62">
        <v>0.16787911713437165</v>
      </c>
    </row>
    <row r="86" spans="11:20" x14ac:dyDescent="0.25">
      <c r="K86" s="56">
        <v>38260</v>
      </c>
      <c r="L86" s="57">
        <v>146.06866400210501</v>
      </c>
      <c r="M86" s="58">
        <v>128.73554053138801</v>
      </c>
      <c r="N86" s="61">
        <v>1.2599109957226906E-2</v>
      </c>
      <c r="O86" s="61">
        <v>3.748523983623131E-2</v>
      </c>
      <c r="P86" s="61">
        <v>0.14457022498485772</v>
      </c>
      <c r="Q86" s="58">
        <v>149.50196509191699</v>
      </c>
      <c r="R86" s="62">
        <v>5.5718458025162398E-3</v>
      </c>
      <c r="S86" s="62">
        <v>3.8046348555152321E-2</v>
      </c>
      <c r="T86" s="62">
        <v>0.15720528344089413</v>
      </c>
    </row>
    <row r="87" spans="11:20" x14ac:dyDescent="0.25">
      <c r="K87" s="56">
        <v>38291</v>
      </c>
      <c r="L87" s="57">
        <v>145.72827753574001</v>
      </c>
      <c r="M87" s="58">
        <v>130.635173976592</v>
      </c>
      <c r="N87" s="61">
        <v>1.4756091731644494E-2</v>
      </c>
      <c r="O87" s="61">
        <v>4.607803730134874E-2</v>
      </c>
      <c r="P87" s="61">
        <v>0.14894463057930341</v>
      </c>
      <c r="Q87" s="58">
        <v>148.844566622597</v>
      </c>
      <c r="R87" s="62">
        <v>-4.3972563766355721E-3</v>
      </c>
      <c r="S87" s="62">
        <v>1.755492596587982E-2</v>
      </c>
      <c r="T87" s="62">
        <v>0.14338914850178042</v>
      </c>
    </row>
    <row r="88" spans="11:20" x14ac:dyDescent="0.25">
      <c r="K88" s="56">
        <v>38321</v>
      </c>
      <c r="L88" s="57">
        <v>145.503057225036</v>
      </c>
      <c r="M88" s="58">
        <v>130.44997399144401</v>
      </c>
      <c r="N88" s="61">
        <v>-1.417688509996351E-3</v>
      </c>
      <c r="O88" s="61">
        <v>2.6084382078411794E-2</v>
      </c>
      <c r="P88" s="61">
        <v>0.13225595697535963</v>
      </c>
      <c r="Q88" s="58">
        <v>148.69922923547099</v>
      </c>
      <c r="R88" s="62">
        <v>-9.7643730250840388E-4</v>
      </c>
      <c r="S88" s="62">
        <v>1.7252829948577464E-4</v>
      </c>
      <c r="T88" s="62">
        <v>0.13979684144383286</v>
      </c>
    </row>
    <row r="89" spans="11:20" x14ac:dyDescent="0.25">
      <c r="K89" s="56">
        <v>38352</v>
      </c>
      <c r="L89" s="57">
        <v>146.69063020807599</v>
      </c>
      <c r="M89" s="58">
        <v>130.838391238816</v>
      </c>
      <c r="N89" s="61">
        <v>2.9775187797083102E-3</v>
      </c>
      <c r="O89" s="61">
        <v>1.6334655517411534E-2</v>
      </c>
      <c r="P89" s="61">
        <v>0.12856054657413951</v>
      </c>
      <c r="Q89" s="58">
        <v>150.12668231891701</v>
      </c>
      <c r="R89" s="62">
        <v>9.5995997476596706E-3</v>
      </c>
      <c r="S89" s="62">
        <v>4.1786556224590043E-3</v>
      </c>
      <c r="T89" s="62">
        <v>0.14609790284256641</v>
      </c>
    </row>
    <row r="90" spans="11:20" x14ac:dyDescent="0.25">
      <c r="K90" s="56">
        <v>38383</v>
      </c>
      <c r="L90" s="57">
        <v>149.92109098314401</v>
      </c>
      <c r="M90" s="58">
        <v>130.58353983185799</v>
      </c>
      <c r="N90" s="61">
        <v>-1.9478335414017112E-3</v>
      </c>
      <c r="O90" s="61">
        <v>-3.9525453338673522E-4</v>
      </c>
      <c r="P90" s="61">
        <v>0.11868759734726675</v>
      </c>
      <c r="Q90" s="58">
        <v>153.95184323840999</v>
      </c>
      <c r="R90" s="62">
        <v>2.5479554069989474E-2</v>
      </c>
      <c r="S90" s="62">
        <v>3.4312818611395901E-2</v>
      </c>
      <c r="T90" s="62">
        <v>0.16368474519516862</v>
      </c>
    </row>
    <row r="91" spans="11:20" x14ac:dyDescent="0.25">
      <c r="K91" s="56">
        <v>38411</v>
      </c>
      <c r="L91" s="57">
        <v>153.66359871348399</v>
      </c>
      <c r="M91" s="58">
        <v>133.130868596109</v>
      </c>
      <c r="N91" s="61">
        <v>1.9507273026378336E-2</v>
      </c>
      <c r="O91" s="61">
        <v>2.0551131768265618E-2</v>
      </c>
      <c r="P91" s="61">
        <v>0.12165663532848026</v>
      </c>
      <c r="Q91" s="58">
        <v>157.84364630641301</v>
      </c>
      <c r="R91" s="62">
        <v>2.527935350521382E-2</v>
      </c>
      <c r="S91" s="62">
        <v>6.1496062339781776E-2</v>
      </c>
      <c r="T91" s="62">
        <v>0.17074031630563757</v>
      </c>
    </row>
    <row r="92" spans="11:20" x14ac:dyDescent="0.25">
      <c r="K92" s="56">
        <v>38442</v>
      </c>
      <c r="L92" s="57">
        <v>157.00315729425901</v>
      </c>
      <c r="M92" s="58">
        <v>134.80399856822399</v>
      </c>
      <c r="N92" s="61">
        <v>1.2567558446500593E-2</v>
      </c>
      <c r="O92" s="61">
        <v>3.0309202764268628E-2</v>
      </c>
      <c r="P92" s="61">
        <v>0.11322501999704637</v>
      </c>
      <c r="Q92" s="58">
        <v>161.54876781000701</v>
      </c>
      <c r="R92" s="62">
        <v>2.3473364879074365E-2</v>
      </c>
      <c r="S92" s="62">
        <v>7.6082980817665957E-2</v>
      </c>
      <c r="T92" s="62">
        <v>0.17660497851465728</v>
      </c>
    </row>
    <row r="93" spans="11:20" x14ac:dyDescent="0.25">
      <c r="K93" s="56">
        <v>38472</v>
      </c>
      <c r="L93" s="57">
        <v>159.07292628982401</v>
      </c>
      <c r="M93" s="58">
        <v>136.859127863277</v>
      </c>
      <c r="N93" s="61">
        <v>1.5245314062497295E-2</v>
      </c>
      <c r="O93" s="61">
        <v>4.8058032731380873E-2</v>
      </c>
      <c r="P93" s="61">
        <v>0.11243054703298005</v>
      </c>
      <c r="Q93" s="58">
        <v>163.818195027141</v>
      </c>
      <c r="R93" s="62">
        <v>1.4047938884950151E-2</v>
      </c>
      <c r="S93" s="62">
        <v>6.4087259893679693E-2</v>
      </c>
      <c r="T93" s="62">
        <v>0.17105509211724734</v>
      </c>
    </row>
    <row r="94" spans="11:20" x14ac:dyDescent="0.25">
      <c r="K94" s="56">
        <v>38503</v>
      </c>
      <c r="L94" s="57">
        <v>160.828728124273</v>
      </c>
      <c r="M94" s="58">
        <v>138.25873525428199</v>
      </c>
      <c r="N94" s="61">
        <v>1.0226628014195827E-2</v>
      </c>
      <c r="O94" s="61">
        <v>3.8517488184726334E-2</v>
      </c>
      <c r="P94" s="61">
        <v>0.12103869787233723</v>
      </c>
      <c r="Q94" s="58">
        <v>165.93110812285701</v>
      </c>
      <c r="R94" s="62">
        <v>1.2897914638639207E-2</v>
      </c>
      <c r="S94" s="62">
        <v>5.1237170489233819E-2</v>
      </c>
      <c r="T94" s="62">
        <v>0.17111242281023564</v>
      </c>
    </row>
    <row r="95" spans="11:20" x14ac:dyDescent="0.25">
      <c r="K95" s="56">
        <v>38533</v>
      </c>
      <c r="L95" s="57">
        <v>162.33481133653399</v>
      </c>
      <c r="M95" s="58">
        <v>139.76989629152101</v>
      </c>
      <c r="N95" s="61">
        <v>1.0929949810836392E-2</v>
      </c>
      <c r="O95" s="61">
        <v>3.6837911160207737E-2</v>
      </c>
      <c r="P95" s="61">
        <v>0.12641158593293089</v>
      </c>
      <c r="Q95" s="58">
        <v>167.64831142149899</v>
      </c>
      <c r="R95" s="62">
        <v>1.0348893092249734E-2</v>
      </c>
      <c r="S95" s="62">
        <v>3.7756670596618136E-2</v>
      </c>
      <c r="T95" s="62">
        <v>0.16404301044156</v>
      </c>
    </row>
    <row r="96" spans="11:20" x14ac:dyDescent="0.25">
      <c r="K96" s="56">
        <v>38564</v>
      </c>
      <c r="L96" s="57">
        <v>164.181773036332</v>
      </c>
      <c r="M96" s="58">
        <v>143.349710043795</v>
      </c>
      <c r="N96" s="61">
        <v>2.5612194379879272E-2</v>
      </c>
      <c r="O96" s="61">
        <v>4.7425277961745671E-2</v>
      </c>
      <c r="P96" s="61">
        <v>0.14789132792979909</v>
      </c>
      <c r="Q96" s="58">
        <v>169.19061776976801</v>
      </c>
      <c r="R96" s="62">
        <v>9.1996533409237635E-3</v>
      </c>
      <c r="S96" s="62">
        <v>3.279503074574186E-2</v>
      </c>
      <c r="T96" s="62">
        <v>0.15664784039688961</v>
      </c>
    </row>
    <row r="97" spans="11:20" x14ac:dyDescent="0.25">
      <c r="K97" s="56">
        <v>38595</v>
      </c>
      <c r="L97" s="57">
        <v>166.38859581589901</v>
      </c>
      <c r="M97" s="58">
        <v>146.75701656536299</v>
      </c>
      <c r="N97" s="61">
        <v>2.376919018899315E-2</v>
      </c>
      <c r="O97" s="61">
        <v>6.1466505501089452E-2</v>
      </c>
      <c r="P97" s="61">
        <v>0.1543511895833598</v>
      </c>
      <c r="Q97" s="58">
        <v>171.08727478811801</v>
      </c>
      <c r="R97" s="62">
        <v>1.1210178456413811E-2</v>
      </c>
      <c r="S97" s="62">
        <v>3.1074141091393948E-2</v>
      </c>
      <c r="T97" s="62">
        <v>0.1507577615868525</v>
      </c>
    </row>
    <row r="98" spans="11:20" x14ac:dyDescent="0.25">
      <c r="K98" s="56">
        <v>38625</v>
      </c>
      <c r="L98" s="57">
        <v>168.07053211449201</v>
      </c>
      <c r="M98" s="58">
        <v>150.522705851268</v>
      </c>
      <c r="N98" s="61">
        <v>2.5659347498576679E-2</v>
      </c>
      <c r="O98" s="61">
        <v>7.6932228219727783E-2</v>
      </c>
      <c r="P98" s="61">
        <v>0.16923970824178025</v>
      </c>
      <c r="Q98" s="58">
        <v>172.01863578784</v>
      </c>
      <c r="R98" s="62">
        <v>5.4437771650488465E-3</v>
      </c>
      <c r="S98" s="62">
        <v>2.6068406709765179E-2</v>
      </c>
      <c r="T98" s="62">
        <v>0.15061120221449453</v>
      </c>
    </row>
    <row r="99" spans="11:20" x14ac:dyDescent="0.25">
      <c r="K99" s="56">
        <v>38656</v>
      </c>
      <c r="L99" s="57">
        <v>169.15613252212199</v>
      </c>
      <c r="M99" s="58">
        <v>150.93313817005901</v>
      </c>
      <c r="N99" s="61">
        <v>2.7267136640272138E-3</v>
      </c>
      <c r="O99" s="61">
        <v>5.2901593759395737E-2</v>
      </c>
      <c r="P99" s="61">
        <v>0.15537901145295008</v>
      </c>
      <c r="Q99" s="58">
        <v>173.19083302091499</v>
      </c>
      <c r="R99" s="62">
        <v>6.8143618725167165E-3</v>
      </c>
      <c r="S99" s="62">
        <v>2.3643245138985192E-2</v>
      </c>
      <c r="T99" s="62">
        <v>0.16356839185167704</v>
      </c>
    </row>
    <row r="100" spans="11:20" x14ac:dyDescent="0.25">
      <c r="K100" s="56">
        <v>38686</v>
      </c>
      <c r="L100" s="57">
        <v>169.10620060408701</v>
      </c>
      <c r="M100" s="58">
        <v>150.04103376776899</v>
      </c>
      <c r="N100" s="61">
        <v>-5.910593346869053E-3</v>
      </c>
      <c r="O100" s="61">
        <v>2.237724150615561E-2</v>
      </c>
      <c r="P100" s="61">
        <v>0.15018063382373636</v>
      </c>
      <c r="Q100" s="58">
        <v>173.32384639234499</v>
      </c>
      <c r="R100" s="62">
        <v>7.6801623451938639E-4</v>
      </c>
      <c r="S100" s="62">
        <v>1.3072694079655278E-2</v>
      </c>
      <c r="T100" s="62">
        <v>0.16560016674921663</v>
      </c>
    </row>
    <row r="101" spans="11:20" x14ac:dyDescent="0.25">
      <c r="K101" s="56">
        <v>38717</v>
      </c>
      <c r="L101" s="57">
        <v>170.625077321264</v>
      </c>
      <c r="M101" s="58">
        <v>149.451353417381</v>
      </c>
      <c r="N101" s="61">
        <v>-3.9301272164032897E-3</v>
      </c>
      <c r="O101" s="61">
        <v>-7.1175470028130849E-3</v>
      </c>
      <c r="P101" s="61">
        <v>0.14225917945285049</v>
      </c>
      <c r="Q101" s="58">
        <v>175.466886793724</v>
      </c>
      <c r="R101" s="62">
        <v>1.2364371354463888E-2</v>
      </c>
      <c r="S101" s="62">
        <v>2.0045799050150137E-2</v>
      </c>
      <c r="T101" s="62">
        <v>0.1687921432978603</v>
      </c>
    </row>
    <row r="102" spans="11:20" x14ac:dyDescent="0.25">
      <c r="K102" s="56">
        <v>38748</v>
      </c>
      <c r="L102" s="57">
        <v>172.36843303702801</v>
      </c>
      <c r="M102" s="58">
        <v>150.11430628874399</v>
      </c>
      <c r="N102" s="61">
        <v>4.4359107910620921E-3</v>
      </c>
      <c r="O102" s="61">
        <v>-5.4251299034969724E-3</v>
      </c>
      <c r="P102" s="61">
        <v>0.14956530112473754</v>
      </c>
      <c r="Q102" s="58">
        <v>177.36154417898101</v>
      </c>
      <c r="R102" s="62">
        <v>1.0797805898752566E-2</v>
      </c>
      <c r="S102" s="62">
        <v>2.4081593034213089E-2</v>
      </c>
      <c r="T102" s="62">
        <v>0.15205859474068606</v>
      </c>
    </row>
    <row r="103" spans="11:20" x14ac:dyDescent="0.25">
      <c r="K103" s="56">
        <v>38776</v>
      </c>
      <c r="L103" s="57">
        <v>175.192605354487</v>
      </c>
      <c r="M103" s="58">
        <v>152.33221686810401</v>
      </c>
      <c r="N103" s="61">
        <v>1.4774811503267982E-2</v>
      </c>
      <c r="O103" s="61">
        <v>1.5270376661635554E-2</v>
      </c>
      <c r="P103" s="61">
        <v>0.14422912187441561</v>
      </c>
      <c r="Q103" s="58">
        <v>180.10891548065001</v>
      </c>
      <c r="R103" s="62">
        <v>1.5490231066642934E-2</v>
      </c>
      <c r="S103" s="62">
        <v>3.9146771950502313E-2</v>
      </c>
      <c r="T103" s="62">
        <v>0.14105901438069091</v>
      </c>
    </row>
    <row r="104" spans="11:20" x14ac:dyDescent="0.25">
      <c r="K104" s="56">
        <v>38807</v>
      </c>
      <c r="L104" s="57">
        <v>175.88464196457201</v>
      </c>
      <c r="M104" s="58">
        <v>153.016420247654</v>
      </c>
      <c r="N104" s="61">
        <v>4.4915211871590088E-3</v>
      </c>
      <c r="O104" s="61">
        <v>2.3854362966634568E-2</v>
      </c>
      <c r="P104" s="61">
        <v>0.13510297819699124</v>
      </c>
      <c r="Q104" s="58">
        <v>180.57038410028599</v>
      </c>
      <c r="R104" s="62">
        <v>2.562164223822494E-3</v>
      </c>
      <c r="S104" s="62">
        <v>2.9085244514320152E-2</v>
      </c>
      <c r="T104" s="62">
        <v>0.11774535051019264</v>
      </c>
    </row>
    <row r="105" spans="11:20" x14ac:dyDescent="0.25">
      <c r="K105" s="56">
        <v>38837</v>
      </c>
      <c r="L105" s="57">
        <v>177.12308607905101</v>
      </c>
      <c r="M105" s="58">
        <v>154.38414228966499</v>
      </c>
      <c r="N105" s="61">
        <v>8.9384004657628857E-3</v>
      </c>
      <c r="O105" s="61">
        <v>2.8443897896766712E-2</v>
      </c>
      <c r="P105" s="61">
        <v>0.12805148403324318</v>
      </c>
      <c r="Q105" s="58">
        <v>181.68675424423</v>
      </c>
      <c r="R105" s="62">
        <v>6.1824653555813125E-3</v>
      </c>
      <c r="S105" s="62">
        <v>2.4386402843247001E-2</v>
      </c>
      <c r="T105" s="62">
        <v>0.10907554691423971</v>
      </c>
    </row>
    <row r="106" spans="11:20" x14ac:dyDescent="0.25">
      <c r="K106" s="56">
        <v>38868</v>
      </c>
      <c r="L106" s="57">
        <v>177.620464993116</v>
      </c>
      <c r="M106" s="58">
        <v>154.20640052839701</v>
      </c>
      <c r="N106" s="61">
        <v>-1.1512954545195297E-3</v>
      </c>
      <c r="O106" s="61">
        <v>1.2303265184644196E-2</v>
      </c>
      <c r="P106" s="61">
        <v>0.11534652942386958</v>
      </c>
      <c r="Q106" s="58">
        <v>182.39977042267199</v>
      </c>
      <c r="R106" s="62">
        <v>3.9244257590926868E-3</v>
      </c>
      <c r="S106" s="62">
        <v>1.2719275644453631E-2</v>
      </c>
      <c r="T106" s="62">
        <v>9.9249998906904224E-2</v>
      </c>
    </row>
    <row r="107" spans="11:20" x14ac:dyDescent="0.25">
      <c r="K107" s="56">
        <v>38898</v>
      </c>
      <c r="L107" s="57">
        <v>179.13971399587101</v>
      </c>
      <c r="M107" s="58">
        <v>155.34342294497401</v>
      </c>
      <c r="N107" s="61">
        <v>7.3733801754072292E-3</v>
      </c>
      <c r="O107" s="61">
        <v>1.5207535855000343E-2</v>
      </c>
      <c r="P107" s="61">
        <v>0.11142261006598275</v>
      </c>
      <c r="Q107" s="58">
        <v>184.12519550366099</v>
      </c>
      <c r="R107" s="62">
        <v>9.4595792362606179E-3</v>
      </c>
      <c r="S107" s="62">
        <v>1.9686569428797984E-2</v>
      </c>
      <c r="T107" s="62">
        <v>9.8282433878716935E-2</v>
      </c>
    </row>
    <row r="108" spans="11:20" x14ac:dyDescent="0.25">
      <c r="K108" s="56">
        <v>38929</v>
      </c>
      <c r="L108" s="57">
        <v>178.83028869138101</v>
      </c>
      <c r="M108" s="58">
        <v>155.16095522245499</v>
      </c>
      <c r="N108" s="61">
        <v>-1.1746086127100153E-3</v>
      </c>
      <c r="O108" s="61">
        <v>5.0316886259762494E-3</v>
      </c>
      <c r="P108" s="61">
        <v>8.2394622040403931E-2</v>
      </c>
      <c r="Q108" s="58">
        <v>184.00896356134001</v>
      </c>
      <c r="R108" s="62">
        <v>-6.3126581890671218E-4</v>
      </c>
      <c r="S108" s="62">
        <v>1.2781390293253869E-2</v>
      </c>
      <c r="T108" s="62">
        <v>8.7583732401382841E-2</v>
      </c>
    </row>
    <row r="109" spans="11:20" x14ac:dyDescent="0.25">
      <c r="K109" s="56">
        <v>38960</v>
      </c>
      <c r="L109" s="57">
        <v>178.183392630084</v>
      </c>
      <c r="M109" s="58">
        <v>156.098009125137</v>
      </c>
      <c r="N109" s="61">
        <v>6.0392377794951102E-3</v>
      </c>
      <c r="O109" s="61">
        <v>1.2266732056894325E-2</v>
      </c>
      <c r="P109" s="61">
        <v>6.364937621645983E-2</v>
      </c>
      <c r="Q109" s="58">
        <v>183.075101900791</v>
      </c>
      <c r="R109" s="62">
        <v>-5.0750878787364506E-3</v>
      </c>
      <c r="S109" s="62">
        <v>3.7024798691032146E-3</v>
      </c>
      <c r="T109" s="62">
        <v>7.0068490643265147E-2</v>
      </c>
    </row>
    <row r="110" spans="11:20" x14ac:dyDescent="0.25">
      <c r="K110" s="56">
        <v>38990</v>
      </c>
      <c r="L110" s="57">
        <v>176.32312797064901</v>
      </c>
      <c r="M110" s="58">
        <v>155.21314491450599</v>
      </c>
      <c r="N110" s="61">
        <v>-5.668645074913492E-3</v>
      </c>
      <c r="O110" s="61">
        <v>-8.3864529310750946E-4</v>
      </c>
      <c r="P110" s="61">
        <v>3.1161006817620018E-2</v>
      </c>
      <c r="Q110" s="58">
        <v>180.91649545641801</v>
      </c>
      <c r="R110" s="62">
        <v>-1.1790824759681184E-2</v>
      </c>
      <c r="S110" s="62">
        <v>-1.7426729885966052E-2</v>
      </c>
      <c r="T110" s="62">
        <v>5.1726137856088039E-2</v>
      </c>
    </row>
    <row r="111" spans="11:20" x14ac:dyDescent="0.25">
      <c r="K111" s="56">
        <v>39021</v>
      </c>
      <c r="L111" s="57">
        <v>175.104606486824</v>
      </c>
      <c r="M111" s="58">
        <v>156.15832897677001</v>
      </c>
      <c r="N111" s="61">
        <v>6.0895877265076948E-3</v>
      </c>
      <c r="O111" s="61">
        <v>6.4279944196339311E-3</v>
      </c>
      <c r="P111" s="61">
        <v>3.4619241805094347E-2</v>
      </c>
      <c r="Q111" s="58">
        <v>179.00316999527399</v>
      </c>
      <c r="R111" s="62">
        <v>-1.0575738029398929E-2</v>
      </c>
      <c r="S111" s="62">
        <v>-2.7204074568885406E-2</v>
      </c>
      <c r="T111" s="62">
        <v>3.3560303816178694E-2</v>
      </c>
    </row>
    <row r="112" spans="11:20" x14ac:dyDescent="0.25">
      <c r="K112" s="56">
        <v>39051</v>
      </c>
      <c r="L112" s="57">
        <v>175.38480389966301</v>
      </c>
      <c r="M112" s="58">
        <v>157.16543190382899</v>
      </c>
      <c r="N112" s="61">
        <v>6.4492424685769212E-3</v>
      </c>
      <c r="O112" s="61">
        <v>6.8381575439331321E-3</v>
      </c>
      <c r="P112" s="61">
        <v>4.7482998198259629E-2</v>
      </c>
      <c r="Q112" s="58">
        <v>178.93607289988401</v>
      </c>
      <c r="R112" s="62">
        <v>-3.7483747015065738E-4</v>
      </c>
      <c r="S112" s="62">
        <v>-2.2608366500595722E-2</v>
      </c>
      <c r="T112" s="62">
        <v>3.2380002084853921E-2</v>
      </c>
    </row>
    <row r="113" spans="11:20" x14ac:dyDescent="0.25">
      <c r="K113" s="56">
        <v>39082</v>
      </c>
      <c r="L113" s="57">
        <v>176.84130734599501</v>
      </c>
      <c r="M113" s="58">
        <v>161.00460770879801</v>
      </c>
      <c r="N113" s="61">
        <v>2.4427609547869489E-2</v>
      </c>
      <c r="O113" s="61">
        <v>3.7312965970002443E-2</v>
      </c>
      <c r="P113" s="61">
        <v>7.7304447415418087E-2</v>
      </c>
      <c r="Q113" s="58">
        <v>179.71073494396401</v>
      </c>
      <c r="R113" s="62">
        <v>4.3292670478658479E-3</v>
      </c>
      <c r="S113" s="62">
        <v>-6.6647350724547971E-3</v>
      </c>
      <c r="T113" s="62">
        <v>2.4186034344069851E-2</v>
      </c>
    </row>
    <row r="114" spans="11:20" x14ac:dyDescent="0.25">
      <c r="K114" s="56">
        <v>39113</v>
      </c>
      <c r="L114" s="57">
        <v>179.54035969217</v>
      </c>
      <c r="M114" s="58">
        <v>163.40868407826099</v>
      </c>
      <c r="N114" s="61">
        <v>1.4931724027495763E-2</v>
      </c>
      <c r="O114" s="61">
        <v>4.6429512591477096E-2</v>
      </c>
      <c r="P114" s="61">
        <v>8.8561697536977846E-2</v>
      </c>
      <c r="Q114" s="58">
        <v>182.552745014528</v>
      </c>
      <c r="R114" s="62">
        <v>1.5814358955519081E-2</v>
      </c>
      <c r="S114" s="62">
        <v>1.9829676867441526E-2</v>
      </c>
      <c r="T114" s="62">
        <v>2.9269032695770747E-2</v>
      </c>
    </row>
    <row r="115" spans="11:20" x14ac:dyDescent="0.25">
      <c r="K115" s="56">
        <v>39141</v>
      </c>
      <c r="L115" s="57">
        <v>181.80455727292599</v>
      </c>
      <c r="M115" s="58">
        <v>165.91629653934899</v>
      </c>
      <c r="N115" s="61">
        <v>1.5345649928170557E-2</v>
      </c>
      <c r="O115" s="61">
        <v>5.5679321651816771E-2</v>
      </c>
      <c r="P115" s="61">
        <v>8.9174043091663879E-2</v>
      </c>
      <c r="Q115" s="58">
        <v>184.841583768595</v>
      </c>
      <c r="R115" s="62">
        <v>1.25379585712877E-2</v>
      </c>
      <c r="S115" s="62">
        <v>3.3003467512194407E-2</v>
      </c>
      <c r="T115" s="62">
        <v>2.6276701935132429E-2</v>
      </c>
    </row>
    <row r="116" spans="11:20" x14ac:dyDescent="0.25">
      <c r="K116" s="56">
        <v>39172</v>
      </c>
      <c r="L116" s="57">
        <v>183.54663331689599</v>
      </c>
      <c r="M116" s="58">
        <v>165.391530468583</v>
      </c>
      <c r="N116" s="61">
        <v>-3.1628362114600739E-3</v>
      </c>
      <c r="O116" s="61">
        <v>2.724718765638956E-2</v>
      </c>
      <c r="P116" s="61">
        <v>8.0874393747417006E-2</v>
      </c>
      <c r="Q116" s="58">
        <v>187.18757840306</v>
      </c>
      <c r="R116" s="62">
        <v>1.2691920219651376E-2</v>
      </c>
      <c r="S116" s="62">
        <v>4.1604879427082464E-2</v>
      </c>
      <c r="T116" s="62">
        <v>3.6646066495040097E-2</v>
      </c>
    </row>
    <row r="117" spans="11:20" x14ac:dyDescent="0.25">
      <c r="K117" s="56">
        <v>39202</v>
      </c>
      <c r="L117" s="57">
        <v>185.10429949917301</v>
      </c>
      <c r="M117" s="58">
        <v>166.72218046882401</v>
      </c>
      <c r="N117" s="61">
        <v>8.0454543015053837E-3</v>
      </c>
      <c r="O117" s="61">
        <v>2.0277358019578084E-2</v>
      </c>
      <c r="P117" s="61">
        <v>7.9917781685178824E-2</v>
      </c>
      <c r="Q117" s="58">
        <v>188.75488084803601</v>
      </c>
      <c r="R117" s="62">
        <v>8.3728977015837813E-3</v>
      </c>
      <c r="S117" s="62">
        <v>3.3974486842224261E-2</v>
      </c>
      <c r="T117" s="62">
        <v>3.8902817286860403E-2</v>
      </c>
    </row>
    <row r="118" spans="11:20" x14ac:dyDescent="0.25">
      <c r="K118" s="56">
        <v>39233</v>
      </c>
      <c r="L118" s="57">
        <v>185.330336186837</v>
      </c>
      <c r="M118" s="58">
        <v>166.603273999268</v>
      </c>
      <c r="N118" s="61">
        <v>-7.1320126225338232E-4</v>
      </c>
      <c r="O118" s="61">
        <v>4.1405062326478337E-3</v>
      </c>
      <c r="P118" s="61">
        <v>8.0391432705726906E-2</v>
      </c>
      <c r="Q118" s="58">
        <v>189.030757949644</v>
      </c>
      <c r="R118" s="62">
        <v>1.4615627440652812E-3</v>
      </c>
      <c r="S118" s="62">
        <v>2.2663591685588846E-2</v>
      </c>
      <c r="T118" s="62">
        <v>3.6354144040894987E-2</v>
      </c>
    </row>
    <row r="119" spans="11:20" x14ac:dyDescent="0.25">
      <c r="K119" s="56">
        <v>39263</v>
      </c>
      <c r="L119" s="57">
        <v>186.34885447164899</v>
      </c>
      <c r="M119" s="58">
        <v>168.87481709316299</v>
      </c>
      <c r="N119" s="61">
        <v>1.3634444506204435E-2</v>
      </c>
      <c r="O119" s="61">
        <v>2.1060852479635628E-2</v>
      </c>
      <c r="P119" s="61">
        <v>8.7106321540127762E-2</v>
      </c>
      <c r="Q119" s="58">
        <v>189.68223515554499</v>
      </c>
      <c r="R119" s="62">
        <v>3.4464084732419575E-3</v>
      </c>
      <c r="S119" s="62">
        <v>1.3327042177517789E-2</v>
      </c>
      <c r="T119" s="62">
        <v>3.0180767149672993E-2</v>
      </c>
    </row>
    <row r="120" spans="11:20" x14ac:dyDescent="0.25">
      <c r="K120" s="56">
        <v>39294</v>
      </c>
      <c r="L120" s="57">
        <v>186.21682027828999</v>
      </c>
      <c r="M120" s="58">
        <v>168.75323096009399</v>
      </c>
      <c r="N120" s="61">
        <v>-7.1997788161581866E-4</v>
      </c>
      <c r="O120" s="61">
        <v>1.2182245251103563E-2</v>
      </c>
      <c r="P120" s="61">
        <v>8.7601134693658489E-2</v>
      </c>
      <c r="Q120" s="58">
        <v>189.46222298443399</v>
      </c>
      <c r="R120" s="62">
        <v>-1.1598986638394759E-3</v>
      </c>
      <c r="S120" s="62">
        <v>3.7474111038615643E-3</v>
      </c>
      <c r="T120" s="62">
        <v>2.9635835763381912E-2</v>
      </c>
    </row>
    <row r="121" spans="11:20" x14ac:dyDescent="0.25">
      <c r="K121" s="56">
        <v>39325</v>
      </c>
      <c r="L121" s="57">
        <v>187.08396534529601</v>
      </c>
      <c r="M121" s="58">
        <v>168.93001069786399</v>
      </c>
      <c r="N121" s="61">
        <v>1.0475635741267197E-3</v>
      </c>
      <c r="O121" s="61">
        <v>1.3965732141651754E-2</v>
      </c>
      <c r="P121" s="61">
        <v>8.2204774068836084E-2</v>
      </c>
      <c r="Q121" s="58">
        <v>190.46882100409101</v>
      </c>
      <c r="R121" s="62">
        <v>5.3129220369156904E-3</v>
      </c>
      <c r="S121" s="62">
        <v>7.607561171764976E-3</v>
      </c>
      <c r="T121" s="62">
        <v>4.0386262394690231E-2</v>
      </c>
    </row>
    <row r="122" spans="11:20" x14ac:dyDescent="0.25">
      <c r="K122" s="56">
        <v>39355</v>
      </c>
      <c r="L122" s="57">
        <v>185.161695691658</v>
      </c>
      <c r="M122" s="58">
        <v>164.88846757786001</v>
      </c>
      <c r="N122" s="61">
        <v>-2.3924364316961988E-2</v>
      </c>
      <c r="O122" s="61">
        <v>-2.3605352082210262E-2</v>
      </c>
      <c r="P122" s="61">
        <v>6.233571691807005E-2</v>
      </c>
      <c r="Q122" s="58">
        <v>188.99860707364701</v>
      </c>
      <c r="R122" s="62">
        <v>-7.7189217778190766E-3</v>
      </c>
      <c r="S122" s="62">
        <v>-3.6040701509942874E-3</v>
      </c>
      <c r="T122" s="62">
        <v>4.467316038175162E-2</v>
      </c>
    </row>
    <row r="123" spans="11:20" x14ac:dyDescent="0.25">
      <c r="K123" s="56">
        <v>39386</v>
      </c>
      <c r="L123" s="57">
        <v>182.07461366464599</v>
      </c>
      <c r="M123" s="58">
        <v>160.40824304068099</v>
      </c>
      <c r="N123" s="61">
        <v>-2.7171242494951731E-2</v>
      </c>
      <c r="O123" s="61">
        <v>-4.945083345625767E-2</v>
      </c>
      <c r="P123" s="61">
        <v>2.7215417145909582E-2</v>
      </c>
      <c r="Q123" s="58">
        <v>186.379575505199</v>
      </c>
      <c r="R123" s="62">
        <v>-1.3857412014827486E-2</v>
      </c>
      <c r="S123" s="62">
        <v>-1.6270512562751138E-2</v>
      </c>
      <c r="T123" s="62">
        <v>4.1208239553074621E-2</v>
      </c>
    </row>
    <row r="124" spans="11:20" x14ac:dyDescent="0.25">
      <c r="K124" s="56">
        <v>39416</v>
      </c>
      <c r="L124" s="57">
        <v>179.270839168431</v>
      </c>
      <c r="M124" s="58">
        <v>154.874470310199</v>
      </c>
      <c r="N124" s="61">
        <v>-3.4498057117168024E-2</v>
      </c>
      <c r="O124" s="61">
        <v>-8.3203335686775737E-2</v>
      </c>
      <c r="P124" s="61">
        <v>-1.4576752444086072E-2</v>
      </c>
      <c r="Q124" s="58">
        <v>184.219260084289</v>
      </c>
      <c r="R124" s="62">
        <v>-1.159094506495284E-2</v>
      </c>
      <c r="S124" s="62">
        <v>-3.2811464295606552E-2</v>
      </c>
      <c r="T124" s="62">
        <v>2.9525556802405983E-2</v>
      </c>
    </row>
    <row r="125" spans="11:20" x14ac:dyDescent="0.25">
      <c r="K125" s="56">
        <v>39447</v>
      </c>
      <c r="L125" s="57">
        <v>178.82912601699999</v>
      </c>
      <c r="M125" s="58">
        <v>153.15741366119599</v>
      </c>
      <c r="N125" s="61">
        <v>-1.1086763658102683E-2</v>
      </c>
      <c r="O125" s="61">
        <v>-7.1145387479113031E-2</v>
      </c>
      <c r="P125" s="61">
        <v>-4.8738940824568755E-2</v>
      </c>
      <c r="Q125" s="58">
        <v>183.975672782168</v>
      </c>
      <c r="R125" s="62">
        <v>-1.3222683774191113E-3</v>
      </c>
      <c r="S125" s="62">
        <v>-2.6576567781379068E-2</v>
      </c>
      <c r="T125" s="62">
        <v>2.3732237473369944E-2</v>
      </c>
    </row>
    <row r="126" spans="11:20" x14ac:dyDescent="0.25">
      <c r="K126" s="56">
        <v>39478</v>
      </c>
      <c r="L126" s="57">
        <v>180.30145433073</v>
      </c>
      <c r="M126" s="58">
        <v>153.499905158068</v>
      </c>
      <c r="N126" s="61">
        <v>2.2362058008478236E-3</v>
      </c>
      <c r="O126" s="61">
        <v>-4.3067224923478364E-2</v>
      </c>
      <c r="P126" s="61">
        <v>-6.0638019185365932E-2</v>
      </c>
      <c r="Q126" s="58">
        <v>185.463129151532</v>
      </c>
      <c r="R126" s="62">
        <v>8.0850709600348569E-3</v>
      </c>
      <c r="S126" s="62">
        <v>-4.9170964746694246E-3</v>
      </c>
      <c r="T126" s="62">
        <v>1.5942702679011322E-2</v>
      </c>
    </row>
    <row r="127" spans="11:20" x14ac:dyDescent="0.25">
      <c r="K127" s="56">
        <v>39507</v>
      </c>
      <c r="L127" s="57">
        <v>180.07017882025599</v>
      </c>
      <c r="M127" s="58">
        <v>157.79495911614799</v>
      </c>
      <c r="N127" s="61">
        <v>2.7980824832804396E-2</v>
      </c>
      <c r="O127" s="61">
        <v>1.8857135072678721E-2</v>
      </c>
      <c r="P127" s="61">
        <v>-4.8948401046758683E-2</v>
      </c>
      <c r="Q127" s="58">
        <v>184.266393555907</v>
      </c>
      <c r="R127" s="62">
        <v>-6.4526873945236485E-3</v>
      </c>
      <c r="S127" s="62">
        <v>2.5585528677307678E-4</v>
      </c>
      <c r="T127" s="62">
        <v>-3.111800932240949E-3</v>
      </c>
    </row>
    <row r="128" spans="11:20" x14ac:dyDescent="0.25">
      <c r="K128" s="56">
        <v>39538</v>
      </c>
      <c r="L128" s="57">
        <v>178.10542325376201</v>
      </c>
      <c r="M128" s="58">
        <v>159.682609968077</v>
      </c>
      <c r="N128" s="61">
        <v>1.1962681586929369E-2</v>
      </c>
      <c r="O128" s="61">
        <v>4.2604508334905589E-2</v>
      </c>
      <c r="P128" s="61">
        <v>-3.4517610934076459E-2</v>
      </c>
      <c r="Q128" s="58">
        <v>181.59581154244901</v>
      </c>
      <c r="R128" s="62">
        <v>-1.4493049773873889E-2</v>
      </c>
      <c r="S128" s="62">
        <v>-1.2935738751377213E-2</v>
      </c>
      <c r="T128" s="62">
        <v>-2.9872531651488954E-2</v>
      </c>
    </row>
    <row r="129" spans="11:20" x14ac:dyDescent="0.25">
      <c r="K129" s="56">
        <v>39568</v>
      </c>
      <c r="L129" s="57">
        <v>175.101500844573</v>
      </c>
      <c r="M129" s="58">
        <v>159.391512859805</v>
      </c>
      <c r="N129" s="61">
        <v>-1.8229731360865919E-3</v>
      </c>
      <c r="O129" s="61">
        <v>3.8381832846541952E-2</v>
      </c>
      <c r="P129" s="61">
        <v>-4.3969360215929898E-2</v>
      </c>
      <c r="Q129" s="58">
        <v>178.21266963465399</v>
      </c>
      <c r="R129" s="62">
        <v>-1.8630065743582391E-2</v>
      </c>
      <c r="S129" s="62">
        <v>-3.9093805599246911E-2</v>
      </c>
      <c r="T129" s="62">
        <v>-5.585133039218948E-2</v>
      </c>
    </row>
    <row r="130" spans="11:20" x14ac:dyDescent="0.25">
      <c r="K130" s="56">
        <v>39599</v>
      </c>
      <c r="L130" s="57">
        <v>173.72823981362399</v>
      </c>
      <c r="M130" s="58">
        <v>155.09392805432299</v>
      </c>
      <c r="N130" s="61">
        <v>-2.6962444413599518E-2</v>
      </c>
      <c r="O130" s="61">
        <v>-1.7117346947926659E-2</v>
      </c>
      <c r="P130" s="61">
        <v>-6.9082351556882249E-2</v>
      </c>
      <c r="Q130" s="58">
        <v>177.33025818248601</v>
      </c>
      <c r="R130" s="62">
        <v>-4.9514518467007607E-3</v>
      </c>
      <c r="S130" s="62">
        <v>-3.7641890306582382E-2</v>
      </c>
      <c r="T130" s="62">
        <v>-6.1897332974112595E-2</v>
      </c>
    </row>
    <row r="131" spans="11:20" x14ac:dyDescent="0.25">
      <c r="K131" s="56">
        <v>39629</v>
      </c>
      <c r="L131" s="57">
        <v>173.18047931577499</v>
      </c>
      <c r="M131" s="58">
        <v>152.812156908341</v>
      </c>
      <c r="N131" s="61">
        <v>-1.4712188765912071E-2</v>
      </c>
      <c r="O131" s="61">
        <v>-4.3025681137786487E-2</v>
      </c>
      <c r="P131" s="61">
        <v>-9.5115781389481624E-2</v>
      </c>
      <c r="Q131" s="58">
        <v>177.090589414683</v>
      </c>
      <c r="R131" s="62">
        <v>-1.3515390450532516E-3</v>
      </c>
      <c r="S131" s="62">
        <v>-2.4809064094041045E-2</v>
      </c>
      <c r="T131" s="62">
        <v>-6.6382841442881979E-2</v>
      </c>
    </row>
    <row r="132" spans="11:20" x14ac:dyDescent="0.25">
      <c r="K132" s="56">
        <v>39660</v>
      </c>
      <c r="L132" s="57">
        <v>172.86629872765801</v>
      </c>
      <c r="M132" s="58">
        <v>153.20494298295799</v>
      </c>
      <c r="N132" s="61">
        <v>2.5703849913760735E-3</v>
      </c>
      <c r="O132" s="61">
        <v>-3.8813671856471443E-2</v>
      </c>
      <c r="P132" s="61">
        <v>-9.2136238747409727E-2</v>
      </c>
      <c r="Q132" s="58">
        <v>176.64081485445899</v>
      </c>
      <c r="R132" s="62">
        <v>-2.5397993293183596E-3</v>
      </c>
      <c r="S132" s="62">
        <v>-8.8201068050738352E-3</v>
      </c>
      <c r="T132" s="62">
        <v>-6.7672636412739573E-2</v>
      </c>
    </row>
    <row r="133" spans="11:20" x14ac:dyDescent="0.25">
      <c r="K133" s="56">
        <v>39691</v>
      </c>
      <c r="L133" s="57">
        <v>171.74293716619701</v>
      </c>
      <c r="M133" s="58">
        <v>155.861348754213</v>
      </c>
      <c r="N133" s="61">
        <v>1.7338903820815377E-2</v>
      </c>
      <c r="O133" s="61">
        <v>4.9481028014275452E-3</v>
      </c>
      <c r="P133" s="61">
        <v>-7.7361398899243872E-2</v>
      </c>
      <c r="Q133" s="58">
        <v>174.90716443337701</v>
      </c>
      <c r="R133" s="62">
        <v>-9.8145517643269953E-3</v>
      </c>
      <c r="S133" s="62">
        <v>-1.3664299448633566E-2</v>
      </c>
      <c r="T133" s="62">
        <v>-8.170185801895502E-2</v>
      </c>
    </row>
    <row r="134" spans="11:20" x14ac:dyDescent="0.25">
      <c r="K134" s="56">
        <v>39721</v>
      </c>
      <c r="L134" s="57">
        <v>168.02108130798101</v>
      </c>
      <c r="M134" s="58">
        <v>153.50580472074699</v>
      </c>
      <c r="N134" s="61">
        <v>-1.5113073589402837E-2</v>
      </c>
      <c r="O134" s="61">
        <v>4.5392187797077543E-3</v>
      </c>
      <c r="P134" s="61">
        <v>-6.9032498296087041E-2</v>
      </c>
      <c r="Q134" s="58">
        <v>170.92655121440799</v>
      </c>
      <c r="R134" s="62">
        <v>-2.275843434924163E-2</v>
      </c>
      <c r="S134" s="62">
        <v>-3.4807260061916812E-2</v>
      </c>
      <c r="T134" s="62">
        <v>-9.5620047888484661E-2</v>
      </c>
    </row>
    <row r="135" spans="11:20" x14ac:dyDescent="0.25">
      <c r="K135" s="56">
        <v>39752</v>
      </c>
      <c r="L135" s="57">
        <v>163.697504052558</v>
      </c>
      <c r="M135" s="58">
        <v>145.08820980748601</v>
      </c>
      <c r="N135" s="61">
        <v>-5.4835678224507634E-2</v>
      </c>
      <c r="O135" s="61">
        <v>-5.2979577665290156E-2</v>
      </c>
      <c r="P135" s="61">
        <v>-9.550652100409629E-2</v>
      </c>
      <c r="Q135" s="58">
        <v>167.14601733334101</v>
      </c>
      <c r="R135" s="62">
        <v>-2.2117885455517849E-2</v>
      </c>
      <c r="S135" s="62">
        <v>-5.3752002496937679E-2</v>
      </c>
      <c r="T135" s="62">
        <v>-0.1031956324598533</v>
      </c>
    </row>
    <row r="136" spans="11:20" x14ac:dyDescent="0.25">
      <c r="K136" s="56">
        <v>39782</v>
      </c>
      <c r="L136" s="57">
        <v>157.81780515969899</v>
      </c>
      <c r="M136" s="58">
        <v>134.05548007138</v>
      </c>
      <c r="N136" s="61">
        <v>-7.6041531911828386E-2</v>
      </c>
      <c r="O136" s="61">
        <v>-0.13990555616979783</v>
      </c>
      <c r="P136" s="61">
        <v>-0.13442493263815858</v>
      </c>
      <c r="Q136" s="58">
        <v>161.979280848614</v>
      </c>
      <c r="R136" s="62">
        <v>-3.0911514178785016E-2</v>
      </c>
      <c r="S136" s="62">
        <v>-7.3912830424320952E-2</v>
      </c>
      <c r="T136" s="62">
        <v>-0.12072559202278399</v>
      </c>
    </row>
    <row r="137" spans="11:20" x14ac:dyDescent="0.25">
      <c r="K137" s="56">
        <v>39813</v>
      </c>
      <c r="L137" s="57">
        <v>155.08969883253599</v>
      </c>
      <c r="M137" s="58">
        <v>129.069401837285</v>
      </c>
      <c r="N137" s="61">
        <v>-3.7194139556548378E-2</v>
      </c>
      <c r="O137" s="61">
        <v>-0.15918878721176666</v>
      </c>
      <c r="P137" s="61">
        <v>-0.15727617258670079</v>
      </c>
      <c r="Q137" s="58">
        <v>159.52209057300399</v>
      </c>
      <c r="R137" s="62">
        <v>-1.5169781361768719E-2</v>
      </c>
      <c r="S137" s="62">
        <v>-6.6721410807021986E-2</v>
      </c>
      <c r="T137" s="62">
        <v>-0.13291747674768772</v>
      </c>
    </row>
    <row r="138" spans="11:20" x14ac:dyDescent="0.25">
      <c r="K138" s="56">
        <v>39844</v>
      </c>
      <c r="L138" s="57">
        <v>151.63826199743701</v>
      </c>
      <c r="M138" s="58">
        <v>126.51197629583901</v>
      </c>
      <c r="N138" s="61">
        <v>-1.9814344105120174E-2</v>
      </c>
      <c r="O138" s="61">
        <v>-0.12803406656057958</v>
      </c>
      <c r="P138" s="61">
        <v>-0.17581723476921973</v>
      </c>
      <c r="Q138" s="58">
        <v>155.93014565980201</v>
      </c>
      <c r="R138" s="62">
        <v>-2.2516912236416275E-2</v>
      </c>
      <c r="S138" s="62">
        <v>-6.7102237028903167E-2</v>
      </c>
      <c r="T138" s="62">
        <v>-0.15923910928732454</v>
      </c>
    </row>
    <row r="139" spans="11:20" x14ac:dyDescent="0.25">
      <c r="K139" s="56">
        <v>39872</v>
      </c>
      <c r="L139" s="57">
        <v>149.349503051445</v>
      </c>
      <c r="M139" s="58">
        <v>125.400165915842</v>
      </c>
      <c r="N139" s="61">
        <v>-8.7881828467932799E-3</v>
      </c>
      <c r="O139" s="61">
        <v>-6.4565164743204395E-2</v>
      </c>
      <c r="P139" s="61">
        <v>-0.2052967558771075</v>
      </c>
      <c r="Q139" s="58">
        <v>153.53244221948</v>
      </c>
      <c r="R139" s="62">
        <v>-1.5376779327540335E-2</v>
      </c>
      <c r="S139" s="62">
        <v>-5.2147648667661528E-2</v>
      </c>
      <c r="T139" s="62">
        <v>-0.16679086589439451</v>
      </c>
    </row>
    <row r="140" spans="11:20" x14ac:dyDescent="0.25">
      <c r="K140" s="56">
        <v>39903</v>
      </c>
      <c r="L140" s="57">
        <v>144.63797989085401</v>
      </c>
      <c r="M140" s="58">
        <v>118.42632593016501</v>
      </c>
      <c r="N140" s="61">
        <v>-5.5612685475689427E-2</v>
      </c>
      <c r="O140" s="61">
        <v>-8.2460100965970895E-2</v>
      </c>
      <c r="P140" s="61">
        <v>-0.25836428929962851</v>
      </c>
      <c r="Q140" s="58">
        <v>149.12141844897599</v>
      </c>
      <c r="R140" s="62">
        <v>-2.8730239073500252E-2</v>
      </c>
      <c r="S140" s="62">
        <v>-6.5198945717604095E-2</v>
      </c>
      <c r="T140" s="62">
        <v>-0.17882787503544351</v>
      </c>
    </row>
    <row r="141" spans="11:20" x14ac:dyDescent="0.25">
      <c r="K141" s="56">
        <v>39933</v>
      </c>
      <c r="L141" s="57">
        <v>141.308051312142</v>
      </c>
      <c r="M141" s="58">
        <v>114.848495900334</v>
      </c>
      <c r="N141" s="61">
        <v>-3.021144160075373E-2</v>
      </c>
      <c r="O141" s="61">
        <v>-9.2192697774563293E-2</v>
      </c>
      <c r="P141" s="61">
        <v>-0.27945664207760812</v>
      </c>
      <c r="Q141" s="58">
        <v>145.75646579097099</v>
      </c>
      <c r="R141" s="62">
        <v>-2.2565186765282519E-2</v>
      </c>
      <c r="S141" s="62">
        <v>-6.524511232758845E-2</v>
      </c>
      <c r="T141" s="62">
        <v>-0.18212063098667475</v>
      </c>
    </row>
    <row r="142" spans="11:20" x14ac:dyDescent="0.25">
      <c r="K142" s="56">
        <v>39964</v>
      </c>
      <c r="L142" s="57">
        <v>139.101944492651</v>
      </c>
      <c r="M142" s="58">
        <v>110.03562910669299</v>
      </c>
      <c r="N142" s="61">
        <v>-4.1906223985881619E-2</v>
      </c>
      <c r="O142" s="61">
        <v>-0.12252405486816009</v>
      </c>
      <c r="P142" s="61">
        <v>-0.29052264980901077</v>
      </c>
      <c r="Q142" s="58">
        <v>143.79714261187701</v>
      </c>
      <c r="R142" s="62">
        <v>-1.3442444343456095E-2</v>
      </c>
      <c r="S142" s="62">
        <v>-6.3408745844647285E-2</v>
      </c>
      <c r="T142" s="62">
        <v>-0.18909979556958034</v>
      </c>
    </row>
    <row r="143" spans="11:20" x14ac:dyDescent="0.25">
      <c r="K143" s="56">
        <v>39994</v>
      </c>
      <c r="L143" s="57">
        <v>139.33097918196199</v>
      </c>
      <c r="M143" s="58">
        <v>110.28504790689</v>
      </c>
      <c r="N143" s="61">
        <v>2.2667094487656136E-3</v>
      </c>
      <c r="O143" s="61">
        <v>-6.8745508731528515E-2</v>
      </c>
      <c r="P143" s="61">
        <v>-0.27829663465164878</v>
      </c>
      <c r="Q143" s="58">
        <v>144.11979351147201</v>
      </c>
      <c r="R143" s="62">
        <v>2.2437921486790913E-3</v>
      </c>
      <c r="S143" s="62">
        <v>-3.3540620720526215E-2</v>
      </c>
      <c r="T143" s="62">
        <v>-0.18618039508584583</v>
      </c>
    </row>
    <row r="144" spans="11:20" x14ac:dyDescent="0.25">
      <c r="K144" s="56">
        <v>40025</v>
      </c>
      <c r="L144" s="57">
        <v>139.72892201681299</v>
      </c>
      <c r="M144" s="58">
        <v>108.032786509657</v>
      </c>
      <c r="N144" s="61">
        <v>-2.042218269818874E-2</v>
      </c>
      <c r="O144" s="61">
        <v>-5.9345221173742635E-2</v>
      </c>
      <c r="P144" s="61">
        <v>-0.29484790499433033</v>
      </c>
      <c r="Q144" s="58">
        <v>145.34043477900099</v>
      </c>
      <c r="R144" s="62">
        <v>8.4696295893027518E-3</v>
      </c>
      <c r="S144" s="62">
        <v>-2.8542885539406537E-3</v>
      </c>
      <c r="T144" s="62">
        <v>-0.17719789223825522</v>
      </c>
    </row>
    <row r="145" spans="11:20" x14ac:dyDescent="0.25">
      <c r="K145" s="56">
        <v>40056</v>
      </c>
      <c r="L145" s="57">
        <v>138.83283001424999</v>
      </c>
      <c r="M145" s="58">
        <v>107.21401997484701</v>
      </c>
      <c r="N145" s="61">
        <v>-7.5788708341499866E-3</v>
      </c>
      <c r="O145" s="61">
        <v>-2.5642686416688654E-2</v>
      </c>
      <c r="P145" s="61">
        <v>-0.31211925963813425</v>
      </c>
      <c r="Q145" s="58">
        <v>145.10283978971401</v>
      </c>
      <c r="R145" s="62">
        <v>-1.6347480289862215E-3</v>
      </c>
      <c r="S145" s="62">
        <v>9.0801329854044432E-3</v>
      </c>
      <c r="T145" s="62">
        <v>-0.17040082228887543</v>
      </c>
    </row>
    <row r="146" spans="11:20" x14ac:dyDescent="0.25">
      <c r="K146" s="56">
        <v>40086</v>
      </c>
      <c r="L146" s="57">
        <v>135.15561206793001</v>
      </c>
      <c r="M146" s="58">
        <v>104.739063357341</v>
      </c>
      <c r="N146" s="61">
        <v>-2.3084262842552161E-2</v>
      </c>
      <c r="O146" s="61">
        <v>-5.0287728525369002E-2</v>
      </c>
      <c r="P146" s="61">
        <v>-0.31768662723941254</v>
      </c>
      <c r="Q146" s="58">
        <v>141.75711678598699</v>
      </c>
      <c r="R146" s="62">
        <v>-2.3057598380401778E-2</v>
      </c>
      <c r="S146" s="62">
        <v>-1.6393839235531171E-2</v>
      </c>
      <c r="T146" s="62">
        <v>-0.17065478839405845</v>
      </c>
    </row>
    <row r="147" spans="11:20" x14ac:dyDescent="0.25">
      <c r="K147" s="56">
        <v>40117</v>
      </c>
      <c r="L147" s="57">
        <v>130.604890032686</v>
      </c>
      <c r="M147" s="58">
        <v>102.710326084953</v>
      </c>
      <c r="N147" s="61">
        <v>-1.9369442568590745E-2</v>
      </c>
      <c r="O147" s="61">
        <v>-4.9267084527420124E-2</v>
      </c>
      <c r="P147" s="61">
        <v>-0.29208357990468825</v>
      </c>
      <c r="Q147" s="58">
        <v>136.819220559489</v>
      </c>
      <c r="R147" s="62">
        <v>-3.4833497876179398E-2</v>
      </c>
      <c r="S147" s="62">
        <v>-5.8629343117550303E-2</v>
      </c>
      <c r="T147" s="62">
        <v>-0.18143894337231481</v>
      </c>
    </row>
    <row r="148" spans="11:20" x14ac:dyDescent="0.25">
      <c r="K148" s="56">
        <v>40147</v>
      </c>
      <c r="L148" s="57">
        <v>128.740219585571</v>
      </c>
      <c r="M148" s="58">
        <v>101.28836745407099</v>
      </c>
      <c r="N148" s="61">
        <v>-1.3844359034610454E-2</v>
      </c>
      <c r="O148" s="61">
        <v>-5.5269381020935482E-2</v>
      </c>
      <c r="P148" s="61">
        <v>-0.24442948993850633</v>
      </c>
      <c r="Q148" s="58">
        <v>134.540552438459</v>
      </c>
      <c r="R148" s="62">
        <v>-1.6654590719870632E-2</v>
      </c>
      <c r="S148" s="62">
        <v>-7.2791734238710215E-2</v>
      </c>
      <c r="T148" s="62">
        <v>-0.16939653186754955</v>
      </c>
    </row>
    <row r="149" spans="11:20" x14ac:dyDescent="0.25">
      <c r="K149" s="56">
        <v>40178</v>
      </c>
      <c r="L149" s="57">
        <v>129.23825123408901</v>
      </c>
      <c r="M149" s="58">
        <v>100.636721767957</v>
      </c>
      <c r="N149" s="61">
        <v>-6.4335688538911251E-3</v>
      </c>
      <c r="O149" s="61">
        <v>-3.9167254870209556E-2</v>
      </c>
      <c r="P149" s="61">
        <v>-0.22028985696526637</v>
      </c>
      <c r="Q149" s="58">
        <v>134.835784970774</v>
      </c>
      <c r="R149" s="62">
        <v>2.1943757994455915E-3</v>
      </c>
      <c r="S149" s="62">
        <v>-4.8825286321689476E-2</v>
      </c>
      <c r="T149" s="62">
        <v>-0.15475164294522903</v>
      </c>
    </row>
    <row r="150" spans="11:20" x14ac:dyDescent="0.25">
      <c r="K150" s="56">
        <v>40209</v>
      </c>
      <c r="L150" s="57">
        <v>131.502073321517</v>
      </c>
      <c r="M150" s="58">
        <v>100.395057339269</v>
      </c>
      <c r="N150" s="61">
        <v>-2.4013543410645877E-3</v>
      </c>
      <c r="O150" s="61">
        <v>-2.254173298767459E-2</v>
      </c>
      <c r="P150" s="61">
        <v>-0.2064383129664934</v>
      </c>
      <c r="Q150" s="58">
        <v>137.14653504139901</v>
      </c>
      <c r="R150" s="62">
        <v>1.7137513391759285E-2</v>
      </c>
      <c r="S150" s="62">
        <v>2.3923135987147237E-3</v>
      </c>
      <c r="T150" s="62">
        <v>-0.12046170122475119</v>
      </c>
    </row>
    <row r="151" spans="11:20" x14ac:dyDescent="0.25">
      <c r="K151" s="56">
        <v>40237</v>
      </c>
      <c r="L151" s="57">
        <v>132.69194616903701</v>
      </c>
      <c r="M151" s="58">
        <v>100.88707457337</v>
      </c>
      <c r="N151" s="61">
        <v>4.9008113261821418E-3</v>
      </c>
      <c r="O151" s="61">
        <v>-3.9618851679384948E-3</v>
      </c>
      <c r="P151" s="61">
        <v>-0.19547893867160515</v>
      </c>
      <c r="Q151" s="58">
        <v>138.426520913991</v>
      </c>
      <c r="R151" s="62">
        <v>9.3329800290296028E-3</v>
      </c>
      <c r="S151" s="62">
        <v>2.8883250478025868E-2</v>
      </c>
      <c r="T151" s="62">
        <v>-9.8389116248763675E-2</v>
      </c>
    </row>
    <row r="152" spans="11:20" x14ac:dyDescent="0.25">
      <c r="K152" s="56">
        <v>40268</v>
      </c>
      <c r="L152" s="57">
        <v>131.99557803626499</v>
      </c>
      <c r="M152" s="58">
        <v>102.725007368468</v>
      </c>
      <c r="N152" s="61">
        <v>1.8217723160972144E-2</v>
      </c>
      <c r="O152" s="61">
        <v>2.0750731580128967E-2</v>
      </c>
      <c r="P152" s="61">
        <v>-0.13258300836721004</v>
      </c>
      <c r="Q152" s="58">
        <v>137.38482549640699</v>
      </c>
      <c r="R152" s="62">
        <v>-7.5252589655940838E-3</v>
      </c>
      <c r="S152" s="62">
        <v>1.8904777586940202E-2</v>
      </c>
      <c r="T152" s="62">
        <v>-7.8704944431472357E-2</v>
      </c>
    </row>
    <row r="153" spans="11:20" x14ac:dyDescent="0.25">
      <c r="K153" s="56">
        <v>40298</v>
      </c>
      <c r="L153" s="57">
        <v>129.441831238551</v>
      </c>
      <c r="M153" s="58">
        <v>106.327017224239</v>
      </c>
      <c r="N153" s="61">
        <v>3.5064586005341569E-2</v>
      </c>
      <c r="O153" s="61">
        <v>5.908617458052623E-2</v>
      </c>
      <c r="P153" s="61">
        <v>-7.4197564446033093E-2</v>
      </c>
      <c r="Q153" s="58">
        <v>133.830614384504</v>
      </c>
      <c r="R153" s="62">
        <v>-2.5870478046325029E-2</v>
      </c>
      <c r="S153" s="62">
        <v>-2.4177939718958652E-2</v>
      </c>
      <c r="T153" s="62">
        <v>-8.1820393639139288E-2</v>
      </c>
    </row>
    <row r="154" spans="11:20" x14ac:dyDescent="0.25">
      <c r="K154" s="56">
        <v>40329</v>
      </c>
      <c r="L154" s="57">
        <v>125.93897390292599</v>
      </c>
      <c r="M154" s="58">
        <v>107.708671386296</v>
      </c>
      <c r="N154" s="61">
        <v>1.2994384664653635E-2</v>
      </c>
      <c r="O154" s="61">
        <v>6.7616162345603525E-2</v>
      </c>
      <c r="P154" s="61">
        <v>-2.1147311459824736E-2</v>
      </c>
      <c r="Q154" s="58">
        <v>129.46820032914201</v>
      </c>
      <c r="R154" s="62">
        <v>-3.2596533128275818E-2</v>
      </c>
      <c r="S154" s="62">
        <v>-6.4715348805270412E-2</v>
      </c>
      <c r="T154" s="62">
        <v>-9.9646919420438462E-2</v>
      </c>
    </row>
    <row r="155" spans="11:20" x14ac:dyDescent="0.25">
      <c r="K155" s="56">
        <v>40359</v>
      </c>
      <c r="L155" s="57">
        <v>123.78873795921299</v>
      </c>
      <c r="M155" s="58">
        <v>107.016363425577</v>
      </c>
      <c r="N155" s="61">
        <v>-6.4275972566409934E-3</v>
      </c>
      <c r="O155" s="61">
        <v>4.177518373609046E-2</v>
      </c>
      <c r="P155" s="61">
        <v>-2.9638509873728736E-2</v>
      </c>
      <c r="Q155" s="58">
        <v>127.06142870089199</v>
      </c>
      <c r="R155" s="62">
        <v>-1.8589673928666395E-2</v>
      </c>
      <c r="S155" s="62">
        <v>-7.5142190982256496E-2</v>
      </c>
      <c r="T155" s="62">
        <v>-0.11836240113140439</v>
      </c>
    </row>
    <row r="156" spans="11:20" x14ac:dyDescent="0.25">
      <c r="K156" s="56">
        <v>40390</v>
      </c>
      <c r="L156" s="57">
        <v>123.460646219566</v>
      </c>
      <c r="M156" s="58">
        <v>103.55585695331</v>
      </c>
      <c r="N156" s="61">
        <v>-3.2336236828618858E-2</v>
      </c>
      <c r="O156" s="61">
        <v>-2.6062616475780009E-2</v>
      </c>
      <c r="P156" s="61">
        <v>-4.1440470999485113E-2</v>
      </c>
      <c r="Q156" s="58">
        <v>127.55090917728</v>
      </c>
      <c r="R156" s="62">
        <v>3.8523136516925849E-3</v>
      </c>
      <c r="S156" s="62">
        <v>-4.6922785463586081E-2</v>
      </c>
      <c r="T156" s="62">
        <v>-0.12239901187010371</v>
      </c>
    </row>
    <row r="157" spans="11:20" x14ac:dyDescent="0.25">
      <c r="K157" s="56">
        <v>40421</v>
      </c>
      <c r="L157" s="57">
        <v>124.269187484589</v>
      </c>
      <c r="M157" s="58">
        <v>102.534378058664</v>
      </c>
      <c r="N157" s="61">
        <v>-9.8640378699830222E-3</v>
      </c>
      <c r="O157" s="61">
        <v>-4.8039709904826977E-2</v>
      </c>
      <c r="P157" s="61">
        <v>-4.3647667695706827E-2</v>
      </c>
      <c r="Q157" s="58">
        <v>128.851477819492</v>
      </c>
      <c r="R157" s="62">
        <v>1.0196467046772462E-2</v>
      </c>
      <c r="S157" s="62">
        <v>-4.7635056954691279E-3</v>
      </c>
      <c r="T157" s="62">
        <v>-0.11199892430619418</v>
      </c>
    </row>
    <row r="158" spans="11:20" x14ac:dyDescent="0.25">
      <c r="K158" s="56">
        <v>40451</v>
      </c>
      <c r="L158" s="57">
        <v>124.013964864847</v>
      </c>
      <c r="M158" s="58">
        <v>102.71533715650099</v>
      </c>
      <c r="N158" s="61">
        <v>1.7648626856980876E-3</v>
      </c>
      <c r="O158" s="61">
        <v>-4.0190360907442879E-2</v>
      </c>
      <c r="P158" s="61">
        <v>-1.9321599181535531E-2</v>
      </c>
      <c r="Q158" s="58">
        <v>128.582295834349</v>
      </c>
      <c r="R158" s="62">
        <v>-2.0890872941333738E-3</v>
      </c>
      <c r="S158" s="62">
        <v>1.1969542204953498E-2</v>
      </c>
      <c r="T158" s="62">
        <v>-9.2939396979470401E-2</v>
      </c>
    </row>
    <row r="159" spans="11:20" x14ac:dyDescent="0.25">
      <c r="K159" s="56">
        <v>40482</v>
      </c>
      <c r="L159" s="57">
        <v>123.228750281551</v>
      </c>
      <c r="M159" s="58">
        <v>105.79010157096801</v>
      </c>
      <c r="N159" s="61">
        <v>2.9934813043374309E-2</v>
      </c>
      <c r="O159" s="61">
        <v>2.1575260766422577E-2</v>
      </c>
      <c r="P159" s="61">
        <v>2.9985061905729804E-2</v>
      </c>
      <c r="Q159" s="58">
        <v>126.722477409699</v>
      </c>
      <c r="R159" s="62">
        <v>-1.4464031868321792E-2</v>
      </c>
      <c r="S159" s="62">
        <v>-6.494910721722813E-3</v>
      </c>
      <c r="T159" s="62">
        <v>-7.379623351530451E-2</v>
      </c>
    </row>
    <row r="160" spans="11:20" x14ac:dyDescent="0.25">
      <c r="K160" s="56">
        <v>40512</v>
      </c>
      <c r="L160" s="57">
        <v>122.689711566455</v>
      </c>
      <c r="M160" s="58">
        <v>108.311871875609</v>
      </c>
      <c r="N160" s="61">
        <v>2.383748826395915E-2</v>
      </c>
      <c r="O160" s="61">
        <v>5.634689483013644E-2</v>
      </c>
      <c r="P160" s="61">
        <v>6.9341668723437611E-2</v>
      </c>
      <c r="Q160" s="58">
        <v>125.312685703442</v>
      </c>
      <c r="R160" s="62">
        <v>-1.1125032709856875E-2</v>
      </c>
      <c r="S160" s="62">
        <v>-2.7464117415925138E-2</v>
      </c>
      <c r="T160" s="62">
        <v>-6.8587994978227651E-2</v>
      </c>
    </row>
    <row r="161" spans="11:20" x14ac:dyDescent="0.25">
      <c r="K161" s="56">
        <v>40543</v>
      </c>
      <c r="L161" s="57">
        <v>123.22641944511</v>
      </c>
      <c r="M161" s="58">
        <v>110.971511347787</v>
      </c>
      <c r="N161" s="61">
        <v>2.4555382767573963E-2</v>
      </c>
      <c r="O161" s="61">
        <v>8.0379176273418507E-2</v>
      </c>
      <c r="P161" s="61">
        <v>0.10269402061465627</v>
      </c>
      <c r="Q161" s="58">
        <v>125.19442497175299</v>
      </c>
      <c r="R161" s="62">
        <v>-9.4372513864138252E-4</v>
      </c>
      <c r="S161" s="62">
        <v>-2.6347879703132349E-2</v>
      </c>
      <c r="T161" s="62">
        <v>-7.150446004457045E-2</v>
      </c>
    </row>
    <row r="162" spans="11:20" x14ac:dyDescent="0.25">
      <c r="K162" s="56">
        <v>40574</v>
      </c>
      <c r="L162" s="57">
        <v>122.49695337220101</v>
      </c>
      <c r="M162" s="58">
        <v>109.879653645774</v>
      </c>
      <c r="N162" s="61">
        <v>-9.8390811186764848E-3</v>
      </c>
      <c r="O162" s="61">
        <v>3.8657227983305953E-2</v>
      </c>
      <c r="P162" s="61">
        <v>9.4472741565885254E-2</v>
      </c>
      <c r="Q162" s="58">
        <v>124.54293827229399</v>
      </c>
      <c r="R162" s="62">
        <v>-5.2037996069392856E-3</v>
      </c>
      <c r="S162" s="62">
        <v>-1.7199309719604483E-2</v>
      </c>
      <c r="T162" s="62">
        <v>-9.189876189945656E-2</v>
      </c>
    </row>
    <row r="163" spans="11:20" x14ac:dyDescent="0.25">
      <c r="K163" s="56">
        <v>40602</v>
      </c>
      <c r="L163" s="57">
        <v>120.945068496807</v>
      </c>
      <c r="M163" s="58">
        <v>105.488854988629</v>
      </c>
      <c r="N163" s="61">
        <v>-3.9960070053550512E-2</v>
      </c>
      <c r="O163" s="61">
        <v>-2.6063780803475489E-2</v>
      </c>
      <c r="P163" s="61">
        <v>4.5613181219883225E-2</v>
      </c>
      <c r="Q163" s="58">
        <v>123.794669550969</v>
      </c>
      <c r="R163" s="62">
        <v>-6.0081184184768155E-3</v>
      </c>
      <c r="S163" s="62">
        <v>-1.2113826656508286E-2</v>
      </c>
      <c r="T163" s="62">
        <v>-0.10570121438010605</v>
      </c>
    </row>
    <row r="164" spans="11:20" x14ac:dyDescent="0.25">
      <c r="K164" s="56">
        <v>40633</v>
      </c>
      <c r="L164" s="57">
        <v>119.651897197412</v>
      </c>
      <c r="M164" s="58">
        <v>101.04641233510699</v>
      </c>
      <c r="N164" s="61">
        <v>-4.2112909975190016E-2</v>
      </c>
      <c r="O164" s="61">
        <v>-8.9438261154924148E-2</v>
      </c>
      <c r="P164" s="61">
        <v>-1.6340665981555924E-2</v>
      </c>
      <c r="Q164" s="58">
        <v>123.367473971465</v>
      </c>
      <c r="R164" s="62">
        <v>-3.4508398548461772E-3</v>
      </c>
      <c r="S164" s="62">
        <v>-1.4592910193087283E-2</v>
      </c>
      <c r="T164" s="62">
        <v>-0.10202983826120293</v>
      </c>
    </row>
    <row r="165" spans="11:20" x14ac:dyDescent="0.25">
      <c r="K165" s="56">
        <v>40663</v>
      </c>
      <c r="L165" s="57">
        <v>120.15768345475099</v>
      </c>
      <c r="M165" s="58">
        <v>100.426630601715</v>
      </c>
      <c r="N165" s="61">
        <v>-6.1336342287597878E-3</v>
      </c>
      <c r="O165" s="61">
        <v>-8.6030695678503855E-2</v>
      </c>
      <c r="P165" s="61">
        <v>-5.549282559182811E-2</v>
      </c>
      <c r="Q165" s="58">
        <v>124.228638988817</v>
      </c>
      <c r="R165" s="62">
        <v>6.9804867492964107E-3</v>
      </c>
      <c r="S165" s="62">
        <v>-2.5236218756123918E-3</v>
      </c>
      <c r="T165" s="62">
        <v>-7.1747226446259194E-2</v>
      </c>
    </row>
    <row r="166" spans="11:20" x14ac:dyDescent="0.25">
      <c r="K166" s="56">
        <v>40694</v>
      </c>
      <c r="L166" s="57">
        <v>120.94534297295399</v>
      </c>
      <c r="M166" s="58">
        <v>102.795436361242</v>
      </c>
      <c r="N166" s="61">
        <v>2.3587426416022073E-2</v>
      </c>
      <c r="O166" s="61">
        <v>-2.553273165849923E-2</v>
      </c>
      <c r="P166" s="61">
        <v>-4.5615965379730117E-2</v>
      </c>
      <c r="Q166" s="58">
        <v>124.57000726566601</v>
      </c>
      <c r="R166" s="62">
        <v>2.7479032180313112E-3</v>
      </c>
      <c r="S166" s="62">
        <v>6.2630945056787457E-3</v>
      </c>
      <c r="T166" s="62">
        <v>-3.7833174872466846E-2</v>
      </c>
    </row>
    <row r="167" spans="11:20" x14ac:dyDescent="0.25">
      <c r="K167" s="56">
        <v>40724</v>
      </c>
      <c r="L167" s="57">
        <v>120.829669582146</v>
      </c>
      <c r="M167" s="58">
        <v>105.98470131085899</v>
      </c>
      <c r="N167" s="61">
        <v>3.1025355429294965E-2</v>
      </c>
      <c r="O167" s="61">
        <v>4.8871492432357E-2</v>
      </c>
      <c r="P167" s="61">
        <v>-9.6402277342890752E-3</v>
      </c>
      <c r="Q167" s="58">
        <v>123.618499533407</v>
      </c>
      <c r="R167" s="62">
        <v>-7.6383372943837902E-3</v>
      </c>
      <c r="S167" s="62">
        <v>2.0347791347341548E-3</v>
      </c>
      <c r="T167" s="62">
        <v>-2.7096572128035734E-2</v>
      </c>
    </row>
    <row r="168" spans="11:20" x14ac:dyDescent="0.25">
      <c r="K168" s="56">
        <v>40755</v>
      </c>
      <c r="L168" s="57">
        <v>120.448759559804</v>
      </c>
      <c r="M168" s="58">
        <v>108.121649109142</v>
      </c>
      <c r="N168" s="61">
        <v>2.0162794930328909E-2</v>
      </c>
      <c r="O168" s="61">
        <v>7.6623286685230996E-2</v>
      </c>
      <c r="P168" s="61">
        <v>4.4090139275179574E-2</v>
      </c>
      <c r="Q168" s="58">
        <v>122.67162987793201</v>
      </c>
      <c r="R168" s="62">
        <v>-7.6596112964395502E-3</v>
      </c>
      <c r="S168" s="62">
        <v>-1.2533415189593722E-2</v>
      </c>
      <c r="T168" s="62">
        <v>-3.8253583065930186E-2</v>
      </c>
    </row>
    <row r="169" spans="11:20" x14ac:dyDescent="0.25">
      <c r="K169" s="56">
        <v>40786</v>
      </c>
      <c r="L169" s="57">
        <v>121.12286736515701</v>
      </c>
      <c r="M169" s="58">
        <v>109.82446791954401</v>
      </c>
      <c r="N169" s="61">
        <v>1.5749101354189721E-2</v>
      </c>
      <c r="O169" s="61">
        <v>6.8378828935563796E-2</v>
      </c>
      <c r="P169" s="61">
        <v>7.1098981618721524E-2</v>
      </c>
      <c r="Q169" s="58">
        <v>123.107139887484</v>
      </c>
      <c r="R169" s="62">
        <v>3.5502096938415661E-3</v>
      </c>
      <c r="S169" s="62">
        <v>-1.1743335416704359E-2</v>
      </c>
      <c r="T169" s="62">
        <v>-4.458107915576448E-2</v>
      </c>
    </row>
    <row r="170" spans="11:20" x14ac:dyDescent="0.25">
      <c r="K170" s="56">
        <v>40816</v>
      </c>
      <c r="L170" s="57">
        <v>122.636334518506</v>
      </c>
      <c r="M170" s="58">
        <v>110.804841378296</v>
      </c>
      <c r="N170" s="61">
        <v>8.9267307852582967E-3</v>
      </c>
      <c r="O170" s="61">
        <v>4.547958344760783E-2</v>
      </c>
      <c r="P170" s="61">
        <v>7.8756536713397773E-2</v>
      </c>
      <c r="Q170" s="58">
        <v>124.640228708485</v>
      </c>
      <c r="R170" s="62">
        <v>1.2453289243842258E-2</v>
      </c>
      <c r="S170" s="62">
        <v>8.2651802030802024E-3</v>
      </c>
      <c r="T170" s="62">
        <v>-3.0657930784985465E-2</v>
      </c>
    </row>
    <row r="171" spans="11:20" x14ac:dyDescent="0.25">
      <c r="K171" s="56">
        <v>40847</v>
      </c>
      <c r="L171" s="57">
        <v>123.947268992205</v>
      </c>
      <c r="M171" s="58">
        <v>113.647572677921</v>
      </c>
      <c r="N171" s="61">
        <v>2.5655298669845061E-2</v>
      </c>
      <c r="O171" s="61">
        <v>5.1108391467475034E-2</v>
      </c>
      <c r="P171" s="61">
        <v>7.4274161667969629E-2</v>
      </c>
      <c r="Q171" s="58">
        <v>125.5744184303</v>
      </c>
      <c r="R171" s="62">
        <v>7.4950899199641707E-3</v>
      </c>
      <c r="S171" s="62">
        <v>2.3663079680741994E-2</v>
      </c>
      <c r="T171" s="62">
        <v>-9.0596317469968657E-3</v>
      </c>
    </row>
    <row r="172" spans="11:20" x14ac:dyDescent="0.25">
      <c r="K172" s="56">
        <v>40877</v>
      </c>
      <c r="L172" s="57">
        <v>124.194067702692</v>
      </c>
      <c r="M172" s="58">
        <v>114.185573840367</v>
      </c>
      <c r="N172" s="61">
        <v>4.7339432754160971E-3</v>
      </c>
      <c r="O172" s="61">
        <v>3.9709784198707743E-2</v>
      </c>
      <c r="P172" s="61">
        <v>5.4229530549556593E-2</v>
      </c>
      <c r="Q172" s="58">
        <v>125.70743040609</v>
      </c>
      <c r="R172" s="62">
        <v>1.0592282843326917E-3</v>
      </c>
      <c r="S172" s="62">
        <v>2.1122174725061393E-2</v>
      </c>
      <c r="T172" s="62">
        <v>3.1500777469744001E-3</v>
      </c>
    </row>
    <row r="173" spans="11:20" x14ac:dyDescent="0.25">
      <c r="K173" s="56">
        <v>40908</v>
      </c>
      <c r="L173" s="57">
        <v>123.676593367593</v>
      </c>
      <c r="M173" s="58">
        <v>114.529696630987</v>
      </c>
      <c r="N173" s="61">
        <v>3.0137151222018321E-3</v>
      </c>
      <c r="O173" s="61">
        <v>3.3616358331979956E-2</v>
      </c>
      <c r="P173" s="61">
        <v>3.2063952630586146E-2</v>
      </c>
      <c r="Q173" s="58">
        <v>124.99446355258701</v>
      </c>
      <c r="R173" s="62">
        <v>-5.6716365229946275E-3</v>
      </c>
      <c r="S173" s="62">
        <v>2.8420586817961002E-3</v>
      </c>
      <c r="T173" s="62">
        <v>-1.5972070578310626E-3</v>
      </c>
    </row>
    <row r="174" spans="11:20" x14ac:dyDescent="0.25">
      <c r="K174" s="56">
        <v>40939</v>
      </c>
      <c r="L174" s="57">
        <v>122.143214136724</v>
      </c>
      <c r="M174" s="58">
        <v>110.89406933997201</v>
      </c>
      <c r="N174" s="61">
        <v>-3.1743970323512949E-2</v>
      </c>
      <c r="O174" s="61">
        <v>-2.4228439491202125E-2</v>
      </c>
      <c r="P174" s="61">
        <v>9.2320612646654698E-3</v>
      </c>
      <c r="Q174" s="58">
        <v>123.96970838607299</v>
      </c>
      <c r="R174" s="62">
        <v>-8.1984044523930599E-3</v>
      </c>
      <c r="S174" s="62">
        <v>-1.2778956608249792E-2</v>
      </c>
      <c r="T174" s="62">
        <v>-4.6026687195039884E-3</v>
      </c>
    </row>
    <row r="175" spans="11:20" x14ac:dyDescent="0.25">
      <c r="K175" s="56">
        <v>40968</v>
      </c>
      <c r="L175" s="57">
        <v>120.34512025063501</v>
      </c>
      <c r="M175" s="58">
        <v>108.64777362714101</v>
      </c>
      <c r="N175" s="61">
        <v>-2.0256229446720453E-2</v>
      </c>
      <c r="O175" s="61">
        <v>-4.8498247431570607E-2</v>
      </c>
      <c r="P175" s="61">
        <v>2.9945520205452159E-2</v>
      </c>
      <c r="Q175" s="58">
        <v>122.307114615168</v>
      </c>
      <c r="R175" s="62">
        <v>-1.3411290488215544E-2</v>
      </c>
      <c r="S175" s="62">
        <v>-2.7049441548025355E-2</v>
      </c>
      <c r="T175" s="62">
        <v>-1.2016308466242465E-2</v>
      </c>
    </row>
    <row r="176" spans="11:20" x14ac:dyDescent="0.25">
      <c r="K176" s="56">
        <v>40999</v>
      </c>
      <c r="L176" s="57">
        <v>120.385063475409</v>
      </c>
      <c r="M176" s="58">
        <v>107.64257719100399</v>
      </c>
      <c r="N176" s="61">
        <v>-9.2518825060020626E-3</v>
      </c>
      <c r="O176" s="61">
        <v>-6.0133918473330161E-2</v>
      </c>
      <c r="P176" s="61">
        <v>6.527856559638856E-2</v>
      </c>
      <c r="Q176" s="58">
        <v>122.650421011373</v>
      </c>
      <c r="R176" s="62">
        <v>2.8069208997791861E-3</v>
      </c>
      <c r="S176" s="62">
        <v>-1.8753170937269803E-2</v>
      </c>
      <c r="T176" s="62">
        <v>-5.8123339727119694E-3</v>
      </c>
    </row>
    <row r="177" spans="11:20" x14ac:dyDescent="0.25">
      <c r="K177" s="56">
        <v>41029</v>
      </c>
      <c r="L177" s="57">
        <v>121.212875737879</v>
      </c>
      <c r="M177" s="58">
        <v>109.775177954735</v>
      </c>
      <c r="N177" s="61">
        <v>1.9811870166828616E-2</v>
      </c>
      <c r="O177" s="61">
        <v>-1.0089731505900312E-2</v>
      </c>
      <c r="P177" s="61">
        <v>9.3088330226826832E-2</v>
      </c>
      <c r="Q177" s="58">
        <v>123.238361875398</v>
      </c>
      <c r="R177" s="62">
        <v>4.7936310301819329E-3</v>
      </c>
      <c r="S177" s="62">
        <v>-5.8993968784487594E-3</v>
      </c>
      <c r="T177" s="62">
        <v>-7.9714075713905874E-3</v>
      </c>
    </row>
    <row r="178" spans="11:20" x14ac:dyDescent="0.25">
      <c r="K178" s="56">
        <v>41060</v>
      </c>
      <c r="L178" s="57">
        <v>122.670007931562</v>
      </c>
      <c r="M178" s="58">
        <v>110.888972374274</v>
      </c>
      <c r="N178" s="61">
        <v>1.0146140869826459E-2</v>
      </c>
      <c r="O178" s="61">
        <v>2.0628114799888797E-2</v>
      </c>
      <c r="P178" s="61">
        <v>7.8734390353573991E-2</v>
      </c>
      <c r="Q178" s="58">
        <v>124.845966173864</v>
      </c>
      <c r="R178" s="62">
        <v>1.304467435303458E-2</v>
      </c>
      <c r="S178" s="62">
        <v>2.0758003871519159E-2</v>
      </c>
      <c r="T178" s="62">
        <v>2.2152917404063555E-3</v>
      </c>
    </row>
    <row r="179" spans="11:20" x14ac:dyDescent="0.25">
      <c r="K179" s="56">
        <v>41090</v>
      </c>
      <c r="L179" s="57">
        <v>123.19808517227101</v>
      </c>
      <c r="M179" s="58">
        <v>112.448027114974</v>
      </c>
      <c r="N179" s="61">
        <v>1.405960130496875E-2</v>
      </c>
      <c r="O179" s="61">
        <v>4.4642650235353187E-2</v>
      </c>
      <c r="P179" s="61">
        <v>6.0983573328736496E-2</v>
      </c>
      <c r="Q179" s="58">
        <v>125.1256626464</v>
      </c>
      <c r="R179" s="62">
        <v>2.240332476153073E-3</v>
      </c>
      <c r="S179" s="62">
        <v>2.0181273041023573E-2</v>
      </c>
      <c r="T179" s="62">
        <v>1.2192051502661228E-2</v>
      </c>
    </row>
    <row r="180" spans="11:20" x14ac:dyDescent="0.25">
      <c r="K180" s="56">
        <v>41121</v>
      </c>
      <c r="L180" s="57">
        <v>124.196833833323</v>
      </c>
      <c r="M180" s="58">
        <v>114.017337879761</v>
      </c>
      <c r="N180" s="61">
        <v>1.395587637284601E-2</v>
      </c>
      <c r="O180" s="61">
        <v>3.8644072403829055E-2</v>
      </c>
      <c r="P180" s="61">
        <v>5.4528291227482928E-2</v>
      </c>
      <c r="Q180" s="58">
        <v>126.015145396355</v>
      </c>
      <c r="R180" s="62">
        <v>7.1087155995219753E-3</v>
      </c>
      <c r="S180" s="62">
        <v>2.2531811350791076E-2</v>
      </c>
      <c r="T180" s="62">
        <v>2.725581719057657E-2</v>
      </c>
    </row>
    <row r="181" spans="11:20" x14ac:dyDescent="0.25">
      <c r="K181" s="56">
        <v>41152</v>
      </c>
      <c r="L181" s="57">
        <v>125.586493282673</v>
      </c>
      <c r="M181" s="58">
        <v>116.696176956051</v>
      </c>
      <c r="N181" s="61">
        <v>2.3495015110026607E-2</v>
      </c>
      <c r="O181" s="61">
        <v>5.2369540969109618E-2</v>
      </c>
      <c r="P181" s="61">
        <v>6.2569927873824316E-2</v>
      </c>
      <c r="Q181" s="58">
        <v>127.03333792404401</v>
      </c>
      <c r="R181" s="62">
        <v>8.0799218576981247E-3</v>
      </c>
      <c r="S181" s="62">
        <v>1.7520564077607492E-2</v>
      </c>
      <c r="T181" s="62">
        <v>3.1892529061664732E-2</v>
      </c>
    </row>
    <row r="182" spans="11:20" x14ac:dyDescent="0.25">
      <c r="K182" s="56">
        <v>41182</v>
      </c>
      <c r="L182" s="57">
        <v>126.912563793494</v>
      </c>
      <c r="M182" s="58">
        <v>117.062286090528</v>
      </c>
      <c r="N182" s="61">
        <v>3.137284733971013E-3</v>
      </c>
      <c r="O182" s="61">
        <v>4.1034592548574444E-2</v>
      </c>
      <c r="P182" s="61">
        <v>5.6472665222890628E-2</v>
      </c>
      <c r="Q182" s="58">
        <v>128.55585197622901</v>
      </c>
      <c r="R182" s="62">
        <v>1.1985153480697619E-2</v>
      </c>
      <c r="S182" s="62">
        <v>2.7413955357204145E-2</v>
      </c>
      <c r="T182" s="62">
        <v>3.1415405028677235E-2</v>
      </c>
    </row>
    <row r="183" spans="11:20" x14ac:dyDescent="0.25">
      <c r="K183" s="56">
        <v>41213</v>
      </c>
      <c r="L183" s="57">
        <v>128.829401325638</v>
      </c>
      <c r="M183" s="58">
        <v>117.50499135541</v>
      </c>
      <c r="N183" s="61">
        <v>3.7817924086980259E-3</v>
      </c>
      <c r="O183" s="61">
        <v>3.0588799392307964E-2</v>
      </c>
      <c r="P183" s="61">
        <v>3.3941936344042967E-2</v>
      </c>
      <c r="Q183" s="58">
        <v>130.70724715104899</v>
      </c>
      <c r="R183" s="62">
        <v>1.6735101061115421E-2</v>
      </c>
      <c r="S183" s="62">
        <v>3.7234427178859608E-2</v>
      </c>
      <c r="T183" s="62">
        <v>4.0874795877298586E-2</v>
      </c>
    </row>
    <row r="184" spans="11:20" x14ac:dyDescent="0.25">
      <c r="K184" s="56">
        <v>41243</v>
      </c>
      <c r="L184" s="57">
        <v>129.68317955860999</v>
      </c>
      <c r="M184" s="58">
        <v>116.285414834684</v>
      </c>
      <c r="N184" s="61">
        <v>-1.0378933751309494E-2</v>
      </c>
      <c r="O184" s="61">
        <v>-3.5199278338114981E-3</v>
      </c>
      <c r="P184" s="61">
        <v>1.8389722306362488E-2</v>
      </c>
      <c r="Q184" s="58">
        <v>132.00456864137001</v>
      </c>
      <c r="R184" s="62">
        <v>9.9253983126261769E-3</v>
      </c>
      <c r="S184" s="62">
        <v>3.9133276339620604E-2</v>
      </c>
      <c r="T184" s="62">
        <v>5.0093603973428547E-2</v>
      </c>
    </row>
    <row r="185" spans="11:20" x14ac:dyDescent="0.25">
      <c r="K185" s="56">
        <v>41274</v>
      </c>
      <c r="L185" s="57">
        <v>130.29691499167799</v>
      </c>
      <c r="M185" s="58">
        <v>116.826282604173</v>
      </c>
      <c r="N185" s="61">
        <v>4.6512090123935756E-3</v>
      </c>
      <c r="O185" s="61">
        <v>-2.0160505508366455E-3</v>
      </c>
      <c r="P185" s="61">
        <v>2.005231866269197E-2</v>
      </c>
      <c r="Q185" s="58">
        <v>132.564268791286</v>
      </c>
      <c r="R185" s="62">
        <v>4.2400059003759871E-3</v>
      </c>
      <c r="S185" s="62">
        <v>3.1180352768368502E-2</v>
      </c>
      <c r="T185" s="62">
        <v>6.0561124257429766E-2</v>
      </c>
    </row>
    <row r="186" spans="11:20" x14ac:dyDescent="0.25">
      <c r="K186" s="56">
        <v>41305</v>
      </c>
      <c r="L186" s="57">
        <v>128.62559735083499</v>
      </c>
      <c r="M186" s="58">
        <v>115.49376048011899</v>
      </c>
      <c r="N186" s="61">
        <v>-1.1406013221946121E-2</v>
      </c>
      <c r="O186" s="61">
        <v>-1.7116131426347381E-2</v>
      </c>
      <c r="P186" s="61">
        <v>4.1478242862975412E-2</v>
      </c>
      <c r="Q186" s="58">
        <v>130.83247484235201</v>
      </c>
      <c r="R186" s="62">
        <v>-1.3063806444409076E-2</v>
      </c>
      <c r="S186" s="62">
        <v>9.5807764322586308E-4</v>
      </c>
      <c r="T186" s="62">
        <v>5.5358414128930944E-2</v>
      </c>
    </row>
    <row r="187" spans="11:20" x14ac:dyDescent="0.25">
      <c r="K187" s="56">
        <v>41333</v>
      </c>
      <c r="L187" s="57">
        <v>127.1130076776</v>
      </c>
      <c r="M187" s="58">
        <v>116.703813966314</v>
      </c>
      <c r="N187" s="61">
        <v>1.0477219558569173E-2</v>
      </c>
      <c r="O187" s="61">
        <v>3.5980361958962703E-3</v>
      </c>
      <c r="P187" s="61">
        <v>7.4148232128711911E-2</v>
      </c>
      <c r="Q187" s="58">
        <v>128.80970660063801</v>
      </c>
      <c r="R187" s="62">
        <v>-1.5460750430283943E-2</v>
      </c>
      <c r="S187" s="62">
        <v>-2.4202662632168526E-2</v>
      </c>
      <c r="T187" s="62">
        <v>5.3166097540032986E-2</v>
      </c>
    </row>
    <row r="188" spans="11:20" x14ac:dyDescent="0.25">
      <c r="K188" s="56">
        <v>41364</v>
      </c>
      <c r="L188" s="57">
        <v>126.82338062382701</v>
      </c>
      <c r="M188" s="58">
        <v>117.644997872072</v>
      </c>
      <c r="N188" s="61">
        <v>8.0647227692975942E-3</v>
      </c>
      <c r="O188" s="61">
        <v>7.0079715766779849E-3</v>
      </c>
      <c r="P188" s="61">
        <v>9.2922530675937143E-2</v>
      </c>
      <c r="Q188" s="58">
        <v>128.28092602872201</v>
      </c>
      <c r="R188" s="62">
        <v>-4.1051298529499736E-3</v>
      </c>
      <c r="S188" s="62">
        <v>-3.231144260530594E-2</v>
      </c>
      <c r="T188" s="62">
        <v>4.5906935915261959E-2</v>
      </c>
    </row>
    <row r="189" spans="11:20" x14ac:dyDescent="0.25">
      <c r="K189" s="56">
        <v>41394</v>
      </c>
      <c r="L189" s="57">
        <v>129.13806129626701</v>
      </c>
      <c r="M189" s="58">
        <v>121.336123398127</v>
      </c>
      <c r="N189" s="61">
        <v>3.1375116603501896E-2</v>
      </c>
      <c r="O189" s="61">
        <v>5.0585961472903174E-2</v>
      </c>
      <c r="P189" s="61">
        <v>0.10531475019023939</v>
      </c>
      <c r="Q189" s="58">
        <v>130.25467719776299</v>
      </c>
      <c r="R189" s="62">
        <v>1.5386162465018893E-2</v>
      </c>
      <c r="S189" s="62">
        <v>-4.4163167079522836E-3</v>
      </c>
      <c r="T189" s="62">
        <v>5.6932883686485081E-2</v>
      </c>
    </row>
    <row r="190" spans="11:20" x14ac:dyDescent="0.25">
      <c r="K190" s="56">
        <v>41425</v>
      </c>
      <c r="L190" s="57">
        <v>131.85980798289799</v>
      </c>
      <c r="M190" s="58">
        <v>122.409189013936</v>
      </c>
      <c r="N190" s="61">
        <v>8.8437440207980167E-3</v>
      </c>
      <c r="O190" s="61">
        <v>4.8887648601345868E-2</v>
      </c>
      <c r="P190" s="61">
        <v>0.10388965099954928</v>
      </c>
      <c r="Q190" s="58">
        <v>133.244398567887</v>
      </c>
      <c r="R190" s="62">
        <v>2.2952890709519558E-2</v>
      </c>
      <c r="S190" s="62">
        <v>3.4428243680410864E-2</v>
      </c>
      <c r="T190" s="62">
        <v>6.7270354432814594E-2</v>
      </c>
    </row>
    <row r="191" spans="11:20" x14ac:dyDescent="0.25">
      <c r="K191" s="56">
        <v>41455</v>
      </c>
      <c r="L191" s="57">
        <v>134.42232971945199</v>
      </c>
      <c r="M191" s="58">
        <v>123.936356648296</v>
      </c>
      <c r="N191" s="61">
        <v>1.2475923144839474E-2</v>
      </c>
      <c r="O191" s="61">
        <v>5.3477486421184439E-2</v>
      </c>
      <c r="P191" s="61">
        <v>0.10216568336566367</v>
      </c>
      <c r="Q191" s="58">
        <v>135.993764250883</v>
      </c>
      <c r="R191" s="62">
        <v>2.0634005725916005E-2</v>
      </c>
      <c r="S191" s="62">
        <v>6.0124591090292778E-2</v>
      </c>
      <c r="T191" s="62">
        <v>8.6857494894519105E-2</v>
      </c>
    </row>
    <row r="192" spans="11:20" x14ac:dyDescent="0.25">
      <c r="K192" s="56">
        <v>41486</v>
      </c>
      <c r="L192" s="57">
        <v>135.51842131325799</v>
      </c>
      <c r="M192" s="58">
        <v>123.812027700979</v>
      </c>
      <c r="N192" s="61">
        <v>-1.003167679600403E-3</v>
      </c>
      <c r="O192" s="61">
        <v>2.0405335472339914E-2</v>
      </c>
      <c r="P192" s="61">
        <v>8.5905266719585871E-2</v>
      </c>
      <c r="Q192" s="58">
        <v>137.445505027764</v>
      </c>
      <c r="R192" s="62">
        <v>1.0675053998820072E-2</v>
      </c>
      <c r="S192" s="62">
        <v>5.5205908798832137E-2</v>
      </c>
      <c r="T192" s="62">
        <v>9.0706236900787829E-2</v>
      </c>
    </row>
    <row r="193" spans="11:20" x14ac:dyDescent="0.25">
      <c r="K193" s="56">
        <v>41517</v>
      </c>
      <c r="L193" s="57">
        <v>136.41265213077</v>
      </c>
      <c r="M193" s="58">
        <v>124.83103976365901</v>
      </c>
      <c r="N193" s="61">
        <v>8.2303155969711828E-3</v>
      </c>
      <c r="O193" s="61">
        <v>1.9784877011539415E-2</v>
      </c>
      <c r="P193" s="61">
        <v>6.9709762734315506E-2</v>
      </c>
      <c r="Q193" s="58">
        <v>138.34613695085</v>
      </c>
      <c r="R193" s="62">
        <v>6.5526473412431674E-3</v>
      </c>
      <c r="S193" s="62">
        <v>3.8288576764175852E-2</v>
      </c>
      <c r="T193" s="62">
        <v>8.9053780776587654E-2</v>
      </c>
    </row>
    <row r="194" spans="11:20" x14ac:dyDescent="0.25">
      <c r="K194" s="56">
        <v>41547</v>
      </c>
      <c r="L194" s="57">
        <v>137.049617741725</v>
      </c>
      <c r="M194" s="58">
        <v>124.977592800415</v>
      </c>
      <c r="N194" s="61">
        <v>1.1740111837044154E-3</v>
      </c>
      <c r="O194" s="61">
        <v>8.4013777738665141E-3</v>
      </c>
      <c r="P194" s="61">
        <v>6.7616197959484925E-2</v>
      </c>
      <c r="Q194" s="58">
        <v>139.03297919512701</v>
      </c>
      <c r="R194" s="62">
        <v>4.9646651465304892E-3</v>
      </c>
      <c r="S194" s="62">
        <v>2.234819339684746E-2</v>
      </c>
      <c r="T194" s="62">
        <v>8.1498640924065446E-2</v>
      </c>
    </row>
    <row r="195" spans="11:20" x14ac:dyDescent="0.25">
      <c r="K195" s="56">
        <v>41578</v>
      </c>
      <c r="L195" s="57">
        <v>137.71521890778601</v>
      </c>
      <c r="M195" s="58">
        <v>125.29902480046501</v>
      </c>
      <c r="N195" s="61">
        <v>2.5719170360667398E-3</v>
      </c>
      <c r="O195" s="61">
        <v>1.2010118298662276E-2</v>
      </c>
      <c r="P195" s="61">
        <v>6.632938188541182E-2</v>
      </c>
      <c r="Q195" s="58">
        <v>139.70889665750099</v>
      </c>
      <c r="R195" s="62">
        <v>4.8615621004952647E-3</v>
      </c>
      <c r="S195" s="62">
        <v>1.6467556572910658E-2</v>
      </c>
      <c r="T195" s="62">
        <v>6.8868786564293849E-2</v>
      </c>
    </row>
    <row r="196" spans="11:20" x14ac:dyDescent="0.25">
      <c r="K196" s="56">
        <v>41608</v>
      </c>
      <c r="L196" s="57">
        <v>138.565211231614</v>
      </c>
      <c r="M196" s="58">
        <v>126.028660887512</v>
      </c>
      <c r="N196" s="61">
        <v>5.8231585457981794E-3</v>
      </c>
      <c r="O196" s="61">
        <v>9.5939369416488951E-3</v>
      </c>
      <c r="P196" s="61">
        <v>8.3787343981869045E-2</v>
      </c>
      <c r="Q196" s="58">
        <v>140.549083470402</v>
      </c>
      <c r="R196" s="62">
        <v>6.0138390109882867E-3</v>
      </c>
      <c r="S196" s="62">
        <v>1.5923440784867182E-2</v>
      </c>
      <c r="T196" s="62">
        <v>6.4728932619337654E-2</v>
      </c>
    </row>
    <row r="197" spans="11:20" x14ac:dyDescent="0.25">
      <c r="K197" s="56">
        <v>41639</v>
      </c>
      <c r="L197" s="57">
        <v>139.86648430203101</v>
      </c>
      <c r="M197" s="58">
        <v>126.848368811423</v>
      </c>
      <c r="N197" s="61">
        <v>6.5041389644109326E-3</v>
      </c>
      <c r="O197" s="61">
        <v>1.4968891375557014E-2</v>
      </c>
      <c r="P197" s="61">
        <v>8.5786228782152696E-2</v>
      </c>
      <c r="Q197" s="58">
        <v>142.01003648486699</v>
      </c>
      <c r="R197" s="62">
        <v>1.039461075370629E-2</v>
      </c>
      <c r="S197" s="62">
        <v>2.141259798196371E-2</v>
      </c>
      <c r="T197" s="62">
        <v>7.125425108671446E-2</v>
      </c>
    </row>
    <row r="198" spans="11:20" x14ac:dyDescent="0.25">
      <c r="K198" s="56">
        <v>41670</v>
      </c>
      <c r="L198" s="57">
        <v>141.88276529473799</v>
      </c>
      <c r="M198" s="58">
        <v>129.215581739615</v>
      </c>
      <c r="N198" s="61">
        <v>1.866175300772821E-2</v>
      </c>
      <c r="O198" s="61">
        <v>3.1257680938754362E-2</v>
      </c>
      <c r="P198" s="61">
        <v>0.11881006560400365</v>
      </c>
      <c r="Q198" s="58">
        <v>143.98561972416101</v>
      </c>
      <c r="R198" s="62">
        <v>1.3911574760453904E-2</v>
      </c>
      <c r="S198" s="62">
        <v>3.0611673050031207E-2</v>
      </c>
      <c r="T198" s="62">
        <v>0.10053425113037129</v>
      </c>
    </row>
    <row r="199" spans="11:20" x14ac:dyDescent="0.25">
      <c r="K199" s="56">
        <v>41698</v>
      </c>
      <c r="L199" s="57">
        <v>142.671504530124</v>
      </c>
      <c r="M199" s="58">
        <v>130.899877690121</v>
      </c>
      <c r="N199" s="61">
        <v>1.3034774350202172E-2</v>
      </c>
      <c r="O199" s="61">
        <v>3.8651658823518398E-2</v>
      </c>
      <c r="P199" s="61">
        <v>0.12164181479025715</v>
      </c>
      <c r="Q199" s="58">
        <v>144.644522750579</v>
      </c>
      <c r="R199" s="62">
        <v>4.5761724516675262E-3</v>
      </c>
      <c r="S199" s="62">
        <v>2.913885440625763E-2</v>
      </c>
      <c r="T199" s="62">
        <v>0.12293185480994295</v>
      </c>
    </row>
    <row r="200" spans="11:20" x14ac:dyDescent="0.25">
      <c r="K200" s="56">
        <v>41729</v>
      </c>
      <c r="L200" s="57">
        <v>143.060981064739</v>
      </c>
      <c r="M200" s="58">
        <v>132.74171434146501</v>
      </c>
      <c r="N200" s="61">
        <v>1.4070575800721352E-2</v>
      </c>
      <c r="O200" s="61">
        <v>4.6459765980934709E-2</v>
      </c>
      <c r="P200" s="61">
        <v>0.12832433798680754</v>
      </c>
      <c r="Q200" s="58">
        <v>144.67315301471899</v>
      </c>
      <c r="R200" s="62">
        <v>1.9793534933465473E-4</v>
      </c>
      <c r="S200" s="62">
        <v>1.8753016306251036E-2</v>
      </c>
      <c r="T200" s="62">
        <v>0.1277838217532572</v>
      </c>
    </row>
    <row r="201" spans="11:20" x14ac:dyDescent="0.25">
      <c r="K201" s="56">
        <v>41759</v>
      </c>
      <c r="L201" s="57">
        <v>143.413185021163</v>
      </c>
      <c r="M201" s="58">
        <v>133.581023875548</v>
      </c>
      <c r="N201" s="61">
        <v>6.3228770115468791E-3</v>
      </c>
      <c r="O201" s="61">
        <v>3.3784177396886106E-2</v>
      </c>
      <c r="P201" s="61">
        <v>0.1009171888345497</v>
      </c>
      <c r="Q201" s="58">
        <v>144.86093352044401</v>
      </c>
      <c r="R201" s="62">
        <v>1.2979637328143223E-3</v>
      </c>
      <c r="S201" s="62">
        <v>6.0791751145694573E-3</v>
      </c>
      <c r="T201" s="62">
        <v>0.11213613696577385</v>
      </c>
    </row>
    <row r="202" spans="11:20" x14ac:dyDescent="0.25">
      <c r="K202" s="56">
        <v>41790</v>
      </c>
      <c r="L202" s="57">
        <v>145.41310840568201</v>
      </c>
      <c r="M202" s="58">
        <v>134.359857805384</v>
      </c>
      <c r="N202" s="61">
        <v>5.8304234182364745E-3</v>
      </c>
      <c r="O202" s="61">
        <v>2.6432263928112931E-2</v>
      </c>
      <c r="P202" s="61">
        <v>9.7628853582940156E-2</v>
      </c>
      <c r="Q202" s="58">
        <v>147.04481505219999</v>
      </c>
      <c r="R202" s="62">
        <v>1.5075710743281734E-2</v>
      </c>
      <c r="S202" s="62">
        <v>1.6594422353344074E-2</v>
      </c>
      <c r="T202" s="62">
        <v>0.10357220740714124</v>
      </c>
    </row>
    <row r="203" spans="11:20" x14ac:dyDescent="0.25">
      <c r="K203" s="56">
        <v>41820</v>
      </c>
      <c r="L203" s="57">
        <v>147.7935492357</v>
      </c>
      <c r="M203" s="58">
        <v>135.573122433045</v>
      </c>
      <c r="N203" s="61">
        <v>9.0299636176929265E-3</v>
      </c>
      <c r="O203" s="61">
        <v>2.1330205848453021E-2</v>
      </c>
      <c r="P203" s="61">
        <v>9.3893076248574792E-2</v>
      </c>
      <c r="Q203" s="58">
        <v>149.63092432634099</v>
      </c>
      <c r="R203" s="62">
        <v>1.7587218381164504E-2</v>
      </c>
      <c r="S203" s="62">
        <v>3.4268772113631885E-2</v>
      </c>
      <c r="T203" s="62">
        <v>0.10027783369758025</v>
      </c>
    </row>
    <row r="204" spans="11:20" x14ac:dyDescent="0.25">
      <c r="K204" s="56">
        <v>41851</v>
      </c>
      <c r="L204" s="57">
        <v>150.32755966667199</v>
      </c>
      <c r="M204" s="58">
        <v>136.76327080506499</v>
      </c>
      <c r="N204" s="61">
        <v>8.7786454325249341E-3</v>
      </c>
      <c r="O204" s="61">
        <v>2.3822597231188736E-2</v>
      </c>
      <c r="P204" s="61">
        <v>0.10460407881667844</v>
      </c>
      <c r="Q204" s="58">
        <v>152.46327608197601</v>
      </c>
      <c r="R204" s="62">
        <v>1.8928919729572335E-2</v>
      </c>
      <c r="S204" s="62">
        <v>5.2480281444956312E-2</v>
      </c>
      <c r="T204" s="62">
        <v>0.10926345718747532</v>
      </c>
    </row>
    <row r="205" spans="11:20" x14ac:dyDescent="0.25">
      <c r="K205" s="56">
        <v>41882</v>
      </c>
      <c r="L205" s="57">
        <v>151.887697120658</v>
      </c>
      <c r="M205" s="58">
        <v>138.82633719911399</v>
      </c>
      <c r="N205" s="61">
        <v>1.5084944824035329E-2</v>
      </c>
      <c r="O205" s="61">
        <v>3.3242662404417977E-2</v>
      </c>
      <c r="P205" s="61">
        <v>0.11211392184149149</v>
      </c>
      <c r="Q205" s="58">
        <v>153.920993111288</v>
      </c>
      <c r="R205" s="62">
        <v>9.5611026259740939E-3</v>
      </c>
      <c r="S205" s="62">
        <v>4.6762465284117649E-2</v>
      </c>
      <c r="T205" s="62">
        <v>0.11257890175835739</v>
      </c>
    </row>
    <row r="206" spans="11:20" x14ac:dyDescent="0.25">
      <c r="K206" s="56">
        <v>41912</v>
      </c>
      <c r="L206" s="57">
        <v>153.10247517911901</v>
      </c>
      <c r="M206" s="58">
        <v>140.45547466878199</v>
      </c>
      <c r="N206" s="61">
        <v>1.1735074932729628E-2</v>
      </c>
      <c r="O206" s="61">
        <v>3.6012685612874407E-2</v>
      </c>
      <c r="P206" s="61">
        <v>0.12384525514973421</v>
      </c>
      <c r="Q206" s="58">
        <v>154.98263101270601</v>
      </c>
      <c r="R206" s="62">
        <v>6.8972911359168609E-3</v>
      </c>
      <c r="S206" s="62">
        <v>3.5766047095272091E-2</v>
      </c>
      <c r="T206" s="62">
        <v>0.11471847837766846</v>
      </c>
    </row>
    <row r="207" spans="11:20" x14ac:dyDescent="0.25">
      <c r="K207" s="56">
        <v>41943</v>
      </c>
      <c r="L207" s="57">
        <v>153.74639534745901</v>
      </c>
      <c r="M207" s="58">
        <v>141.86193460780601</v>
      </c>
      <c r="N207" s="61">
        <v>1.0013564386441187E-2</v>
      </c>
      <c r="O207" s="61">
        <v>3.7280943726538895E-2</v>
      </c>
      <c r="P207" s="61">
        <v>0.13218706078293074</v>
      </c>
      <c r="Q207" s="58">
        <v>155.38246716633401</v>
      </c>
      <c r="R207" s="62">
        <v>2.5798771837550749E-3</v>
      </c>
      <c r="S207" s="62">
        <v>1.9146847420413726E-2</v>
      </c>
      <c r="T207" s="62">
        <v>0.11218734729010915</v>
      </c>
    </row>
    <row r="208" spans="11:20" x14ac:dyDescent="0.25">
      <c r="K208" s="56">
        <v>41973</v>
      </c>
      <c r="L208" s="57">
        <v>154.66514537990099</v>
      </c>
      <c r="M208" s="58">
        <v>143.01137743665601</v>
      </c>
      <c r="N208" s="61">
        <v>8.1025458452104182E-3</v>
      </c>
      <c r="O208" s="61">
        <v>3.0145866569536883E-2</v>
      </c>
      <c r="P208" s="61">
        <v>0.1347528128090012</v>
      </c>
      <c r="Q208" s="58">
        <v>156.210736099895</v>
      </c>
      <c r="R208" s="62">
        <v>5.3305173271211981E-3</v>
      </c>
      <c r="S208" s="62">
        <v>1.4876092872864177E-2</v>
      </c>
      <c r="T208" s="62">
        <v>0.11143190864557417</v>
      </c>
    </row>
    <row r="209" spans="11:20" x14ac:dyDescent="0.25">
      <c r="K209" s="56">
        <v>42004</v>
      </c>
      <c r="L209" s="57">
        <v>155.53955036382999</v>
      </c>
      <c r="M209" s="58">
        <v>144.635759463662</v>
      </c>
      <c r="N209" s="61">
        <v>1.1358411170645955E-2</v>
      </c>
      <c r="O209" s="61">
        <v>2.9762348564467356E-2</v>
      </c>
      <c r="P209" s="61">
        <v>0.14022561597683869</v>
      </c>
      <c r="Q209" s="58">
        <v>156.95414044472</v>
      </c>
      <c r="R209" s="62">
        <v>4.7589836869446067E-3</v>
      </c>
      <c r="S209" s="62">
        <v>1.2720841162209728E-2</v>
      </c>
      <c r="T209" s="62">
        <v>0.10523273093761576</v>
      </c>
    </row>
    <row r="210" spans="11:20" x14ac:dyDescent="0.25">
      <c r="K210" s="56">
        <v>42035</v>
      </c>
      <c r="L210" s="57">
        <v>156.991853778516</v>
      </c>
      <c r="M210" s="58">
        <v>147.283102470431</v>
      </c>
      <c r="N210" s="61">
        <v>1.8303516478814563E-2</v>
      </c>
      <c r="O210" s="61">
        <v>3.8214393999436602E-2</v>
      </c>
      <c r="P210" s="61">
        <v>0.13982462863669354</v>
      </c>
      <c r="Q210" s="58">
        <v>158.20088845931301</v>
      </c>
      <c r="R210" s="62">
        <v>7.943390413661211E-3</v>
      </c>
      <c r="S210" s="62">
        <v>1.8138605625060089E-2</v>
      </c>
      <c r="T210" s="62">
        <v>9.8727003171460881E-2</v>
      </c>
    </row>
    <row r="211" spans="11:20" x14ac:dyDescent="0.25">
      <c r="K211" s="56">
        <v>42063</v>
      </c>
      <c r="L211" s="57">
        <v>157.70761216691201</v>
      </c>
      <c r="M211" s="58">
        <v>148.41679493794501</v>
      </c>
      <c r="N211" s="61">
        <v>7.6973695454414237E-3</v>
      </c>
      <c r="O211" s="61">
        <v>3.7797115153885175E-2</v>
      </c>
      <c r="P211" s="61">
        <v>0.13381920256099678</v>
      </c>
      <c r="Q211" s="58">
        <v>158.932436612923</v>
      </c>
      <c r="R211" s="62">
        <v>4.6241722201081359E-3</v>
      </c>
      <c r="S211" s="62">
        <v>1.742326155666718E-2</v>
      </c>
      <c r="T211" s="62">
        <v>9.8779501571460759E-2</v>
      </c>
    </row>
    <row r="212" spans="11:20" x14ac:dyDescent="0.25">
      <c r="K212" s="56">
        <v>42094</v>
      </c>
      <c r="L212" s="57">
        <v>158.64457601330801</v>
      </c>
      <c r="M212" s="58">
        <v>149.74160141775701</v>
      </c>
      <c r="N212" s="61">
        <v>8.9262571689809889E-3</v>
      </c>
      <c r="O212" s="61">
        <v>3.5301380329653576E-2</v>
      </c>
      <c r="P212" s="61">
        <v>0.12806740639616465</v>
      </c>
      <c r="Q212" s="58">
        <v>159.81940115461799</v>
      </c>
      <c r="R212" s="62">
        <v>5.5807647614134481E-3</v>
      </c>
      <c r="S212" s="62">
        <v>1.8255400601598915E-2</v>
      </c>
      <c r="T212" s="62">
        <v>0.10469287372452607</v>
      </c>
    </row>
    <row r="213" spans="11:20" x14ac:dyDescent="0.25">
      <c r="K213" s="56">
        <v>42124</v>
      </c>
      <c r="L213" s="57">
        <v>159.536773020618</v>
      </c>
      <c r="M213" s="58">
        <v>149.47631712878999</v>
      </c>
      <c r="N213" s="61">
        <v>-1.7716138097583212E-3</v>
      </c>
      <c r="O213" s="61">
        <v>1.489114923281365E-2</v>
      </c>
      <c r="P213" s="61">
        <v>0.11899364739149609</v>
      </c>
      <c r="Q213" s="58">
        <v>161.004054733636</v>
      </c>
      <c r="R213" s="62">
        <v>7.4124516201379276E-3</v>
      </c>
      <c r="S213" s="62">
        <v>1.771902990951868E-2</v>
      </c>
      <c r="T213" s="62">
        <v>0.11143874901864925</v>
      </c>
    </row>
    <row r="214" spans="11:20" x14ac:dyDescent="0.25">
      <c r="K214" s="56">
        <v>42155</v>
      </c>
      <c r="L214" s="57">
        <v>161.69436449994799</v>
      </c>
      <c r="M214" s="58">
        <v>150.64420056593801</v>
      </c>
      <c r="N214" s="61">
        <v>7.8131670593795111E-3</v>
      </c>
      <c r="O214" s="61">
        <v>1.5007773405457892E-2</v>
      </c>
      <c r="P214" s="61">
        <v>0.12119946408503468</v>
      </c>
      <c r="Q214" s="58">
        <v>163.28491166914901</v>
      </c>
      <c r="R214" s="62">
        <v>1.4166456486368828E-2</v>
      </c>
      <c r="S214" s="62">
        <v>2.73856938771182E-2</v>
      </c>
      <c r="T214" s="62">
        <v>0.11044317755225763</v>
      </c>
    </row>
    <row r="215" spans="11:20" x14ac:dyDescent="0.25">
      <c r="K215" s="56">
        <v>42185</v>
      </c>
      <c r="L215" s="57">
        <v>163.805950526864</v>
      </c>
      <c r="M215" s="58">
        <v>151.12945677229601</v>
      </c>
      <c r="N215" s="61">
        <v>3.221207351726818E-3</v>
      </c>
      <c r="O215" s="61">
        <v>9.2683351947537851E-3</v>
      </c>
      <c r="P215" s="61">
        <v>0.11474497348789581</v>
      </c>
      <c r="Q215" s="58">
        <v>165.70719100861501</v>
      </c>
      <c r="R215" s="62">
        <v>1.4834679546963159E-2</v>
      </c>
      <c r="S215" s="62">
        <v>3.6840269776138523E-2</v>
      </c>
      <c r="T215" s="62">
        <v>0.1074394665050129</v>
      </c>
    </row>
    <row r="216" spans="11:20" x14ac:dyDescent="0.25">
      <c r="K216" s="56">
        <v>42216</v>
      </c>
      <c r="L216" s="57">
        <v>165.953980550111</v>
      </c>
      <c r="M216" s="58">
        <v>152.98481664053901</v>
      </c>
      <c r="N216" s="61">
        <v>1.2276626329957852E-2</v>
      </c>
      <c r="O216" s="61">
        <v>2.3471942439724947E-2</v>
      </c>
      <c r="P216" s="61">
        <v>0.11861039692883146</v>
      </c>
      <c r="Q216" s="58">
        <v>167.88738686893899</v>
      </c>
      <c r="R216" s="62">
        <v>1.3156917615063657E-2</v>
      </c>
      <c r="S216" s="62">
        <v>4.2752539038167336E-2</v>
      </c>
      <c r="T216" s="62">
        <v>0.10116607214100393</v>
      </c>
    </row>
    <row r="217" spans="11:20" x14ac:dyDescent="0.25">
      <c r="K217" s="56">
        <v>42247</v>
      </c>
      <c r="L217" s="57">
        <v>167.08673482089901</v>
      </c>
      <c r="M217" s="58">
        <v>154.384722954865</v>
      </c>
      <c r="N217" s="61">
        <v>9.1506225589386148E-3</v>
      </c>
      <c r="O217" s="61">
        <v>2.4830178492598165E-2</v>
      </c>
      <c r="P217" s="61">
        <v>0.112070851033375</v>
      </c>
      <c r="Q217" s="58">
        <v>168.96170674791099</v>
      </c>
      <c r="R217" s="62">
        <v>6.3990505719806468E-3</v>
      </c>
      <c r="S217" s="62">
        <v>3.4766194994577448E-2</v>
      </c>
      <c r="T217" s="62">
        <v>9.7717103642569692E-2</v>
      </c>
    </row>
    <row r="218" spans="11:20" x14ac:dyDescent="0.25">
      <c r="K218" s="56">
        <v>42277</v>
      </c>
      <c r="L218" s="57">
        <v>167.24328333724401</v>
      </c>
      <c r="M218" s="58">
        <v>154.405568395426</v>
      </c>
      <c r="N218" s="61">
        <v>1.3502268982334975E-4</v>
      </c>
      <c r="O218" s="61">
        <v>2.1677518685626174E-2</v>
      </c>
      <c r="P218" s="61">
        <v>9.9320398578558233E-2</v>
      </c>
      <c r="Q218" s="58">
        <v>169.14122284991001</v>
      </c>
      <c r="R218" s="62">
        <v>1.062466196952272E-3</v>
      </c>
      <c r="S218" s="62">
        <v>2.0723493171255658E-2</v>
      </c>
      <c r="T218" s="62">
        <v>9.1355990956452526E-2</v>
      </c>
    </row>
    <row r="219" spans="11:20" x14ac:dyDescent="0.25">
      <c r="K219" s="56">
        <v>42308</v>
      </c>
      <c r="L219" s="57">
        <v>166.295644134333</v>
      </c>
      <c r="M219" s="58">
        <v>152.76182360988</v>
      </c>
      <c r="N219" s="61">
        <v>-1.0645631518524268E-2</v>
      </c>
      <c r="O219" s="61">
        <v>-1.4576154389422946E-3</v>
      </c>
      <c r="P219" s="61">
        <v>7.6834487223144121E-2</v>
      </c>
      <c r="Q219" s="58">
        <v>168.336140628762</v>
      </c>
      <c r="R219" s="62">
        <v>-4.7598226356824203E-3</v>
      </c>
      <c r="S219" s="62">
        <v>2.6729450507996244E-3</v>
      </c>
      <c r="T219" s="62">
        <v>8.3366377807357894E-2</v>
      </c>
    </row>
    <row r="220" spans="11:20" x14ac:dyDescent="0.25">
      <c r="K220" s="56">
        <v>42338</v>
      </c>
      <c r="L220" s="57">
        <v>166.41251351171101</v>
      </c>
      <c r="M220" s="58">
        <v>152.38459975152099</v>
      </c>
      <c r="N220" s="61">
        <v>-2.4693594868463453E-3</v>
      </c>
      <c r="O220" s="61">
        <v>-1.2955447696264222E-2</v>
      </c>
      <c r="P220" s="61">
        <v>6.5541794526219999E-2</v>
      </c>
      <c r="Q220" s="58">
        <v>168.595592976647</v>
      </c>
      <c r="R220" s="62">
        <v>1.5412753726913309E-3</v>
      </c>
      <c r="S220" s="62">
        <v>-2.1668446555777043E-3</v>
      </c>
      <c r="T220" s="62">
        <v>7.928300695562962E-2</v>
      </c>
    </row>
    <row r="221" spans="11:20" x14ac:dyDescent="0.25">
      <c r="K221" s="56">
        <v>42369</v>
      </c>
      <c r="L221" s="57">
        <v>167.58726068282701</v>
      </c>
      <c r="M221" s="58">
        <v>154.190746690102</v>
      </c>
      <c r="N221" s="61">
        <v>1.1852555583215851E-2</v>
      </c>
      <c r="O221" s="61">
        <v>-1.391282112144121E-3</v>
      </c>
      <c r="P221" s="61">
        <v>6.606241265556867E-2</v>
      </c>
      <c r="Q221" s="58">
        <v>169.64660860778</v>
      </c>
      <c r="R221" s="62">
        <v>6.233944865205121E-3</v>
      </c>
      <c r="S221" s="62">
        <v>2.9879514251736072E-3</v>
      </c>
      <c r="T221" s="62">
        <v>8.086736754504642E-2</v>
      </c>
    </row>
    <row r="222" spans="11:20" x14ac:dyDescent="0.25">
      <c r="K222" s="56">
        <v>42400</v>
      </c>
      <c r="L222" s="57">
        <v>170.52408514360999</v>
      </c>
      <c r="M222" s="58">
        <v>158.512988852814</v>
      </c>
      <c r="N222" s="61">
        <v>2.8031786961892013E-2</v>
      </c>
      <c r="O222" s="61">
        <v>3.7647922151160085E-2</v>
      </c>
      <c r="P222" s="61">
        <v>7.6246943430849701E-2</v>
      </c>
      <c r="Q222" s="58">
        <v>172.36334288031699</v>
      </c>
      <c r="R222" s="62">
        <v>1.6014079472805864E-2</v>
      </c>
      <c r="S222" s="62">
        <v>2.3923574798095926E-2</v>
      </c>
      <c r="T222" s="62">
        <v>8.9521965135147541E-2</v>
      </c>
    </row>
    <row r="223" spans="11:20" x14ac:dyDescent="0.25">
      <c r="K223" s="56">
        <v>42429</v>
      </c>
      <c r="L223" s="57">
        <v>171.55359722838901</v>
      </c>
      <c r="M223" s="58">
        <v>160.09018248619699</v>
      </c>
      <c r="N223" s="61">
        <v>9.9499330925334473E-3</v>
      </c>
      <c r="O223" s="61">
        <v>5.056667633895251E-2</v>
      </c>
      <c r="P223" s="61">
        <v>7.8652739759895507E-2</v>
      </c>
      <c r="Q223" s="58">
        <v>173.344795463971</v>
      </c>
      <c r="R223" s="62">
        <v>5.694091140570956E-3</v>
      </c>
      <c r="S223" s="62">
        <v>2.8169197091538756E-2</v>
      </c>
      <c r="T223" s="62">
        <v>9.0682299712984582E-2</v>
      </c>
    </row>
    <row r="224" spans="11:20" x14ac:dyDescent="0.25">
      <c r="K224" s="56">
        <v>42460</v>
      </c>
      <c r="L224" s="57">
        <v>171.633593005271</v>
      </c>
      <c r="M224" s="58">
        <v>159.07122024782799</v>
      </c>
      <c r="N224" s="61">
        <v>-6.3649264592278154E-3</v>
      </c>
      <c r="O224" s="61">
        <v>3.1652181875316598E-2</v>
      </c>
      <c r="P224" s="61">
        <v>6.2304788660852761E-2</v>
      </c>
      <c r="Q224" s="58">
        <v>173.75799626176101</v>
      </c>
      <c r="R224" s="62">
        <v>2.3836931283922613E-3</v>
      </c>
      <c r="S224" s="62">
        <v>2.4235012345495521E-2</v>
      </c>
      <c r="T224" s="62">
        <v>8.7214662340387994E-2</v>
      </c>
    </row>
    <row r="225" spans="11:20" x14ac:dyDescent="0.25">
      <c r="K225" s="56">
        <v>42490</v>
      </c>
      <c r="L225" s="57">
        <v>170.71065328278101</v>
      </c>
      <c r="M225" s="58">
        <v>156.756526683017</v>
      </c>
      <c r="N225" s="61">
        <v>-1.4551303254006442E-2</v>
      </c>
      <c r="O225" s="61">
        <v>-1.1080872189142554E-2</v>
      </c>
      <c r="P225" s="61">
        <v>4.8704769384666724E-2</v>
      </c>
      <c r="Q225" s="58">
        <v>173.059157275969</v>
      </c>
      <c r="R225" s="62">
        <v>-4.0219097873298582E-3</v>
      </c>
      <c r="S225" s="62">
        <v>4.0369047387016632E-3</v>
      </c>
      <c r="T225" s="62">
        <v>7.4874527615325537E-2</v>
      </c>
    </row>
    <row r="226" spans="11:20" x14ac:dyDescent="0.25">
      <c r="K226" s="56">
        <v>42521</v>
      </c>
      <c r="L226" s="57">
        <v>172.40167761098201</v>
      </c>
      <c r="M226" s="58">
        <v>157.77352976427301</v>
      </c>
      <c r="N226" s="61">
        <v>6.4877877991806887E-3</v>
      </c>
      <c r="O226" s="61">
        <v>-1.4470923113125478E-2</v>
      </c>
      <c r="P226" s="61">
        <v>4.7325613409289202E-2</v>
      </c>
      <c r="Q226" s="58">
        <v>174.82355359891099</v>
      </c>
      <c r="R226" s="62">
        <v>1.0195336385051323E-2</v>
      </c>
      <c r="S226" s="62">
        <v>8.5307328148040984E-3</v>
      </c>
      <c r="T226" s="62">
        <v>7.0665696002223388E-2</v>
      </c>
    </row>
    <row r="227" spans="11:20" x14ac:dyDescent="0.25">
      <c r="K227" s="56">
        <v>42551</v>
      </c>
      <c r="L227" s="57">
        <v>175.04944900639001</v>
      </c>
      <c r="M227" s="58">
        <v>161.16117695196601</v>
      </c>
      <c r="N227" s="61">
        <v>2.1471581403765594E-2</v>
      </c>
      <c r="O227" s="61">
        <v>1.3138496711610825E-2</v>
      </c>
      <c r="P227" s="61">
        <v>6.6378324874049044E-2</v>
      </c>
      <c r="Q227" s="58">
        <v>177.17303089772199</v>
      </c>
      <c r="R227" s="62">
        <v>1.3439134775862449E-2</v>
      </c>
      <c r="S227" s="62">
        <v>1.9653971094465872E-2</v>
      </c>
      <c r="T227" s="62">
        <v>6.9193375491537257E-2</v>
      </c>
    </row>
    <row r="228" spans="11:20" x14ac:dyDescent="0.25">
      <c r="K228" s="56">
        <v>42582</v>
      </c>
      <c r="L228" s="57">
        <v>179.16452261826899</v>
      </c>
      <c r="M228" s="58">
        <v>165.179544452557</v>
      </c>
      <c r="N228" s="61">
        <v>2.493384310409108E-2</v>
      </c>
      <c r="O228" s="61">
        <v>5.3733123256631599E-2</v>
      </c>
      <c r="P228" s="61">
        <v>7.9712013778931778E-2</v>
      </c>
      <c r="Q228" s="58">
        <v>181.30801418976699</v>
      </c>
      <c r="R228" s="62">
        <v>2.3338672207013467E-2</v>
      </c>
      <c r="S228" s="62">
        <v>4.76649548260768E-2</v>
      </c>
      <c r="T228" s="62">
        <v>7.9938270355621066E-2</v>
      </c>
    </row>
    <row r="229" spans="11:20" x14ac:dyDescent="0.25">
      <c r="K229" s="56">
        <v>42613</v>
      </c>
      <c r="L229" s="57">
        <v>181.317223372396</v>
      </c>
      <c r="M229" s="58">
        <v>167.05246927380699</v>
      </c>
      <c r="N229" s="61">
        <v>1.1338721313570055E-2</v>
      </c>
      <c r="O229" s="61">
        <v>5.881176343964345E-2</v>
      </c>
      <c r="P229" s="61">
        <v>8.2053107823663707E-2</v>
      </c>
      <c r="Q229" s="58">
        <v>183.48986943142799</v>
      </c>
      <c r="R229" s="62">
        <v>1.2033970210370004E-2</v>
      </c>
      <c r="S229" s="62">
        <v>4.9571786261705331E-2</v>
      </c>
      <c r="T229" s="62">
        <v>8.598494276098223E-2</v>
      </c>
    </row>
    <row r="230" spans="11:20" x14ac:dyDescent="0.25">
      <c r="K230" s="56">
        <v>42643</v>
      </c>
      <c r="L230" s="57">
        <v>182.53631787861801</v>
      </c>
      <c r="M230" s="58">
        <v>167.82887167163901</v>
      </c>
      <c r="N230" s="61">
        <v>4.6476559203649792E-3</v>
      </c>
      <c r="O230" s="61">
        <v>4.1372834610535758E-2</v>
      </c>
      <c r="P230" s="61">
        <v>8.6935357420766746E-2</v>
      </c>
      <c r="Q230" s="58">
        <v>184.80679970630499</v>
      </c>
      <c r="R230" s="62">
        <v>7.1771279741912331E-3</v>
      </c>
      <c r="S230" s="62">
        <v>4.3086517004892189E-2</v>
      </c>
      <c r="T230" s="62">
        <v>9.2618325636063759E-2</v>
      </c>
    </row>
    <row r="231" spans="11:20" x14ac:dyDescent="0.25">
      <c r="K231" s="56">
        <v>42674</v>
      </c>
      <c r="L231" s="57">
        <v>181.64878037988601</v>
      </c>
      <c r="M231" s="58">
        <v>167.00900639528501</v>
      </c>
      <c r="N231" s="61">
        <v>-4.8851265469870286E-3</v>
      </c>
      <c r="O231" s="61">
        <v>1.1075596247654529E-2</v>
      </c>
      <c r="P231" s="61">
        <v>9.3264026631347141E-2</v>
      </c>
      <c r="Q231" s="58">
        <v>183.855600458249</v>
      </c>
      <c r="R231" s="62">
        <v>-5.1469926948988221E-3</v>
      </c>
      <c r="S231" s="62">
        <v>1.4051150909498933E-2</v>
      </c>
      <c r="T231" s="62">
        <v>9.2193273360785088E-2</v>
      </c>
    </row>
    <row r="232" spans="11:20" x14ac:dyDescent="0.25">
      <c r="K232" s="56">
        <v>42704</v>
      </c>
      <c r="L232" s="57">
        <v>181.33179410720601</v>
      </c>
      <c r="M232" s="58">
        <v>166.16155533105001</v>
      </c>
      <c r="N232" s="61">
        <v>-5.0742836121616675E-3</v>
      </c>
      <c r="O232" s="61">
        <v>-5.33313842429195E-3</v>
      </c>
      <c r="P232" s="61">
        <v>9.0409106970086084E-2</v>
      </c>
      <c r="Q232" s="58">
        <v>183.613091583505</v>
      </c>
      <c r="R232" s="62">
        <v>-1.3190181541360424E-3</v>
      </c>
      <c r="S232" s="62">
        <v>6.7154743996944433E-4</v>
      </c>
      <c r="T232" s="62">
        <v>8.9074087535242708E-2</v>
      </c>
    </row>
    <row r="233" spans="11:20" x14ac:dyDescent="0.25">
      <c r="K233" s="56">
        <v>42735</v>
      </c>
      <c r="L233" s="57">
        <v>182.40339704616301</v>
      </c>
      <c r="M233" s="58">
        <v>164.31545109239499</v>
      </c>
      <c r="N233" s="61">
        <v>-1.1110297053833817E-2</v>
      </c>
      <c r="O233" s="61">
        <v>-2.0934542097846509E-2</v>
      </c>
      <c r="P233" s="61">
        <v>6.5663501991088946E-2</v>
      </c>
      <c r="Q233" s="58">
        <v>185.507809189771</v>
      </c>
      <c r="R233" s="62">
        <v>1.0319076869332644E-2</v>
      </c>
      <c r="S233" s="62">
        <v>3.7932017900859094E-3</v>
      </c>
      <c r="T233" s="62">
        <v>9.3495535879893898E-2</v>
      </c>
    </row>
    <row r="234" spans="11:20" x14ac:dyDescent="0.25">
      <c r="K234" s="56">
        <v>42766</v>
      </c>
      <c r="L234" s="57">
        <v>186.057678416621</v>
      </c>
      <c r="M234" s="58">
        <v>165.22686111856501</v>
      </c>
      <c r="N234" s="61">
        <v>5.5467092115246697E-3</v>
      </c>
      <c r="O234" s="61">
        <v>-1.0670953113162907E-2</v>
      </c>
      <c r="P234" s="61">
        <v>4.2355344595673028E-2</v>
      </c>
      <c r="Q234" s="58">
        <v>189.894021098709</v>
      </c>
      <c r="R234" s="62">
        <v>2.3644351836698219E-2</v>
      </c>
      <c r="S234" s="62">
        <v>3.2843278232534745E-2</v>
      </c>
      <c r="T234" s="62">
        <v>0.10170769448678363</v>
      </c>
    </row>
    <row r="235" spans="11:20" x14ac:dyDescent="0.25">
      <c r="K235" s="56">
        <v>42794</v>
      </c>
      <c r="L235" s="57">
        <v>190.939026481344</v>
      </c>
      <c r="M235" s="58">
        <v>167.905402499308</v>
      </c>
      <c r="N235" s="61">
        <v>1.6211294959001199E-2</v>
      </c>
      <c r="O235" s="61">
        <v>1.0494889535570762E-2</v>
      </c>
      <c r="P235" s="61">
        <v>4.8817609498226666E-2</v>
      </c>
      <c r="Q235" s="58">
        <v>195.405094356983</v>
      </c>
      <c r="R235" s="62">
        <v>2.9021836634915754E-2</v>
      </c>
      <c r="S235" s="62">
        <v>6.4222015281057088E-2</v>
      </c>
      <c r="T235" s="62">
        <v>0.12726253957591216</v>
      </c>
    </row>
    <row r="236" spans="11:20" x14ac:dyDescent="0.25">
      <c r="K236" s="56">
        <v>42825</v>
      </c>
      <c r="L236" s="57">
        <v>194.259923802093</v>
      </c>
      <c r="M236" s="58">
        <v>172.18802079578799</v>
      </c>
      <c r="N236" s="61">
        <v>2.5506137579448307E-2</v>
      </c>
      <c r="O236" s="61">
        <v>4.7911317231915218E-2</v>
      </c>
      <c r="P236" s="61">
        <v>8.2458665543172716E-2</v>
      </c>
      <c r="Q236" s="58">
        <v>198.41136287778301</v>
      </c>
      <c r="R236" s="62">
        <v>1.5384801152153571E-2</v>
      </c>
      <c r="S236" s="62">
        <v>6.9558008066452404E-2</v>
      </c>
      <c r="T236" s="62">
        <v>0.14188335009850417</v>
      </c>
    </row>
    <row r="237" spans="11:20" x14ac:dyDescent="0.25">
      <c r="K237" s="56">
        <v>42855</v>
      </c>
      <c r="L237" s="57">
        <v>196.33971009241699</v>
      </c>
      <c r="M237" s="58">
        <v>174.81227085247301</v>
      </c>
      <c r="N237" s="61">
        <v>1.5240607590218724E-2</v>
      </c>
      <c r="O237" s="61">
        <v>5.8013628468252643E-2</v>
      </c>
      <c r="P237" s="61">
        <v>0.11518336461975309</v>
      </c>
      <c r="Q237" s="58">
        <v>200.37882440343</v>
      </c>
      <c r="R237" s="62">
        <v>9.9160728352987171E-3</v>
      </c>
      <c r="S237" s="62">
        <v>5.5213972741516182E-2</v>
      </c>
      <c r="T237" s="62">
        <v>0.15786316978243264</v>
      </c>
    </row>
    <row r="238" spans="11:20" x14ac:dyDescent="0.25">
      <c r="K238" s="56">
        <v>42886</v>
      </c>
      <c r="L238" s="57">
        <v>198.41199118344801</v>
      </c>
      <c r="M238" s="58">
        <v>175.139790113608</v>
      </c>
      <c r="N238" s="61">
        <v>1.8735484616603237E-3</v>
      </c>
      <c r="O238" s="61">
        <v>4.3086091969731788E-2</v>
      </c>
      <c r="P238" s="61">
        <v>0.11007081083424874</v>
      </c>
      <c r="Q238" s="58">
        <v>203.184707765881</v>
      </c>
      <c r="R238" s="62">
        <v>1.4002893623139556E-2</v>
      </c>
      <c r="S238" s="62">
        <v>3.9812746103156993E-2</v>
      </c>
      <c r="T238" s="62">
        <v>0.16222730623607839</v>
      </c>
    </row>
    <row r="239" spans="11:20" x14ac:dyDescent="0.25">
      <c r="K239" s="56">
        <v>42916</v>
      </c>
      <c r="L239" s="57">
        <v>202.243651776055</v>
      </c>
      <c r="M239" s="58">
        <v>175.17425478337401</v>
      </c>
      <c r="N239" s="61">
        <v>1.967837790810556E-4</v>
      </c>
      <c r="O239" s="61">
        <v>1.7342867255136341E-2</v>
      </c>
      <c r="P239" s="61">
        <v>8.6950704235577714E-2</v>
      </c>
      <c r="Q239" s="58">
        <v>208.532315860995</v>
      </c>
      <c r="R239" s="62">
        <v>2.631894965872994E-2</v>
      </c>
      <c r="S239" s="62">
        <v>5.1009946388233196E-2</v>
      </c>
      <c r="T239" s="62">
        <v>0.17699807247399879</v>
      </c>
    </row>
    <row r="240" spans="11:20" x14ac:dyDescent="0.25">
      <c r="K240" s="56">
        <v>42947</v>
      </c>
      <c r="L240" s="57">
        <v>204.531491513596</v>
      </c>
      <c r="M240" s="58">
        <v>174.057361624621</v>
      </c>
      <c r="N240" s="61">
        <v>-6.3758978745718231E-3</v>
      </c>
      <c r="O240" s="61">
        <v>-4.3183995275085651E-3</v>
      </c>
      <c r="P240" s="61">
        <v>5.3746468435223793E-2</v>
      </c>
      <c r="Q240" s="58">
        <v>212.225594261406</v>
      </c>
      <c r="R240" s="62">
        <v>1.771082043165384E-2</v>
      </c>
      <c r="S240" s="62">
        <v>5.9121865263189965E-2</v>
      </c>
      <c r="T240" s="62">
        <v>0.17052517071462137</v>
      </c>
    </row>
    <row r="241" spans="11:20" x14ac:dyDescent="0.25">
      <c r="K241" s="56">
        <v>42978</v>
      </c>
      <c r="L241" s="57">
        <v>204.72808656768899</v>
      </c>
      <c r="M241" s="58">
        <v>176.05470145416501</v>
      </c>
      <c r="N241" s="61">
        <v>1.1475181577505156E-2</v>
      </c>
      <c r="O241" s="61">
        <v>5.2238919548981411E-3</v>
      </c>
      <c r="P241" s="61">
        <v>5.3888650790327119E-2</v>
      </c>
      <c r="Q241" s="58">
        <v>211.65243894618499</v>
      </c>
      <c r="R241" s="62">
        <v>-2.700688940067475E-3</v>
      </c>
      <c r="S241" s="62">
        <v>4.1675041755902642E-2</v>
      </c>
      <c r="T241" s="62">
        <v>0.15348296667289096</v>
      </c>
    </row>
    <row r="242" spans="11:20" x14ac:dyDescent="0.25">
      <c r="K242" s="56">
        <v>43008</v>
      </c>
      <c r="L242" s="57">
        <v>202.75847920026399</v>
      </c>
      <c r="M242" s="58">
        <v>177.21410671632299</v>
      </c>
      <c r="N242" s="61">
        <v>6.5854831059983798E-3</v>
      </c>
      <c r="O242" s="61">
        <v>1.1644701645635802E-2</v>
      </c>
      <c r="P242" s="61">
        <v>5.5921457084251891E-2</v>
      </c>
      <c r="Q242" s="58">
        <v>208.471090613391</v>
      </c>
      <c r="R242" s="62">
        <v>-1.5031002471003307E-2</v>
      </c>
      <c r="S242" s="62">
        <v>-2.9360076567130911E-4</v>
      </c>
      <c r="T242" s="62">
        <v>0.12804881067522045</v>
      </c>
    </row>
    <row r="243" spans="11:20" x14ac:dyDescent="0.25">
      <c r="K243" s="56">
        <v>43039</v>
      </c>
      <c r="L243" s="57">
        <v>202.36561334960001</v>
      </c>
      <c r="M243" s="58">
        <v>180.169316475084</v>
      </c>
      <c r="N243" s="61">
        <v>1.6675928420820219E-2</v>
      </c>
      <c r="O243" s="61">
        <v>3.5114601263716017E-2</v>
      </c>
      <c r="P243" s="61">
        <v>7.8800002250480672E-2</v>
      </c>
      <c r="Q243" s="58">
        <v>206.74313235335799</v>
      </c>
      <c r="R243" s="62">
        <v>-8.2887188576065141E-3</v>
      </c>
      <c r="S243" s="62">
        <v>-2.5833179674337736E-2</v>
      </c>
      <c r="T243" s="62">
        <v>0.12448645479421461</v>
      </c>
    </row>
    <row r="244" spans="11:20" x14ac:dyDescent="0.25">
      <c r="K244" s="56">
        <v>43069</v>
      </c>
      <c r="L244" s="57">
        <v>204.249499823794</v>
      </c>
      <c r="M244" s="58">
        <v>179.12680183357901</v>
      </c>
      <c r="N244" s="61">
        <v>-5.7863051373077123E-3</v>
      </c>
      <c r="O244" s="61">
        <v>1.7449692362880853E-2</v>
      </c>
      <c r="P244" s="61">
        <v>7.8027955845128227E-2</v>
      </c>
      <c r="Q244" s="58">
        <v>209.519796963022</v>
      </c>
      <c r="R244" s="62">
        <v>1.3430504694676992E-2</v>
      </c>
      <c r="S244" s="62">
        <v>-1.0076151230675068E-2</v>
      </c>
      <c r="T244" s="62">
        <v>0.1410939991048239</v>
      </c>
    </row>
    <row r="245" spans="11:20" x14ac:dyDescent="0.25">
      <c r="K245" s="56">
        <v>43100</v>
      </c>
      <c r="L245" s="57">
        <v>207.201220705955</v>
      </c>
      <c r="M245" s="58">
        <v>179.622978985212</v>
      </c>
      <c r="N245" s="61">
        <v>2.7699771701052978E-3</v>
      </c>
      <c r="O245" s="61">
        <v>1.3593005170547956E-2</v>
      </c>
      <c r="P245" s="61">
        <v>9.3159394269072937E-2</v>
      </c>
      <c r="Q245" s="58">
        <v>213.23408553038499</v>
      </c>
      <c r="R245" s="62">
        <v>1.7727625843483086E-2</v>
      </c>
      <c r="S245" s="62">
        <v>2.2847268189462921E-2</v>
      </c>
      <c r="T245" s="62">
        <v>0.14946150494532828</v>
      </c>
    </row>
    <row r="246" spans="11:20" x14ac:dyDescent="0.25">
      <c r="K246" s="56">
        <v>43131</v>
      </c>
      <c r="L246" s="57">
        <v>209.24531557772499</v>
      </c>
      <c r="M246" s="58">
        <v>180.51989081544599</v>
      </c>
      <c r="N246" s="61">
        <v>4.9933022784787173E-3</v>
      </c>
      <c r="O246" s="61">
        <v>1.9458049085203655E-3</v>
      </c>
      <c r="P246" s="61">
        <v>9.2557769320007033E-2</v>
      </c>
      <c r="Q246" s="58">
        <v>215.423741740564</v>
      </c>
      <c r="R246" s="62">
        <v>1.0268790773916736E-2</v>
      </c>
      <c r="S246" s="62">
        <v>4.198741350387114E-2</v>
      </c>
      <c r="T246" s="62">
        <v>0.13444194026827394</v>
      </c>
    </row>
    <row r="247" spans="11:20" x14ac:dyDescent="0.25">
      <c r="K247" s="56">
        <v>43159</v>
      </c>
      <c r="L247" s="57">
        <v>207.85632158607299</v>
      </c>
      <c r="M247" s="58">
        <v>184.88188784978701</v>
      </c>
      <c r="N247" s="61">
        <v>2.4163525773458927E-2</v>
      </c>
      <c r="O247" s="61">
        <v>3.2128558972179144E-2</v>
      </c>
      <c r="P247" s="61">
        <v>0.10110743965221114</v>
      </c>
      <c r="Q247" s="58">
        <v>212.22629674082901</v>
      </c>
      <c r="R247" s="62">
        <v>-1.4842584080568488E-2</v>
      </c>
      <c r="S247" s="62">
        <v>1.2917632686923142E-2</v>
      </c>
      <c r="T247" s="62">
        <v>8.608374535576635E-2</v>
      </c>
    </row>
    <row r="248" spans="11:20" x14ac:dyDescent="0.25">
      <c r="K248" s="56">
        <v>43190</v>
      </c>
      <c r="L248" s="57">
        <v>205.31758349423001</v>
      </c>
      <c r="M248" s="58">
        <v>187.38833139465501</v>
      </c>
      <c r="N248" s="61">
        <v>1.3556998871108616E-2</v>
      </c>
      <c r="O248" s="61">
        <v>4.3231397526718007E-2</v>
      </c>
      <c r="P248" s="61">
        <v>8.8277398907409044E-2</v>
      </c>
      <c r="Q248" s="58">
        <v>208.175306333458</v>
      </c>
      <c r="R248" s="62">
        <v>-1.9088069996896273E-2</v>
      </c>
      <c r="S248" s="62">
        <v>-2.3724064491584929E-2</v>
      </c>
      <c r="T248" s="62">
        <v>4.9210606257915623E-2</v>
      </c>
    </row>
    <row r="249" spans="11:20" x14ac:dyDescent="0.25">
      <c r="K249" s="56">
        <v>43220</v>
      </c>
      <c r="L249" s="57">
        <v>204.88483028667699</v>
      </c>
      <c r="M249" s="58">
        <v>187.067132110286</v>
      </c>
      <c r="N249" s="61">
        <v>-1.7140836997611153E-3</v>
      </c>
      <c r="O249" s="61">
        <v>3.6268808192076563E-2</v>
      </c>
      <c r="P249" s="61">
        <v>7.01029807464435E-2</v>
      </c>
      <c r="Q249" s="58">
        <v>207.836582943206</v>
      </c>
      <c r="R249" s="62">
        <v>-1.6271064816373304E-3</v>
      </c>
      <c r="S249" s="62">
        <v>-3.5219696473823503E-2</v>
      </c>
      <c r="T249" s="62">
        <v>3.7218296703652731E-2</v>
      </c>
    </row>
    <row r="250" spans="11:20" x14ac:dyDescent="0.25">
      <c r="K250" s="56">
        <v>43251</v>
      </c>
      <c r="L250" s="57">
        <v>207.265584038035</v>
      </c>
      <c r="M250" s="58">
        <v>185.333331831902</v>
      </c>
      <c r="N250" s="61">
        <v>-9.2683319556202681E-3</v>
      </c>
      <c r="O250" s="61">
        <v>2.441796691744047E-3</v>
      </c>
      <c r="P250" s="61">
        <v>5.8202317769604273E-2</v>
      </c>
      <c r="Q250" s="58">
        <v>211.21962644806101</v>
      </c>
      <c r="R250" s="62">
        <v>1.627742073578764E-2</v>
      </c>
      <c r="S250" s="62">
        <v>-4.7433815141078028E-3</v>
      </c>
      <c r="T250" s="62">
        <v>3.9544898681244334E-2</v>
      </c>
    </row>
    <row r="251" spans="11:20" x14ac:dyDescent="0.25">
      <c r="K251" s="56">
        <v>43281</v>
      </c>
      <c r="L251" s="57">
        <v>212.017721244516</v>
      </c>
      <c r="M251" s="58">
        <v>185.74370584096599</v>
      </c>
      <c r="N251" s="61">
        <v>2.2142482682834252E-3</v>
      </c>
      <c r="O251" s="61">
        <v>-8.7765633081245964E-3</v>
      </c>
      <c r="P251" s="61">
        <v>6.0336783339894895E-2</v>
      </c>
      <c r="Q251" s="58">
        <v>217.23060290546701</v>
      </c>
      <c r="R251" s="62">
        <v>2.8458418180585587E-2</v>
      </c>
      <c r="S251" s="62">
        <v>4.3498418383514315E-2</v>
      </c>
      <c r="T251" s="62">
        <v>4.1711938068487164E-2</v>
      </c>
    </row>
    <row r="252" spans="11:20" x14ac:dyDescent="0.25">
      <c r="K252" s="56">
        <v>43312</v>
      </c>
      <c r="L252" s="57">
        <v>214.20322972390699</v>
      </c>
      <c r="M252" s="58">
        <v>188.58098511445399</v>
      </c>
      <c r="N252" s="61">
        <v>1.5275237783385798E-2</v>
      </c>
      <c r="O252" s="61">
        <v>8.0925654180419304E-3</v>
      </c>
      <c r="P252" s="61">
        <v>8.3441592784539775E-2</v>
      </c>
      <c r="Q252" s="58">
        <v>219.25861772258699</v>
      </c>
      <c r="R252" s="62">
        <v>9.3357694081552811E-3</v>
      </c>
      <c r="S252" s="62">
        <v>5.4956806052292695E-2</v>
      </c>
      <c r="T252" s="62">
        <v>3.3139374568168956E-2</v>
      </c>
    </row>
    <row r="253" spans="11:20" x14ac:dyDescent="0.25">
      <c r="K253" s="56">
        <v>43343</v>
      </c>
      <c r="L253" s="57">
        <v>215.00920125002301</v>
      </c>
      <c r="M253" s="58">
        <v>192.20983426101199</v>
      </c>
      <c r="N253" s="61">
        <v>1.9242921784269784E-2</v>
      </c>
      <c r="O253" s="61">
        <v>3.7103430673479654E-2</v>
      </c>
      <c r="P253" s="61">
        <v>9.1762007338684448E-2</v>
      </c>
      <c r="Q253" s="58">
        <v>219.254511050509</v>
      </c>
      <c r="R253" s="62">
        <v>-1.8729809211803783E-5</v>
      </c>
      <c r="S253" s="62">
        <v>3.8040426155302232E-2</v>
      </c>
      <c r="T253" s="62">
        <v>3.5917715582086451E-2</v>
      </c>
    </row>
    <row r="254" spans="11:20" x14ac:dyDescent="0.25">
      <c r="K254" s="56">
        <v>43373</v>
      </c>
      <c r="L254" s="57">
        <v>213.71893719200801</v>
      </c>
      <c r="M254" s="58">
        <v>194.916841598953</v>
      </c>
      <c r="N254" s="61">
        <v>1.4083604766367053E-2</v>
      </c>
      <c r="O254" s="61">
        <v>4.9385984394222593E-2</v>
      </c>
      <c r="P254" s="61">
        <v>9.9894614546503391E-2</v>
      </c>
      <c r="Q254" s="58">
        <v>216.876142078312</v>
      </c>
      <c r="R254" s="62">
        <v>-1.0847525831060745E-2</v>
      </c>
      <c r="S254" s="62">
        <v>-1.63172602024797E-3</v>
      </c>
      <c r="T254" s="62">
        <v>4.0317587633808438E-2</v>
      </c>
    </row>
    <row r="255" spans="11:20" x14ac:dyDescent="0.25">
      <c r="K255" s="56">
        <v>43404</v>
      </c>
      <c r="L255" s="57">
        <v>214.27744847617001</v>
      </c>
      <c r="M255" s="58">
        <v>195.083820113515</v>
      </c>
      <c r="N255" s="61">
        <v>8.5666540249795808E-4</v>
      </c>
      <c r="O255" s="61">
        <v>3.4482983505013998E-2</v>
      </c>
      <c r="P255" s="61">
        <v>8.2780486323782876E-2</v>
      </c>
      <c r="Q255" s="58">
        <v>217.65654648067999</v>
      </c>
      <c r="R255" s="62">
        <v>3.5983875168998924E-3</v>
      </c>
      <c r="S255" s="62">
        <v>-7.3067652188429921E-3</v>
      </c>
      <c r="T255" s="62">
        <v>5.2787311496611977E-2</v>
      </c>
    </row>
    <row r="256" spans="11:20" x14ac:dyDescent="0.25">
      <c r="K256" s="56">
        <v>43434</v>
      </c>
      <c r="L256" s="57">
        <v>215.823212525972</v>
      </c>
      <c r="M256" s="58">
        <v>193.37927760743699</v>
      </c>
      <c r="N256" s="61">
        <v>-8.7374878402841638E-3</v>
      </c>
      <c r="O256" s="61">
        <v>6.0842014193558391E-3</v>
      </c>
      <c r="P256" s="61">
        <v>7.9566405629792447E-2</v>
      </c>
      <c r="Q256" s="58">
        <v>220.14873728911201</v>
      </c>
      <c r="R256" s="62">
        <v>1.1450107284750155E-2</v>
      </c>
      <c r="S256" s="62">
        <v>4.0784850187050026E-3</v>
      </c>
      <c r="T256" s="62">
        <v>5.0730004897656E-2</v>
      </c>
    </row>
    <row r="257" spans="11:20" x14ac:dyDescent="0.25">
      <c r="K257" s="56">
        <v>43465</v>
      </c>
      <c r="L257" s="57">
        <v>218.02084117456599</v>
      </c>
      <c r="M257" s="58">
        <v>191.65137185037199</v>
      </c>
      <c r="N257" s="61">
        <v>-8.9353201565509632E-3</v>
      </c>
      <c r="O257" s="61">
        <v>-1.6753143144499605E-2</v>
      </c>
      <c r="P257" s="61">
        <v>6.6964666398001693E-2</v>
      </c>
      <c r="Q257" s="58">
        <v>223.51898782355099</v>
      </c>
      <c r="R257" s="62">
        <v>1.5308970543914446E-2</v>
      </c>
      <c r="S257" s="62">
        <v>3.0629674991361266E-2</v>
      </c>
      <c r="T257" s="62">
        <v>4.8232918614226072E-2</v>
      </c>
    </row>
    <row r="258" spans="11:20" x14ac:dyDescent="0.25">
      <c r="K258" s="56">
        <v>43496</v>
      </c>
      <c r="L258" s="57">
        <v>219.50281700503601</v>
      </c>
      <c r="M258" s="58">
        <v>192.45034038965599</v>
      </c>
      <c r="N258" s="61">
        <v>4.1688641806738591E-3</v>
      </c>
      <c r="O258" s="61">
        <v>-1.3499221628562763E-2</v>
      </c>
      <c r="P258" s="61">
        <v>6.6089390594674446E-2</v>
      </c>
      <c r="Q258" s="58">
        <v>224.98129840753199</v>
      </c>
      <c r="R258" s="62">
        <v>6.5422208565806272E-3</v>
      </c>
      <c r="S258" s="62">
        <v>3.3652798619140833E-2</v>
      </c>
      <c r="T258" s="62">
        <v>4.4366310740615589E-2</v>
      </c>
    </row>
    <row r="259" spans="11:20" x14ac:dyDescent="0.25">
      <c r="K259" s="56">
        <v>43524</v>
      </c>
      <c r="L259" s="57">
        <v>219.660609966397</v>
      </c>
      <c r="M259" s="58">
        <v>196.272631222673</v>
      </c>
      <c r="N259" s="61">
        <v>1.9861179903750692E-2</v>
      </c>
      <c r="O259" s="61">
        <v>1.4962066520434414E-2</v>
      </c>
      <c r="P259" s="61">
        <v>6.16109209255844E-2</v>
      </c>
      <c r="Q259" s="58">
        <v>223.90743152339999</v>
      </c>
      <c r="R259" s="62">
        <v>-4.7731384418752132E-3</v>
      </c>
      <c r="S259" s="62">
        <v>1.707343081124213E-2</v>
      </c>
      <c r="T259" s="62">
        <v>5.5040939610023987E-2</v>
      </c>
    </row>
    <row r="260" spans="11:20" x14ac:dyDescent="0.25">
      <c r="K260" s="56">
        <v>43555</v>
      </c>
      <c r="L260" s="57">
        <v>220.00528574840499</v>
      </c>
      <c r="M260" s="58">
        <v>200.94441399058999</v>
      </c>
      <c r="N260" s="61">
        <v>2.3802517645044485E-2</v>
      </c>
      <c r="O260" s="61">
        <v>4.8489306653507036E-2</v>
      </c>
      <c r="P260" s="61">
        <v>7.2342191720490723E-2</v>
      </c>
      <c r="Q260" s="58">
        <v>222.92619581256599</v>
      </c>
      <c r="R260" s="62">
        <v>-4.3823275724167443E-3</v>
      </c>
      <c r="S260" s="62">
        <v>-2.6520879356027871E-3</v>
      </c>
      <c r="T260" s="62">
        <v>7.0858017403273577E-2</v>
      </c>
    </row>
    <row r="261" spans="11:20" x14ac:dyDescent="0.25">
      <c r="K261" s="56">
        <v>43585</v>
      </c>
      <c r="L261" s="57">
        <v>220.20963755403201</v>
      </c>
      <c r="M261" s="58">
        <v>202.32510488003601</v>
      </c>
      <c r="N261" s="61">
        <v>6.8710090617929431E-3</v>
      </c>
      <c r="O261" s="61">
        <v>5.1310714599862361E-2</v>
      </c>
      <c r="P261" s="61">
        <v>8.1564156127408971E-2</v>
      </c>
      <c r="Q261" s="58">
        <v>222.836221886836</v>
      </c>
      <c r="R261" s="62">
        <v>-4.0360409597461899E-4</v>
      </c>
      <c r="S261" s="62">
        <v>-9.5344659128528964E-3</v>
      </c>
      <c r="T261" s="62">
        <v>7.2170350047223719E-2</v>
      </c>
    </row>
    <row r="262" spans="11:20" x14ac:dyDescent="0.25">
      <c r="K262" s="56">
        <v>43616</v>
      </c>
      <c r="L262" s="57">
        <v>221.30579753421401</v>
      </c>
      <c r="M262" s="58">
        <v>202.55748270096501</v>
      </c>
      <c r="N262" s="61">
        <v>1.1485367624881615E-3</v>
      </c>
      <c r="O262" s="61">
        <v>3.2021028296919329E-2</v>
      </c>
      <c r="P262" s="61">
        <v>9.2936066593166222E-2</v>
      </c>
      <c r="Q262" s="58">
        <v>224.13050278060899</v>
      </c>
      <c r="R262" s="62">
        <v>5.8082159301295899E-3</v>
      </c>
      <c r="S262" s="62">
        <v>9.962655356783312E-4</v>
      </c>
      <c r="T262" s="62">
        <v>6.1125362967739072E-2</v>
      </c>
    </row>
    <row r="263" spans="11:20" x14ac:dyDescent="0.25">
      <c r="K263" s="56">
        <v>43646</v>
      </c>
      <c r="L263" s="57">
        <v>222.61117335786699</v>
      </c>
      <c r="M263" s="58">
        <v>203.40763081658699</v>
      </c>
      <c r="N263" s="61">
        <v>4.1970708970404669E-3</v>
      </c>
      <c r="O263" s="61">
        <v>1.2258200051842971E-2</v>
      </c>
      <c r="P263" s="61">
        <v>9.509837706557267E-2</v>
      </c>
      <c r="Q263" s="58">
        <v>225.542177046749</v>
      </c>
      <c r="R263" s="62">
        <v>6.2984477731788946E-3</v>
      </c>
      <c r="S263" s="62">
        <v>1.1734741288020212E-2</v>
      </c>
      <c r="T263" s="62">
        <v>3.8261524988258522E-2</v>
      </c>
    </row>
    <row r="264" spans="11:20" x14ac:dyDescent="0.25">
      <c r="K264" s="56">
        <v>43677</v>
      </c>
      <c r="L264" s="57">
        <v>224.14722175300699</v>
      </c>
      <c r="M264" s="58">
        <v>203.44155364206901</v>
      </c>
      <c r="N264" s="61">
        <v>1.6677262964925887E-4</v>
      </c>
      <c r="O264" s="61">
        <v>5.5180930843701237E-3</v>
      </c>
      <c r="P264" s="61">
        <v>7.8802051641610582E-2</v>
      </c>
      <c r="Q264" s="58">
        <v>227.40966804490199</v>
      </c>
      <c r="R264" s="62">
        <v>8.2800078575366864E-3</v>
      </c>
      <c r="S264" s="62">
        <v>2.0523800481541787E-2</v>
      </c>
      <c r="T264" s="62">
        <v>3.7175507202311886E-2</v>
      </c>
    </row>
    <row r="265" spans="11:20" x14ac:dyDescent="0.25">
      <c r="K265" s="56">
        <v>43708</v>
      </c>
      <c r="L265" s="57">
        <v>225.81001325613201</v>
      </c>
      <c r="M265" s="58">
        <v>201.800182791059</v>
      </c>
      <c r="N265" s="61">
        <v>-8.0680216092814394E-3</v>
      </c>
      <c r="O265" s="61">
        <v>-3.7386913571788583E-3</v>
      </c>
      <c r="P265" s="61">
        <v>4.9895202120739279E-2</v>
      </c>
      <c r="Q265" s="58">
        <v>230.17268996259901</v>
      </c>
      <c r="R265" s="62">
        <v>1.2149975598888973E-2</v>
      </c>
      <c r="S265" s="62">
        <v>2.6958343942611096E-2</v>
      </c>
      <c r="T265" s="62">
        <v>4.9796826800862615E-2</v>
      </c>
    </row>
    <row r="266" spans="11:20" x14ac:dyDescent="0.25">
      <c r="K266" s="56">
        <v>43738</v>
      </c>
      <c r="L266" s="57">
        <v>226.37603464804999</v>
      </c>
      <c r="M266" s="58">
        <v>200.21339338054099</v>
      </c>
      <c r="N266" s="61">
        <v>-7.8631713240862045E-3</v>
      </c>
      <c r="O266" s="61">
        <v>-1.5703626374402035E-2</v>
      </c>
      <c r="P266" s="61">
        <v>2.7173392191967682E-2</v>
      </c>
      <c r="Q266" s="58">
        <v>231.29979387428901</v>
      </c>
      <c r="R266" s="62">
        <v>4.8967751642174928E-3</v>
      </c>
      <c r="S266" s="62">
        <v>2.552789417451895E-2</v>
      </c>
      <c r="T266" s="62">
        <v>6.6506401569836004E-2</v>
      </c>
    </row>
    <row r="267" spans="11:20" x14ac:dyDescent="0.25">
      <c r="K267" s="56">
        <v>43769</v>
      </c>
      <c r="L267" s="57">
        <v>226.07668249765501</v>
      </c>
      <c r="M267" s="58">
        <v>200.60972968819701</v>
      </c>
      <c r="N267" s="61">
        <v>1.9795694032451738E-3</v>
      </c>
      <c r="O267" s="61">
        <v>-1.3919594611699893E-2</v>
      </c>
      <c r="P267" s="61">
        <v>2.832582205672729E-2</v>
      </c>
      <c r="Q267" s="58">
        <v>230.83259482396701</v>
      </c>
      <c r="R267" s="62">
        <v>-2.0198852860885408E-3</v>
      </c>
      <c r="S267" s="62">
        <v>1.5051808520248011E-2</v>
      </c>
      <c r="T267" s="62">
        <v>6.0535961616282385E-2</v>
      </c>
    </row>
    <row r="268" spans="11:20" x14ac:dyDescent="0.25">
      <c r="K268" s="56">
        <v>43799</v>
      </c>
      <c r="L268" s="57">
        <v>225.459316352401</v>
      </c>
      <c r="M268" s="58">
        <v>204.39220848123401</v>
      </c>
      <c r="N268" s="61">
        <v>1.885491196721123E-2</v>
      </c>
      <c r="O268" s="61">
        <v>1.2844516066959022E-2</v>
      </c>
      <c r="P268" s="61">
        <v>5.694990182016002E-2</v>
      </c>
      <c r="Q268" s="58">
        <v>228.815420002933</v>
      </c>
      <c r="R268" s="62">
        <v>-8.7386914424816275E-3</v>
      </c>
      <c r="S268" s="62">
        <v>-5.8967463076812221E-3</v>
      </c>
      <c r="T268" s="62">
        <v>3.9367396881497374E-2</v>
      </c>
    </row>
    <row r="269" spans="11:20" x14ac:dyDescent="0.25">
      <c r="K269" s="56">
        <v>43830</v>
      </c>
      <c r="L269" s="57">
        <v>226.453422266769</v>
      </c>
      <c r="M269" s="58">
        <v>207.99637750199599</v>
      </c>
      <c r="N269" s="61">
        <v>1.7633593019730442E-2</v>
      </c>
      <c r="O269" s="61">
        <v>3.887344392920844E-2</v>
      </c>
      <c r="P269" s="61">
        <v>8.5285096025219387E-2</v>
      </c>
      <c r="Q269" s="58">
        <v>229.17782679451</v>
      </c>
      <c r="R269" s="62">
        <v>1.5838390243645417E-3</v>
      </c>
      <c r="S269" s="62">
        <v>-9.1740984470236597E-3</v>
      </c>
      <c r="T269" s="62">
        <v>2.5317039174435507E-2</v>
      </c>
    </row>
    <row r="270" spans="11:20" x14ac:dyDescent="0.25">
      <c r="K270" s="56">
        <v>43861</v>
      </c>
      <c r="L270" s="57">
        <v>228.828108428609</v>
      </c>
      <c r="M270" s="58">
        <v>212.99586230842101</v>
      </c>
      <c r="N270" s="61">
        <v>2.4036403260806916E-2</v>
      </c>
      <c r="O270" s="61">
        <v>6.1742432131659308E-2</v>
      </c>
      <c r="P270" s="61">
        <v>0.10675752444587161</v>
      </c>
      <c r="Q270" s="58">
        <v>231.05027671432899</v>
      </c>
      <c r="R270" s="62">
        <v>8.1702926762539096E-3</v>
      </c>
      <c r="S270" s="62">
        <v>9.4302925688616313E-4</v>
      </c>
      <c r="T270" s="62">
        <v>2.6975479072058883E-2</v>
      </c>
    </row>
    <row r="271" spans="11:20" x14ac:dyDescent="0.25">
      <c r="K271" s="56">
        <v>43890</v>
      </c>
      <c r="L271" s="57">
        <v>232.22012415002101</v>
      </c>
      <c r="M271" s="58">
        <v>216.027414868579</v>
      </c>
      <c r="N271" s="61">
        <v>1.4232917613058005E-2</v>
      </c>
      <c r="O271" s="61">
        <v>5.6925880266190498E-2</v>
      </c>
      <c r="P271" s="61">
        <v>0.10064971118410293</v>
      </c>
      <c r="Q271" s="58">
        <v>234.70384011445401</v>
      </c>
      <c r="R271" s="62">
        <v>1.5812850138423817E-2</v>
      </c>
      <c r="S271" s="62">
        <v>2.5734367515290346E-2</v>
      </c>
      <c r="T271" s="62">
        <v>4.8218178903658648E-2</v>
      </c>
    </row>
    <row r="272" spans="11:20" x14ac:dyDescent="0.25">
      <c r="K272" s="56">
        <v>43921</v>
      </c>
      <c r="L272" s="57">
        <v>233.41261321210399</v>
      </c>
      <c r="M272" s="58">
        <v>216.41500034891399</v>
      </c>
      <c r="N272" s="61">
        <v>1.7941495090831872E-3</v>
      </c>
      <c r="O272" s="61">
        <v>4.047485320669697E-2</v>
      </c>
      <c r="P272" s="61">
        <v>7.698938254162413E-2</v>
      </c>
      <c r="Q272" s="58">
        <v>236.15127160410401</v>
      </c>
      <c r="R272" s="62">
        <v>6.1670549955388232E-3</v>
      </c>
      <c r="S272" s="62">
        <v>3.042809554105208E-2</v>
      </c>
      <c r="T272" s="62">
        <v>5.9324906807531663E-2</v>
      </c>
    </row>
    <row r="273" spans="11:20" x14ac:dyDescent="0.25">
      <c r="K273" s="56">
        <v>43951</v>
      </c>
      <c r="L273" s="57">
        <v>232.56726580146201</v>
      </c>
      <c r="M273" s="58">
        <v>210.753197916261</v>
      </c>
      <c r="N273" s="61">
        <v>-2.6161783718895548E-2</v>
      </c>
      <c r="O273" s="61">
        <v>-1.0529145345145707E-2</v>
      </c>
      <c r="P273" s="61">
        <v>4.1656190126392101E-2</v>
      </c>
      <c r="Q273" s="58">
        <v>236.19935072182</v>
      </c>
      <c r="R273" s="62">
        <v>2.0359457473761999E-4</v>
      </c>
      <c r="S273" s="62">
        <v>2.2285513268860191E-2</v>
      </c>
      <c r="T273" s="62">
        <v>5.9968387194117234E-2</v>
      </c>
    </row>
    <row r="274" spans="11:20" x14ac:dyDescent="0.25">
      <c r="K274" s="56">
        <v>43982</v>
      </c>
      <c r="L274" s="57">
        <v>229.377633634413</v>
      </c>
      <c r="M274" s="58">
        <v>201.99145613679499</v>
      </c>
      <c r="N274" s="61">
        <v>-4.1573470135183088E-2</v>
      </c>
      <c r="O274" s="61">
        <v>-6.4973044001488511E-2</v>
      </c>
      <c r="P274" s="61">
        <v>-2.7943996766864876E-3</v>
      </c>
      <c r="Q274" s="58">
        <v>234.19626635019901</v>
      </c>
      <c r="R274" s="62">
        <v>-8.48048212452579E-3</v>
      </c>
      <c r="S274" s="62">
        <v>-2.1626138030271802E-3</v>
      </c>
      <c r="T274" s="62">
        <v>4.491027970183481E-2</v>
      </c>
    </row>
    <row r="275" spans="11:20" x14ac:dyDescent="0.25">
      <c r="K275" s="56">
        <v>44012</v>
      </c>
      <c r="L275" s="57">
        <v>228.61161701755199</v>
      </c>
      <c r="M275" s="58">
        <v>200.32134827756499</v>
      </c>
      <c r="N275" s="61">
        <v>-8.2682104043992899E-3</v>
      </c>
      <c r="O275" s="61">
        <v>-7.4364771598096624E-2</v>
      </c>
      <c r="P275" s="61">
        <v>-1.5172894579382312E-2</v>
      </c>
      <c r="Q275" s="58">
        <v>233.70670114456101</v>
      </c>
      <c r="R275" s="62">
        <v>-2.0904056809596394E-3</v>
      </c>
      <c r="S275" s="62">
        <v>-1.03517141488918E-2</v>
      </c>
      <c r="T275" s="62">
        <v>3.619954460278052E-2</v>
      </c>
    </row>
    <row r="276" spans="11:20" x14ac:dyDescent="0.25">
      <c r="K276" s="56">
        <v>44043</v>
      </c>
      <c r="L276" s="57">
        <v>228.150863410032</v>
      </c>
      <c r="M276" s="58">
        <v>199.59389551866701</v>
      </c>
      <c r="N276" s="61">
        <v>-3.6314290271749483E-3</v>
      </c>
      <c r="O276" s="61">
        <v>-5.2949623103835108E-2</v>
      </c>
      <c r="P276" s="61">
        <v>-1.8912842801876661E-2</v>
      </c>
      <c r="Q276" s="58">
        <v>233.47220309136699</v>
      </c>
      <c r="R276" s="62">
        <v>-1.0033860905381831E-3</v>
      </c>
      <c r="S276" s="62">
        <v>-1.154595735389996E-2</v>
      </c>
      <c r="T276" s="62">
        <v>2.6659091051783879E-2</v>
      </c>
    </row>
    <row r="277" spans="11:20" x14ac:dyDescent="0.25">
      <c r="K277" s="56">
        <v>44074</v>
      </c>
      <c r="L277" s="57">
        <v>230.85451705572399</v>
      </c>
      <c r="M277" s="58">
        <v>204.22278964645199</v>
      </c>
      <c r="N277" s="61">
        <v>2.3191561624448909E-2</v>
      </c>
      <c r="O277" s="61">
        <v>1.1046672727315077E-2</v>
      </c>
      <c r="P277" s="61">
        <v>1.2004978498465046E-2</v>
      </c>
      <c r="Q277" s="58">
        <v>235.74943289377799</v>
      </c>
      <c r="R277" s="62">
        <v>9.7537512914109836E-3</v>
      </c>
      <c r="S277" s="62">
        <v>6.6319013867475185E-3</v>
      </c>
      <c r="T277" s="62">
        <v>2.4228516997760075E-2</v>
      </c>
    </row>
    <row r="278" spans="11:20" x14ac:dyDescent="0.25">
      <c r="K278" s="56">
        <v>44104</v>
      </c>
      <c r="L278" s="57">
        <v>233.82276258176199</v>
      </c>
      <c r="M278" s="58">
        <v>206.788626066039</v>
      </c>
      <c r="N278" s="61">
        <v>1.2563908386664213E-2</v>
      </c>
      <c r="O278" s="61">
        <v>3.2284516074207792E-2</v>
      </c>
      <c r="P278" s="61">
        <v>3.2841123036162712E-2</v>
      </c>
      <c r="Q278" s="58">
        <v>238.77569614484401</v>
      </c>
      <c r="R278" s="62">
        <v>1.2836778497912871E-2</v>
      </c>
      <c r="S278" s="62">
        <v>2.1689557789562608E-2</v>
      </c>
      <c r="T278" s="62">
        <v>3.2321266462598475E-2</v>
      </c>
    </row>
    <row r="279" spans="11:20" x14ac:dyDescent="0.25">
      <c r="K279" s="56">
        <v>44135</v>
      </c>
      <c r="L279" s="57">
        <v>239.66867767927801</v>
      </c>
      <c r="M279" s="58">
        <v>213.66927419645799</v>
      </c>
      <c r="N279" s="61">
        <v>3.3273822943345133E-2</v>
      </c>
      <c r="O279" s="61">
        <v>7.0520086003705407E-2</v>
      </c>
      <c r="P279" s="61">
        <v>6.5099257790532494E-2</v>
      </c>
      <c r="Q279" s="58">
        <v>244.10567463096399</v>
      </c>
      <c r="R279" s="62">
        <v>2.2322114738539955E-2</v>
      </c>
      <c r="S279" s="62">
        <v>4.554491455000198E-2</v>
      </c>
      <c r="T279" s="62">
        <v>5.7500890708779728E-2</v>
      </c>
    </row>
    <row r="280" spans="11:20" x14ac:dyDescent="0.25">
      <c r="K280" s="56">
        <v>44165</v>
      </c>
      <c r="L280" s="57">
        <v>243.16276627073401</v>
      </c>
      <c r="M280" s="58">
        <v>219.15933927278201</v>
      </c>
      <c r="N280" s="61">
        <v>2.5694218773243849E-2</v>
      </c>
      <c r="O280" s="61">
        <v>7.3138505512474916E-2</v>
      </c>
      <c r="P280" s="61">
        <v>7.2248990806828228E-2</v>
      </c>
      <c r="Q280" s="58">
        <v>247.00507687712599</v>
      </c>
      <c r="R280" s="62">
        <v>1.187765196587609E-2</v>
      </c>
      <c r="S280" s="62">
        <v>4.7744097812610464E-2</v>
      </c>
      <c r="T280" s="62">
        <v>7.9494891008481172E-2</v>
      </c>
    </row>
    <row r="281" spans="11:20" x14ac:dyDescent="0.25">
      <c r="K281" s="56">
        <v>44196</v>
      </c>
      <c r="L281" s="57">
        <v>245.521919790661</v>
      </c>
      <c r="M281" s="58">
        <v>225.02889733314399</v>
      </c>
      <c r="N281" s="61">
        <v>2.6782148914294313E-2</v>
      </c>
      <c r="O281" s="61">
        <v>8.8207323652703451E-2</v>
      </c>
      <c r="P281" s="61">
        <v>8.188854073184304E-2</v>
      </c>
      <c r="Q281" s="58">
        <v>248.57817196519699</v>
      </c>
      <c r="R281" s="62">
        <v>6.3686751218217097E-3</v>
      </c>
      <c r="S281" s="62">
        <v>4.1053071893911275E-2</v>
      </c>
      <c r="T281" s="62">
        <v>8.4651929211642774E-2</v>
      </c>
    </row>
    <row r="282" spans="11:20" x14ac:dyDescent="0.25">
      <c r="K282" s="56">
        <v>44227</v>
      </c>
      <c r="L282" s="64">
        <v>244.07415229947</v>
      </c>
      <c r="M282" s="58">
        <v>224.99770032904701</v>
      </c>
      <c r="N282" s="61">
        <v>-1.3863554621962315E-4</v>
      </c>
      <c r="O282" s="61">
        <v>5.301850804329078E-2</v>
      </c>
      <c r="P282" s="61">
        <v>5.6347751972980475E-2</v>
      </c>
      <c r="Q282" s="58">
        <v>247.05527206975401</v>
      </c>
      <c r="R282" s="62">
        <v>-6.126442572987445E-3</v>
      </c>
      <c r="S282" s="62">
        <v>1.2083280912044359E-2</v>
      </c>
      <c r="T282" s="62">
        <v>6.927061756006303E-2</v>
      </c>
    </row>
    <row r="283" spans="11:20" x14ac:dyDescent="0.25">
      <c r="K283" s="56">
        <v>44255</v>
      </c>
      <c r="L283" s="64">
        <v>243.537040321604</v>
      </c>
      <c r="M283" s="58">
        <v>223.468538253731</v>
      </c>
      <c r="N283" s="61">
        <v>-6.7963453541066698E-3</v>
      </c>
      <c r="O283" s="61">
        <v>1.9662401772371885E-2</v>
      </c>
      <c r="P283" s="61">
        <v>3.4445273483825423E-2</v>
      </c>
      <c r="Q283" s="58">
        <v>247.05451710375499</v>
      </c>
      <c r="R283" s="62">
        <v>-3.0558586857631909E-6</v>
      </c>
      <c r="S283" s="62">
        <v>2.0015874675149981E-4</v>
      </c>
      <c r="T283" s="62">
        <v>5.2622389916066714E-2</v>
      </c>
    </row>
    <row r="284" spans="11:20" x14ac:dyDescent="0.25">
      <c r="K284" s="56">
        <v>44286</v>
      </c>
      <c r="L284" s="64">
        <v>245.08805241671499</v>
      </c>
      <c r="M284" s="58">
        <v>222.26101226175601</v>
      </c>
      <c r="N284" s="61">
        <v>-5.4035615098709799E-3</v>
      </c>
      <c r="O284" s="61">
        <v>-1.230013169059907E-2</v>
      </c>
      <c r="P284" s="61">
        <v>2.7012970004005377E-2</v>
      </c>
      <c r="Q284" s="58">
        <v>249.00302206679899</v>
      </c>
      <c r="R284" s="62">
        <v>7.8869432782955329E-3</v>
      </c>
      <c r="S284" s="62">
        <v>1.7091207093657967E-3</v>
      </c>
      <c r="T284" s="62">
        <v>5.4421686469850128E-2</v>
      </c>
    </row>
    <row r="285" spans="11:20" x14ac:dyDescent="0.25">
      <c r="K285" s="56">
        <v>44316</v>
      </c>
      <c r="L285" s="64">
        <v>249.414896532385</v>
      </c>
      <c r="M285" s="58">
        <v>225.98242561226999</v>
      </c>
      <c r="N285" s="61">
        <v>1.6743437423614838E-2</v>
      </c>
      <c r="O285" s="61">
        <v>4.3766015465174224E-3</v>
      </c>
      <c r="P285" s="61">
        <v>7.2260956638295237E-2</v>
      </c>
      <c r="Q285" s="58">
        <v>253.445045788013</v>
      </c>
      <c r="R285" s="62">
        <v>1.7839236184139073E-2</v>
      </c>
      <c r="S285" s="62">
        <v>2.5863741602141888E-2</v>
      </c>
      <c r="T285" s="62">
        <v>7.301330428509023E-2</v>
      </c>
    </row>
    <row r="286" spans="11:20" x14ac:dyDescent="0.25">
      <c r="K286" s="56">
        <v>44347</v>
      </c>
      <c r="L286" s="64">
        <v>253.37601056845901</v>
      </c>
      <c r="M286" s="58">
        <v>230.88341740161599</v>
      </c>
      <c r="N286" s="61">
        <v>2.1687490857164704E-2</v>
      </c>
      <c r="O286" s="61">
        <v>3.3180863873848665E-2</v>
      </c>
      <c r="P286" s="61">
        <v>0.14303556109449711</v>
      </c>
      <c r="Q286" s="58">
        <v>256.969999813448</v>
      </c>
      <c r="R286" s="62">
        <v>1.3908159121734487E-2</v>
      </c>
      <c r="S286" s="62">
        <v>4.0134796262514039E-2</v>
      </c>
      <c r="T286" s="62">
        <v>9.7242085957061741E-2</v>
      </c>
    </row>
    <row r="287" spans="11:20" x14ac:dyDescent="0.25">
      <c r="K287" s="56">
        <v>44377</v>
      </c>
      <c r="L287" s="64">
        <v>258.21534304622298</v>
      </c>
      <c r="M287" s="58">
        <v>235.86349596443699</v>
      </c>
      <c r="N287" s="61">
        <v>2.1569667578846818E-2</v>
      </c>
      <c r="O287" s="61">
        <v>6.1200493798981626E-2</v>
      </c>
      <c r="P287" s="61">
        <v>0.17742566128111736</v>
      </c>
      <c r="Q287" s="58">
        <v>261.815737729033</v>
      </c>
      <c r="R287" s="62">
        <v>1.8857212589418415E-2</v>
      </c>
      <c r="S287" s="62">
        <v>5.145606489385024E-2</v>
      </c>
      <c r="T287" s="62">
        <v>0.12027484212823203</v>
      </c>
    </row>
    <row r="288" spans="11:20" x14ac:dyDescent="0.25">
      <c r="K288" s="56">
        <v>44408</v>
      </c>
      <c r="L288" s="64">
        <v>261.38153535394702</v>
      </c>
      <c r="M288" s="58">
        <v>241.09095877761101</v>
      </c>
      <c r="N288" s="61">
        <v>2.2163085439733221E-2</v>
      </c>
      <c r="O288" s="61">
        <v>6.6857115655814425E-2</v>
      </c>
      <c r="P288" s="61">
        <v>0.20790747708545521</v>
      </c>
      <c r="Q288" s="58">
        <v>264.65206699905599</v>
      </c>
      <c r="R288" s="62">
        <v>1.0833303202569367E-2</v>
      </c>
      <c r="S288" s="62">
        <v>4.4218742474125161E-2</v>
      </c>
      <c r="T288" s="62">
        <v>0.13354850596705536</v>
      </c>
    </row>
    <row r="289" spans="11:20" x14ac:dyDescent="0.25">
      <c r="K289" s="56">
        <v>44439</v>
      </c>
      <c r="L289" s="64">
        <v>265.59449687727601</v>
      </c>
      <c r="M289" s="58">
        <v>245.852185152955</v>
      </c>
      <c r="N289" s="61">
        <v>1.9748672449122706E-2</v>
      </c>
      <c r="O289" s="61">
        <v>6.4832580528298545E-2</v>
      </c>
      <c r="P289" s="61">
        <v>0.2038430460115217</v>
      </c>
      <c r="Q289" s="58">
        <v>268.84187583481202</v>
      </c>
      <c r="R289" s="62">
        <v>1.5831385272237375E-2</v>
      </c>
      <c r="S289" s="62">
        <v>4.6199463089009019E-2</v>
      </c>
      <c r="T289" s="62">
        <v>0.14037125152256258</v>
      </c>
    </row>
    <row r="290" spans="11:20" x14ac:dyDescent="0.25">
      <c r="K290" s="56">
        <v>44469</v>
      </c>
      <c r="L290" s="64">
        <v>267.53667621837599</v>
      </c>
      <c r="M290" s="58">
        <v>251.48844104365699</v>
      </c>
      <c r="N290" s="61">
        <v>2.2925384564694617E-2</v>
      </c>
      <c r="O290" s="61">
        <v>6.6245711382044048E-2</v>
      </c>
      <c r="P290" s="61">
        <v>0.21616186454734154</v>
      </c>
      <c r="Q290" s="58">
        <v>269.94595858877602</v>
      </c>
      <c r="R290" s="62">
        <v>4.1068109294193356E-3</v>
      </c>
      <c r="S290" s="62">
        <v>3.1053216778578197E-2</v>
      </c>
      <c r="T290" s="62">
        <v>0.13054202310868268</v>
      </c>
    </row>
    <row r="291" spans="11:20" x14ac:dyDescent="0.25">
      <c r="K291" s="56">
        <v>44500</v>
      </c>
      <c r="L291" s="64">
        <v>273.40396092443098</v>
      </c>
      <c r="M291" s="58">
        <v>258.558957462016</v>
      </c>
      <c r="N291" s="61">
        <v>2.8114677513673803E-2</v>
      </c>
      <c r="O291" s="61">
        <v>7.2453976594443636E-2</v>
      </c>
      <c r="P291" s="61">
        <v>0.2100895574919408</v>
      </c>
      <c r="Q291" s="58">
        <v>275.08329928389799</v>
      </c>
      <c r="R291" s="62">
        <v>1.9030996877963835E-2</v>
      </c>
      <c r="S291" s="62">
        <v>3.9414890664274393E-2</v>
      </c>
      <c r="T291" s="62">
        <v>0.12690251752551673</v>
      </c>
    </row>
    <row r="292" spans="11:20" x14ac:dyDescent="0.25">
      <c r="K292" s="56">
        <v>44530</v>
      </c>
      <c r="L292" s="64">
        <v>277.45615104511597</v>
      </c>
      <c r="M292" s="58">
        <v>262.72504713603098</v>
      </c>
      <c r="N292" s="61">
        <v>1.611272614535908E-2</v>
      </c>
      <c r="O292" s="61">
        <v>6.8630107853540734E-2</v>
      </c>
      <c r="P292" s="61">
        <v>0.1987855411857391</v>
      </c>
      <c r="Q292" s="58">
        <v>278.80213539408101</v>
      </c>
      <c r="R292" s="62">
        <v>1.3518945424400464E-2</v>
      </c>
      <c r="S292" s="62">
        <v>3.7048765294990682E-2</v>
      </c>
      <c r="T292" s="62">
        <v>0.1287303844883021</v>
      </c>
    </row>
    <row r="293" spans="11:20" x14ac:dyDescent="0.25">
      <c r="K293" s="56">
        <v>44561</v>
      </c>
      <c r="L293" s="64">
        <v>281.403963432181</v>
      </c>
      <c r="M293" s="58">
        <v>264.61074608567901</v>
      </c>
      <c r="N293" s="61">
        <v>7.1774616474677977E-3</v>
      </c>
      <c r="O293" s="61">
        <v>5.217856131902332E-2</v>
      </c>
      <c r="P293" s="61">
        <v>0.17589673691524199</v>
      </c>
      <c r="Q293" s="58">
        <v>283.12464791536001</v>
      </c>
      <c r="R293" s="62">
        <v>1.5503871644201084E-2</v>
      </c>
      <c r="S293" s="62">
        <v>4.8819731902931762E-2</v>
      </c>
      <c r="T293" s="62">
        <v>0.13897630542958472</v>
      </c>
    </row>
    <row r="294" spans="11:20" x14ac:dyDescent="0.25">
      <c r="K294" s="56">
        <v>44592</v>
      </c>
      <c r="L294" s="64">
        <v>279.36321561582599</v>
      </c>
      <c r="M294" s="58">
        <v>258.55668015490602</v>
      </c>
      <c r="N294" s="61">
        <v>-2.2879138584994352E-2</v>
      </c>
      <c r="O294" s="61">
        <v>-8.8076898682176719E-6</v>
      </c>
      <c r="P294" s="61">
        <v>0.14915254590060623</v>
      </c>
      <c r="Q294" s="58">
        <v>282.58821019239502</v>
      </c>
      <c r="R294" s="62">
        <v>-1.8947051304603058E-3</v>
      </c>
      <c r="S294" s="62">
        <v>2.7282321129759479E-2</v>
      </c>
      <c r="T294" s="62">
        <v>0.14382586465351199</v>
      </c>
    </row>
    <row r="295" spans="11:20" x14ac:dyDescent="0.25">
      <c r="K295" s="56">
        <v>44620</v>
      </c>
      <c r="L295" s="64">
        <v>278.826024307311</v>
      </c>
      <c r="M295" s="58">
        <v>254.23197079341</v>
      </c>
      <c r="N295" s="61">
        <v>-1.672634935947126E-2</v>
      </c>
      <c r="O295" s="61">
        <v>-3.2326861999661283E-2</v>
      </c>
      <c r="P295" s="61">
        <v>0.13766337212422064</v>
      </c>
      <c r="Q295" s="58">
        <v>283.45030564453202</v>
      </c>
      <c r="R295" s="62">
        <v>3.0507127369185927E-3</v>
      </c>
      <c r="S295" s="62">
        <v>1.6671932027640057E-2</v>
      </c>
      <c r="T295" s="62">
        <v>0.14731885483191531</v>
      </c>
    </row>
    <row r="296" spans="11:20" x14ac:dyDescent="0.25">
      <c r="K296" s="56">
        <v>44651</v>
      </c>
      <c r="L296" s="64">
        <v>282.28971919319599</v>
      </c>
      <c r="M296" s="58">
        <v>257.007004403704</v>
      </c>
      <c r="N296" s="61">
        <v>1.0915360493936488E-2</v>
      </c>
      <c r="O296" s="61">
        <v>-2.8735574025073651E-2</v>
      </c>
      <c r="P296" s="61">
        <v>0.15632967648427587</v>
      </c>
      <c r="Q296" s="58">
        <v>287.322207508784</v>
      </c>
      <c r="R296" s="62">
        <v>1.365989659262401E-2</v>
      </c>
      <c r="S296" s="62">
        <v>1.4825835985423863E-2</v>
      </c>
      <c r="T296" s="62">
        <v>0.15389044327223189</v>
      </c>
    </row>
    <row r="297" spans="11:20" x14ac:dyDescent="0.25">
      <c r="K297" s="56">
        <v>44681</v>
      </c>
      <c r="L297" s="64">
        <v>290.77119108531502</v>
      </c>
      <c r="M297" s="58">
        <v>273.74685236518201</v>
      </c>
      <c r="N297" s="61">
        <v>6.5133819991859854E-2</v>
      </c>
      <c r="O297" s="61">
        <v>5.8749873339862146E-2</v>
      </c>
      <c r="P297" s="61">
        <v>0.21136345724009509</v>
      </c>
      <c r="Q297" s="58">
        <v>294.000106611619</v>
      </c>
      <c r="R297" s="62">
        <v>2.3241848100553852E-2</v>
      </c>
      <c r="S297" s="62">
        <v>4.0383483838389411E-2</v>
      </c>
      <c r="T297" s="62">
        <v>0.16001520446971829</v>
      </c>
    </row>
    <row r="298" spans="11:20" x14ac:dyDescent="0.25">
      <c r="K298" s="56">
        <v>44712</v>
      </c>
      <c r="L298" s="64">
        <v>297.44087481926601</v>
      </c>
      <c r="M298" s="58">
        <v>285.98457783426397</v>
      </c>
      <c r="N298" s="61">
        <v>4.4704534000473917E-2</v>
      </c>
      <c r="O298" s="61">
        <v>0.12489619988296541</v>
      </c>
      <c r="P298" s="61">
        <v>0.23865360731732799</v>
      </c>
      <c r="Q298" s="58">
        <v>299.21354873940697</v>
      </c>
      <c r="R298" s="62">
        <v>1.7732789922675352E-2</v>
      </c>
      <c r="S298" s="62">
        <v>5.5612016572115675E-2</v>
      </c>
      <c r="T298" s="62">
        <v>0.16439097543147629</v>
      </c>
    </row>
    <row r="299" spans="11:20" x14ac:dyDescent="0.25">
      <c r="K299" s="56">
        <v>44742</v>
      </c>
      <c r="L299" s="64">
        <v>300.03153359142698</v>
      </c>
      <c r="M299" s="58">
        <v>289.53172785876302</v>
      </c>
      <c r="N299" s="61">
        <v>1.240329129410167E-2</v>
      </c>
      <c r="O299" s="61">
        <v>0.12655189507586151</v>
      </c>
      <c r="P299" s="61">
        <v>0.22753937261414126</v>
      </c>
      <c r="Q299" s="58">
        <v>301.53373099366303</v>
      </c>
      <c r="R299" s="62">
        <v>7.7542686954885642E-3</v>
      </c>
      <c r="S299" s="62">
        <v>4.9461973747520149E-2</v>
      </c>
      <c r="T299" s="62">
        <v>0.1517020848675501</v>
      </c>
    </row>
    <row r="300" spans="11:20" x14ac:dyDescent="0.25">
      <c r="K300" s="56">
        <v>44773</v>
      </c>
      <c r="L300" s="64">
        <v>297.82021485822997</v>
      </c>
      <c r="M300" s="58">
        <v>279.287799292204</v>
      </c>
      <c r="N300" s="61">
        <v>-3.5381022461055234E-2</v>
      </c>
      <c r="O300" s="61">
        <v>2.024113475332423E-2</v>
      </c>
      <c r="P300" s="61">
        <v>0.15843331789902093</v>
      </c>
      <c r="Q300" s="58">
        <v>301.11621579640502</v>
      </c>
      <c r="R300" s="62">
        <v>-1.3846384478517493E-3</v>
      </c>
      <c r="S300" s="62">
        <v>2.4204444232350353E-2</v>
      </c>
      <c r="T300" s="62">
        <v>0.13778146232078781</v>
      </c>
    </row>
    <row r="301" spans="11:20" x14ac:dyDescent="0.25">
      <c r="K301" s="56">
        <v>44804</v>
      </c>
      <c r="L301" s="64">
        <v>296.84100052004999</v>
      </c>
      <c r="M301" s="58">
        <v>274.829027553272</v>
      </c>
      <c r="N301" s="61">
        <v>-1.5964792412099027E-2</v>
      </c>
      <c r="O301" s="61">
        <v>-3.900752399123053E-2</v>
      </c>
      <c r="P301" s="61">
        <v>0.11786286293241321</v>
      </c>
      <c r="Q301" s="58">
        <v>301.02748270510801</v>
      </c>
      <c r="R301" s="62">
        <v>-2.9468054738368554E-4</v>
      </c>
      <c r="S301" s="62">
        <v>6.0623389994978183E-3</v>
      </c>
      <c r="T301" s="62">
        <v>0.11971946993135929</v>
      </c>
    </row>
    <row r="302" spans="11:20" x14ac:dyDescent="0.25">
      <c r="K302" s="56">
        <v>44834</v>
      </c>
      <c r="L302" s="64">
        <v>295.68128047124299</v>
      </c>
      <c r="M302" s="58">
        <v>270.66761039276099</v>
      </c>
      <c r="N302" s="61">
        <v>-1.5141839992518169E-2</v>
      </c>
      <c r="O302" s="61">
        <v>-6.5153886952258877E-2</v>
      </c>
      <c r="P302" s="61">
        <v>7.6262627695777851E-2</v>
      </c>
      <c r="Q302" s="58">
        <v>300.48254557494698</v>
      </c>
      <c r="R302" s="62">
        <v>-1.8102570744175095E-3</v>
      </c>
      <c r="S302" s="62">
        <v>-3.4861287831779997E-3</v>
      </c>
      <c r="T302" s="62">
        <v>0.11312111189146967</v>
      </c>
    </row>
    <row r="303" spans="11:20" x14ac:dyDescent="0.25">
      <c r="K303" s="56">
        <v>44865</v>
      </c>
      <c r="L303" s="64">
        <v>297.23870490608499</v>
      </c>
      <c r="M303" s="58">
        <v>272.60375832701197</v>
      </c>
      <c r="N303" s="61">
        <v>7.1532309737447619E-3</v>
      </c>
      <c r="O303" s="61">
        <v>-2.393244882924106E-2</v>
      </c>
      <c r="P303" s="61">
        <v>5.4319529297526925E-2</v>
      </c>
      <c r="Q303" s="58">
        <v>302.06010455016298</v>
      </c>
      <c r="R303" s="62">
        <v>5.2500852327295178E-3</v>
      </c>
      <c r="S303" s="62">
        <v>3.1346327571948329E-3</v>
      </c>
      <c r="T303" s="62">
        <v>9.8067768332325223E-2</v>
      </c>
    </row>
    <row r="304" spans="11:20" x14ac:dyDescent="0.25">
      <c r="K304" s="56">
        <v>44895</v>
      </c>
      <c r="L304" s="64">
        <v>295.93606552097998</v>
      </c>
      <c r="M304" s="58">
        <v>263.53536916856598</v>
      </c>
      <c r="N304" s="61">
        <v>-3.3265825878921573E-2</v>
      </c>
      <c r="O304" s="61">
        <v>-4.109339717587468E-2</v>
      </c>
      <c r="P304" s="61">
        <v>3.0842968394841908E-3</v>
      </c>
      <c r="Q304" s="58">
        <v>302.34253454668402</v>
      </c>
      <c r="R304" s="62">
        <v>9.3501257619466038E-4</v>
      </c>
      <c r="S304" s="62">
        <v>4.3685441267973246E-3</v>
      </c>
      <c r="T304" s="62">
        <v>8.4434070489916246E-2</v>
      </c>
    </row>
    <row r="305" spans="11:20" x14ac:dyDescent="0.25">
      <c r="K305" s="56">
        <v>44926</v>
      </c>
      <c r="L305" s="64">
        <v>294.68784005345401</v>
      </c>
      <c r="M305" s="58">
        <v>257.05799550255603</v>
      </c>
      <c r="N305" s="61">
        <v>-2.457876408182158E-2</v>
      </c>
      <c r="O305" s="61">
        <v>-5.0281653096416967E-2</v>
      </c>
      <c r="P305" s="61">
        <v>-2.8542871727051722E-2</v>
      </c>
      <c r="Q305" s="58">
        <v>302.47440108105002</v>
      </c>
      <c r="R305" s="62">
        <v>4.3614946393066845E-4</v>
      </c>
      <c r="S305" s="62">
        <v>6.6288559366793898E-3</v>
      </c>
      <c r="T305" s="62">
        <v>6.8343584029725957E-2</v>
      </c>
    </row>
    <row r="306" spans="11:20" x14ac:dyDescent="0.25">
      <c r="K306" s="56">
        <v>44957</v>
      </c>
      <c r="L306" s="64">
        <v>292.78250318610299</v>
      </c>
      <c r="M306" s="58">
        <v>248.50753572220199</v>
      </c>
      <c r="N306" s="61">
        <v>-3.3262765329036492E-2</v>
      </c>
      <c r="O306" s="61">
        <v>-8.8392848112917255E-2</v>
      </c>
      <c r="P306" s="61">
        <v>-3.88663113507004E-2</v>
      </c>
      <c r="Q306" s="58">
        <v>301.622767281667</v>
      </c>
      <c r="R306" s="62">
        <v>-2.815556610209824E-3</v>
      </c>
      <c r="S306" s="62">
        <v>-1.4478484973952099E-3</v>
      </c>
      <c r="T306" s="62">
        <v>6.7357930737141025E-2</v>
      </c>
    </row>
    <row r="307" spans="11:20" x14ac:dyDescent="0.25">
      <c r="K307" s="56">
        <v>44985</v>
      </c>
      <c r="L307" s="64">
        <v>291.43160862334997</v>
      </c>
      <c r="M307" s="58">
        <v>246.94742453567099</v>
      </c>
      <c r="N307" s="61">
        <v>-6.2779230496856631E-3</v>
      </c>
      <c r="O307" s="61">
        <v>-6.2943902692183973E-2</v>
      </c>
      <c r="P307" s="61">
        <v>-2.8653147890901787E-2</v>
      </c>
      <c r="Q307" s="58">
        <v>300.043792104327</v>
      </c>
      <c r="R307" s="62">
        <v>-5.2349336609112118E-3</v>
      </c>
      <c r="S307" s="62">
        <v>-7.6031063436166058E-3</v>
      </c>
      <c r="T307" s="62">
        <v>5.854107802799291E-2</v>
      </c>
    </row>
    <row r="308" spans="11:20" x14ac:dyDescent="0.25">
      <c r="K308" s="56">
        <v>45016</v>
      </c>
      <c r="L308" s="64">
        <v>293.23674394466002</v>
      </c>
      <c r="M308" s="58">
        <v>243.477518503851</v>
      </c>
      <c r="N308" s="61">
        <v>-1.4051193440645759E-2</v>
      </c>
      <c r="O308" s="61">
        <v>-5.283040106243253E-2</v>
      </c>
      <c r="P308" s="61">
        <v>-5.2642479263331765E-2</v>
      </c>
      <c r="Q308" s="58">
        <v>302.01991732240901</v>
      </c>
      <c r="R308" s="62">
        <v>6.5861226597045963E-3</v>
      </c>
      <c r="S308" s="62">
        <v>-1.5025528012178047E-3</v>
      </c>
      <c r="T308" s="62">
        <v>5.1154103057542644E-2</v>
      </c>
    </row>
    <row r="309" spans="11:20" x14ac:dyDescent="0.25">
      <c r="K309" s="56">
        <v>45046</v>
      </c>
      <c r="L309" s="64">
        <v>293.52288902916899</v>
      </c>
      <c r="M309" s="58">
        <v>242.630389546499</v>
      </c>
      <c r="N309" s="61">
        <v>-3.4792902546302296E-3</v>
      </c>
      <c r="O309" s="61">
        <v>-2.3649770453129659E-2</v>
      </c>
      <c r="P309" s="61">
        <v>-0.11366875107361318</v>
      </c>
      <c r="Q309" s="58">
        <v>302.20934029505901</v>
      </c>
      <c r="R309" s="62">
        <v>6.2718702239683566E-4</v>
      </c>
      <c r="S309" s="62">
        <v>1.9447239300880437E-3</v>
      </c>
      <c r="T309" s="62">
        <v>2.7922553423712193E-2</v>
      </c>
    </row>
    <row r="310" spans="11:20" x14ac:dyDescent="0.25">
      <c r="K310" s="56">
        <v>45077</v>
      </c>
      <c r="L310" s="64">
        <v>297.86321463277699</v>
      </c>
      <c r="M310" s="58">
        <v>249.88286372082399</v>
      </c>
      <c r="N310" s="61">
        <v>2.9891037919366203E-2</v>
      </c>
      <c r="O310" s="61">
        <v>1.1886899370068038E-2</v>
      </c>
      <c r="P310" s="61">
        <v>-0.12623657676520561</v>
      </c>
      <c r="Q310" s="58">
        <v>306.17372141114299</v>
      </c>
      <c r="R310" s="62">
        <v>1.311799665825486E-2</v>
      </c>
      <c r="S310" s="62">
        <v>2.043011543023221E-2</v>
      </c>
      <c r="T310" s="62">
        <v>2.3261555838829384E-2</v>
      </c>
    </row>
    <row r="311" spans="11:20" x14ac:dyDescent="0.25">
      <c r="K311" s="56">
        <v>45107</v>
      </c>
      <c r="L311" s="64">
        <v>299.54038546924397</v>
      </c>
      <c r="M311" s="58">
        <v>257.49902243218799</v>
      </c>
      <c r="N311" s="61">
        <v>3.0478915592519362E-2</v>
      </c>
      <c r="O311" s="61">
        <v>5.7588495293109387E-2</v>
      </c>
      <c r="P311" s="61">
        <v>-0.1106362527639837</v>
      </c>
      <c r="Q311" s="58">
        <v>307.53166552589403</v>
      </c>
      <c r="R311" s="62">
        <v>4.4352079221310348E-3</v>
      </c>
      <c r="S311" s="62">
        <v>1.8249618277993207E-2</v>
      </c>
      <c r="T311" s="62">
        <v>1.9891421475354054E-2</v>
      </c>
    </row>
    <row r="312" spans="11:20" x14ac:dyDescent="0.25">
      <c r="K312" s="56">
        <v>45138</v>
      </c>
      <c r="L312" s="64">
        <v>303.14414433163199</v>
      </c>
      <c r="M312" s="58">
        <v>261.934786715857</v>
      </c>
      <c r="N312" s="61">
        <v>1.722633446050148E-2</v>
      </c>
      <c r="O312" s="61">
        <v>7.956298139503426E-2</v>
      </c>
      <c r="P312" s="61">
        <v>-6.2133085012394229E-2</v>
      </c>
      <c r="Q312" s="58">
        <v>311.62118620131503</v>
      </c>
      <c r="R312" s="62">
        <v>1.3297884848468167E-2</v>
      </c>
      <c r="S312" s="62">
        <v>3.1143464649593167E-2</v>
      </c>
      <c r="T312" s="62">
        <v>3.488676415890124E-2</v>
      </c>
    </row>
    <row r="313" spans="11:20" x14ac:dyDescent="0.25">
      <c r="K313" s="56">
        <v>45169</v>
      </c>
      <c r="L313" s="64">
        <v>303.46149276271802</v>
      </c>
      <c r="M313" s="58">
        <v>251.82919925887799</v>
      </c>
      <c r="N313" s="61">
        <v>-3.8580547409082455E-2</v>
      </c>
      <c r="O313" s="61">
        <v>7.788991646215937E-3</v>
      </c>
      <c r="P313" s="61">
        <v>-8.3687769443989257E-2</v>
      </c>
      <c r="Q313" s="58">
        <v>313.72264037922503</v>
      </c>
      <c r="R313" s="62">
        <v>6.7436177993123181E-3</v>
      </c>
      <c r="S313" s="62">
        <v>2.4655672385237137E-2</v>
      </c>
      <c r="T313" s="62">
        <v>4.217275299927814E-2</v>
      </c>
    </row>
    <row r="314" spans="11:20" x14ac:dyDescent="0.25">
      <c r="K314" s="56">
        <v>45199</v>
      </c>
      <c r="L314" s="64">
        <v>304.853145186098</v>
      </c>
      <c r="M314" s="58">
        <v>242.54625562881299</v>
      </c>
      <c r="N314" s="61">
        <v>-3.6862062292157938E-2</v>
      </c>
      <c r="O314" s="61">
        <v>-5.8069217747468538E-2</v>
      </c>
      <c r="P314" s="61">
        <v>-0.1038962686489957</v>
      </c>
      <c r="Q314" s="58">
        <v>316.65025675593301</v>
      </c>
      <c r="R314" s="62">
        <v>9.3318619694424676E-3</v>
      </c>
      <c r="S314" s="62">
        <v>2.965090184923147E-2</v>
      </c>
      <c r="T314" s="62">
        <v>5.3805824727857443E-2</v>
      </c>
    </row>
    <row r="315" spans="11:20" x14ac:dyDescent="0.25">
      <c r="K315" s="56">
        <v>45230</v>
      </c>
      <c r="L315" s="64">
        <v>303.69366558104798</v>
      </c>
      <c r="M315" s="58">
        <v>230.858204163284</v>
      </c>
      <c r="N315" s="61">
        <v>-4.8188958577105812E-2</v>
      </c>
      <c r="O315" s="61">
        <v>-0.11864244128170887</v>
      </c>
      <c r="P315" s="61">
        <v>-0.15313638527921736</v>
      </c>
      <c r="Q315" s="58">
        <v>316.69196731018599</v>
      </c>
      <c r="R315" s="62">
        <v>1.31724365804331E-4</v>
      </c>
      <c r="S315" s="62">
        <v>1.6272260466896116E-2</v>
      </c>
      <c r="T315" s="62">
        <v>4.8440236031213724E-2</v>
      </c>
    </row>
    <row r="316" spans="11:20" x14ac:dyDescent="0.25">
      <c r="K316" s="56">
        <v>45260</v>
      </c>
      <c r="L316" s="64">
        <v>303.507107845365</v>
      </c>
      <c r="M316" s="58">
        <v>234.14245752359</v>
      </c>
      <c r="N316" s="61">
        <v>1.422627959967615E-2</v>
      </c>
      <c r="O316" s="61">
        <v>-7.0233085707849918E-2</v>
      </c>
      <c r="P316" s="61">
        <v>-0.11153308088287495</v>
      </c>
      <c r="Q316" s="58">
        <v>315.79984947188098</v>
      </c>
      <c r="R316" s="62">
        <v>-2.8169891578943007E-3</v>
      </c>
      <c r="S316" s="62">
        <v>6.6211641281133105E-3</v>
      </c>
      <c r="T316" s="62">
        <v>4.4510161117006231E-2</v>
      </c>
    </row>
    <row r="317" spans="11:20" x14ac:dyDescent="0.25">
      <c r="K317" s="56">
        <v>45291</v>
      </c>
      <c r="L317" s="64">
        <v>300.59354057315397</v>
      </c>
      <c r="M317" s="58">
        <v>233.14198948990801</v>
      </c>
      <c r="N317" s="61">
        <v>-4.2729031046460086E-3</v>
      </c>
      <c r="O317" s="61">
        <v>-3.8773083156958932E-2</v>
      </c>
      <c r="P317" s="61">
        <v>-9.3037394016441732E-2</v>
      </c>
      <c r="Q317" s="58">
        <v>313.02189720515202</v>
      </c>
      <c r="R317" s="62">
        <v>-8.7965598190581362E-3</v>
      </c>
      <c r="S317" s="62">
        <v>-1.1458571320779543E-2</v>
      </c>
      <c r="T317" s="62">
        <v>3.4870706699162035E-2</v>
      </c>
    </row>
    <row r="318" spans="11:20" x14ac:dyDescent="0.25">
      <c r="K318" s="56">
        <v>45322</v>
      </c>
      <c r="L318" s="64">
        <v>301.861841516948</v>
      </c>
      <c r="M318" s="58">
        <v>241.32230814143799</v>
      </c>
      <c r="N318" s="61">
        <v>3.5087281657961711E-2</v>
      </c>
      <c r="O318" s="61">
        <v>4.5326974694617439E-2</v>
      </c>
      <c r="P318" s="61">
        <v>-2.8913519905473306E-2</v>
      </c>
      <c r="Q318" s="58">
        <v>313.43751628095498</v>
      </c>
      <c r="R318" s="62">
        <v>1.3277635830395429E-3</v>
      </c>
      <c r="S318" s="62">
        <v>-1.0276392725943051E-2</v>
      </c>
      <c r="T318" s="62">
        <v>3.9170614028134487E-2</v>
      </c>
    </row>
    <row r="319" spans="11:20" x14ac:dyDescent="0.25">
      <c r="K319" s="56">
        <v>45351</v>
      </c>
      <c r="L319" s="64">
        <v>301.733648628097</v>
      </c>
      <c r="M319" s="58">
        <v>235.60368390299399</v>
      </c>
      <c r="N319" s="61">
        <v>-2.3697039376452178E-2</v>
      </c>
      <c r="O319" s="61">
        <v>6.2407578482717163E-3</v>
      </c>
      <c r="P319" s="61">
        <v>-4.5935853163912688E-2</v>
      </c>
      <c r="Q319" s="58">
        <v>314.71251825719901</v>
      </c>
      <c r="R319" s="62">
        <v>4.0678027039404707E-3</v>
      </c>
      <c r="S319" s="62">
        <v>-3.4431023843118913E-3</v>
      </c>
      <c r="T319" s="62">
        <v>4.8888617391462663E-2</v>
      </c>
    </row>
    <row r="320" spans="11:20" x14ac:dyDescent="0.25">
      <c r="K320" s="56">
        <v>45382</v>
      </c>
      <c r="L320" s="64">
        <v>305.94259614121597</v>
      </c>
      <c r="M320" s="58">
        <v>242.01651605753301</v>
      </c>
      <c r="N320" s="61">
        <v>2.7218726160408435E-2</v>
      </c>
      <c r="O320" s="61">
        <v>3.8064900222570808E-2</v>
      </c>
      <c r="P320" s="61">
        <v>-6.0005640573952412E-3</v>
      </c>
      <c r="Q320" s="58">
        <v>318.38426229982298</v>
      </c>
      <c r="R320" s="62">
        <v>1.1666978050181243E-2</v>
      </c>
      <c r="S320" s="62">
        <v>1.7130958385178197E-2</v>
      </c>
      <c r="T320" s="62">
        <v>5.4182999328302062E-2</v>
      </c>
    </row>
    <row r="321" spans="11:20" x14ac:dyDescent="0.25">
      <c r="K321" s="56">
        <v>45412</v>
      </c>
      <c r="L321" s="64">
        <v>305.350565714531</v>
      </c>
      <c r="M321" s="58">
        <v>238.24998382616801</v>
      </c>
      <c r="N321" s="61">
        <v>-1.5563120619708548E-2</v>
      </c>
      <c r="O321" s="61">
        <v>-1.2731207234555786E-2</v>
      </c>
      <c r="P321" s="61">
        <v>-1.8053821405135673E-2</v>
      </c>
      <c r="Q321" s="58">
        <v>318.11156886789001</v>
      </c>
      <c r="R321" s="62">
        <v>-8.56491555088712E-4</v>
      </c>
      <c r="S321" s="62">
        <v>1.4912230808852511E-2</v>
      </c>
      <c r="T321" s="62">
        <v>5.2619910944198489E-2</v>
      </c>
    </row>
    <row r="322" spans="11:20" x14ac:dyDescent="0.25">
      <c r="K322" s="56">
        <v>45443</v>
      </c>
      <c r="L322" s="64">
        <v>306.25377237848897</v>
      </c>
      <c r="M322" s="58">
        <v>243.664930118342</v>
      </c>
      <c r="N322" s="61">
        <v>2.2728002769246247E-2</v>
      </c>
      <c r="O322" s="61">
        <v>3.4215280855570462E-2</v>
      </c>
      <c r="P322" s="61">
        <v>-2.488339340239365E-2</v>
      </c>
      <c r="Q322" s="58">
        <v>317.43121818364102</v>
      </c>
      <c r="R322" s="62">
        <v>-2.1387172012330424E-3</v>
      </c>
      <c r="S322" s="62">
        <v>8.6386774237565689E-3</v>
      </c>
      <c r="T322" s="62">
        <v>3.6768331131139087E-2</v>
      </c>
    </row>
    <row r="323" spans="11:20" x14ac:dyDescent="0.25">
      <c r="K323" s="56">
        <v>45473</v>
      </c>
      <c r="L323" s="64">
        <v>303.52232335078099</v>
      </c>
      <c r="M323" s="58">
        <v>239.34233983655699</v>
      </c>
      <c r="N323" s="61">
        <v>-1.7739895025868702E-2</v>
      </c>
      <c r="O323" s="61">
        <v>-1.1049560850385554E-2</v>
      </c>
      <c r="P323" s="61">
        <v>-7.0511656409928847E-2</v>
      </c>
      <c r="Q323" s="58">
        <v>315.08945469492897</v>
      </c>
      <c r="R323" s="62">
        <v>-7.377231206532664E-3</v>
      </c>
      <c r="S323" s="62">
        <v>-1.0348525335687864E-2</v>
      </c>
      <c r="T323" s="62">
        <v>2.4575645425360504E-2</v>
      </c>
    </row>
    <row r="324" spans="11:20" x14ac:dyDescent="0.25">
      <c r="K324" s="56">
        <v>45504</v>
      </c>
      <c r="L324" s="64">
        <v>303.50759102263601</v>
      </c>
      <c r="M324" s="58">
        <v>240.20806750885299</v>
      </c>
      <c r="N324" s="61">
        <v>3.6171104238689189E-3</v>
      </c>
      <c r="O324" s="61">
        <v>8.2186099291139403E-3</v>
      </c>
      <c r="P324" s="61">
        <v>-8.2947055178939744E-2</v>
      </c>
      <c r="Q324" s="58">
        <v>315.22881513663799</v>
      </c>
      <c r="R324" s="62">
        <v>4.4228849817895544E-4</v>
      </c>
      <c r="S324" s="62">
        <v>-9.0620839144935905E-3</v>
      </c>
      <c r="T324" s="62">
        <v>1.1576969394476055E-2</v>
      </c>
    </row>
    <row r="325" spans="11:20" x14ac:dyDescent="0.25">
      <c r="K325" s="56">
        <v>45535</v>
      </c>
      <c r="L325" s="64">
        <v>304.93064134043499</v>
      </c>
      <c r="M325" s="58">
        <v>234.300936133254</v>
      </c>
      <c r="N325" s="61">
        <v>-2.4591727650368322E-2</v>
      </c>
      <c r="O325" s="61">
        <v>-3.8429797757683626E-2</v>
      </c>
      <c r="P325" s="61">
        <v>-6.960377580204713E-2</v>
      </c>
      <c r="Q325" s="58">
        <v>318.740216723657</v>
      </c>
      <c r="R325" s="62">
        <v>1.1139215130117286E-2</v>
      </c>
      <c r="S325" s="62">
        <v>4.1237233927593486E-3</v>
      </c>
      <c r="T325" s="62">
        <v>1.5993669881035011E-2</v>
      </c>
    </row>
    <row r="326" spans="11:20" x14ac:dyDescent="0.25">
      <c r="K326" s="56">
        <v>45565</v>
      </c>
      <c r="L326" s="64">
        <v>309.74941302150802</v>
      </c>
      <c r="M326" s="58">
        <v>237.388675308904</v>
      </c>
      <c r="N326" s="61">
        <v>1.3178518304740816E-2</v>
      </c>
      <c r="O326" s="61">
        <v>-8.1626365355461639E-3</v>
      </c>
      <c r="P326" s="61">
        <v>-2.1264316394156269E-2</v>
      </c>
      <c r="Q326" s="58">
        <v>324.326897298326</v>
      </c>
      <c r="R326" s="62">
        <v>1.7527378979956598E-2</v>
      </c>
      <c r="S326" s="62">
        <v>2.9316889111191458E-2</v>
      </c>
      <c r="T326" s="62">
        <v>2.4243279070858215E-2</v>
      </c>
    </row>
    <row r="327" spans="11:20" x14ac:dyDescent="0.25">
      <c r="K327" s="56">
        <v>45596</v>
      </c>
      <c r="L327" s="64">
        <v>309.51208120950002</v>
      </c>
      <c r="M327" s="58">
        <v>230.83032180774401</v>
      </c>
      <c r="N327" s="61">
        <v>-2.7627069794403103E-2</v>
      </c>
      <c r="O327" s="61">
        <v>-3.9040094691088378E-2</v>
      </c>
      <c r="P327" s="61">
        <v>-1.2077697494461415E-4</v>
      </c>
      <c r="Q327" s="58">
        <v>325.720090085121</v>
      </c>
      <c r="R327" s="62">
        <v>4.2956436804977294E-3</v>
      </c>
      <c r="S327" s="62">
        <v>3.3281459196347507E-2</v>
      </c>
      <c r="T327" s="62">
        <v>2.8507583730699393E-2</v>
      </c>
    </row>
    <row r="328" spans="11:20" x14ac:dyDescent="0.25">
      <c r="K328" s="56">
        <v>45626</v>
      </c>
      <c r="L328" s="64">
        <v>307.60046967007497</v>
      </c>
      <c r="M328" s="58">
        <v>231.89945759733499</v>
      </c>
      <c r="N328" s="61">
        <v>4.6316956161480682E-3</v>
      </c>
      <c r="O328" s="61">
        <v>-1.0249547336649178E-2</v>
      </c>
      <c r="P328" s="61">
        <v>-9.5796377554849821E-3</v>
      </c>
      <c r="Q328" s="58">
        <v>323.69351595459602</v>
      </c>
      <c r="R328" s="62">
        <v>-6.2218272443538281E-3</v>
      </c>
      <c r="S328" s="62">
        <v>1.5540239263981848E-2</v>
      </c>
      <c r="T328" s="62">
        <v>2.4995789250424894E-2</v>
      </c>
    </row>
    <row r="329" spans="11:20" x14ac:dyDescent="0.25">
      <c r="K329" s="56">
        <v>45657</v>
      </c>
      <c r="L329" s="64">
        <v>304.73710755642003</v>
      </c>
      <c r="M329" s="58">
        <v>227.444359125403</v>
      </c>
      <c r="N329" s="61">
        <v>-1.9211336318292416E-2</v>
      </c>
      <c r="O329" s="61">
        <v>-4.1890440521481831E-2</v>
      </c>
      <c r="P329" s="61">
        <v>-2.4438456482982263E-2</v>
      </c>
      <c r="Q329" s="58">
        <v>321.263622194248</v>
      </c>
      <c r="R329" s="62">
        <v>-7.5067730448108438E-3</v>
      </c>
      <c r="S329" s="62">
        <v>-9.4450233070256795E-3</v>
      </c>
      <c r="T329" s="62">
        <v>2.6329547749480264E-2</v>
      </c>
    </row>
    <row r="330" spans="11:20" x14ac:dyDescent="0.25">
      <c r="K330" s="56">
        <v>45688</v>
      </c>
      <c r="L330" s="64">
        <v>307.39484566009003</v>
      </c>
      <c r="M330" s="58">
        <v>239.03954384155901</v>
      </c>
      <c r="N330" s="61">
        <v>5.0980313430252666E-2</v>
      </c>
      <c r="O330" s="61">
        <v>3.5563880730766328E-2</v>
      </c>
      <c r="P330" s="61">
        <v>-9.459400241361271E-3</v>
      </c>
      <c r="Q330" s="58">
        <v>321.55456739828202</v>
      </c>
      <c r="R330" s="62">
        <v>9.0562760279810917E-4</v>
      </c>
      <c r="S330" s="62">
        <v>-1.278865754258629E-2</v>
      </c>
      <c r="T330" s="62">
        <v>2.5896871611409633E-2</v>
      </c>
    </row>
    <row r="331" spans="11:20" x14ac:dyDescent="0.25">
      <c r="K331" s="56">
        <v>45716</v>
      </c>
      <c r="L331" s="64">
        <v>311.76261688628102</v>
      </c>
      <c r="M331" s="58">
        <v>240.97320413793801</v>
      </c>
      <c r="N331" s="61">
        <v>8.0892904383245146E-3</v>
      </c>
      <c r="O331" s="61">
        <v>3.9127933435525675E-2</v>
      </c>
      <c r="P331" s="61">
        <v>2.2790476557891237E-2</v>
      </c>
      <c r="Q331" s="58">
        <v>325.46584377606899</v>
      </c>
      <c r="R331" s="62">
        <v>1.216364740029463E-2</v>
      </c>
      <c r="S331" s="62">
        <v>5.4753269191885057E-3</v>
      </c>
      <c r="T331" s="62">
        <v>3.4168725090502505E-2</v>
      </c>
    </row>
    <row r="332" spans="11:20" x14ac:dyDescent="0.25">
      <c r="K332" s="56">
        <v>45747</v>
      </c>
      <c r="L332" s="64">
        <v>315.78777081145103</v>
      </c>
      <c r="M332" s="58">
        <v>243.46818975232799</v>
      </c>
      <c r="N332" s="61">
        <v>1.035378860199665E-2</v>
      </c>
      <c r="O332" s="61">
        <v>7.0451651069922239E-2</v>
      </c>
      <c r="P332" s="61">
        <v>5.9982422623168219E-3</v>
      </c>
      <c r="Q332" s="58">
        <v>329.58783838132803</v>
      </c>
      <c r="R332" s="62">
        <v>1.2664906883731453E-2</v>
      </c>
      <c r="S332" s="62">
        <v>2.5910858285868699E-2</v>
      </c>
      <c r="T332" s="62">
        <v>3.5188850103886837E-2</v>
      </c>
    </row>
    <row r="333" spans="11:20" x14ac:dyDescent="0.25">
      <c r="K333" s="56">
        <v>45777</v>
      </c>
      <c r="L333" s="64">
        <v>313.235965769139</v>
      </c>
      <c r="M333" s="58">
        <v>225.68097282660599</v>
      </c>
      <c r="N333" s="61">
        <v>-7.3057662866826023E-2</v>
      </c>
      <c r="O333" s="61">
        <v>-5.5884356204291441E-2</v>
      </c>
      <c r="P333" s="61">
        <v>-5.2755558668715841E-2</v>
      </c>
      <c r="Q333" s="58">
        <v>330.371802208068</v>
      </c>
      <c r="R333" s="62">
        <v>2.3786187942800296E-3</v>
      </c>
      <c r="S333" s="62">
        <v>2.7420648635554379E-2</v>
      </c>
      <c r="T333" s="62">
        <v>3.8540671072763155E-2</v>
      </c>
    </row>
    <row r="334" spans="11:20" x14ac:dyDescent="0.25">
      <c r="K334" s="56">
        <v>45808</v>
      </c>
      <c r="L334" s="64">
        <v>311.035652419543</v>
      </c>
      <c r="M334" s="58">
        <v>224.49647164452</v>
      </c>
      <c r="N334" s="61">
        <v>-5.2485646762789884E-3</v>
      </c>
      <c r="O334" s="61">
        <v>-6.8375787060483306E-2</v>
      </c>
      <c r="P334" s="61">
        <v>-7.8667284883845889E-2</v>
      </c>
      <c r="Q334" s="58">
        <v>328.291208562782</v>
      </c>
      <c r="R334" s="62">
        <v>-6.2977337393208543E-3</v>
      </c>
      <c r="S334" s="62">
        <v>8.6809870858735039E-3</v>
      </c>
      <c r="T334" s="62">
        <v>3.4212105669009008E-2</v>
      </c>
    </row>
    <row r="335" spans="11:20" x14ac:dyDescent="0.25">
      <c r="K335" s="56">
        <v>45838</v>
      </c>
      <c r="L335" s="64">
        <v>309.06877752447201</v>
      </c>
      <c r="M335" s="58">
        <v>224.32839420685099</v>
      </c>
      <c r="N335" s="61">
        <v>-7.4868632205127295E-4</v>
      </c>
      <c r="O335" s="61">
        <v>-7.8613126277183309E-2</v>
      </c>
      <c r="P335" s="61">
        <v>-6.2730002723123679E-2</v>
      </c>
      <c r="Q335" s="58">
        <v>325.77335720019897</v>
      </c>
      <c r="R335" s="62">
        <v>-7.6695668263730976E-3</v>
      </c>
      <c r="S335" s="62">
        <v>-1.1573488875872173E-2</v>
      </c>
      <c r="T335" s="62">
        <v>3.3907521645287098E-2</v>
      </c>
    </row>
    <row r="336" spans="11:20" x14ac:dyDescent="0.25">
      <c r="K336" s="56">
        <v>45869</v>
      </c>
      <c r="L336" s="64">
        <v>310.36821120160897</v>
      </c>
      <c r="M336" s="58">
        <v>237.721305639001</v>
      </c>
      <c r="N336" s="61">
        <v>5.9702256950141308E-2</v>
      </c>
      <c r="O336" s="61">
        <v>5.3351120662022966E-2</v>
      </c>
      <c r="P336" s="61">
        <v>-1.0352532684025473E-2</v>
      </c>
      <c r="Q336" s="58">
        <v>324.41708922479199</v>
      </c>
      <c r="R336" s="62">
        <v>-4.1632255843853105E-3</v>
      </c>
      <c r="S336" s="62">
        <v>-1.8024277324750981E-2</v>
      </c>
      <c r="T336" s="62">
        <v>2.9147951097590052E-2</v>
      </c>
    </row>
    <row r="337" spans="11:20" x14ac:dyDescent="0.25">
      <c r="K337" s="56">
        <v>45900</v>
      </c>
      <c r="L337" s="64">
        <v>311.60335577702801</v>
      </c>
      <c r="M337" s="58">
        <v>242.49720089387301</v>
      </c>
      <c r="N337" s="61">
        <v>2.0090312233622898E-2</v>
      </c>
      <c r="O337" s="61">
        <v>8.0182682237680547E-2</v>
      </c>
      <c r="P337" s="61">
        <v>3.498178409307573E-2</v>
      </c>
      <c r="Q337" s="58">
        <v>324.85030639980698</v>
      </c>
      <c r="R337" s="62">
        <v>1.335371006657482E-3</v>
      </c>
      <c r="S337" s="62">
        <v>-1.0481249796602365E-2</v>
      </c>
      <c r="T337" s="62">
        <v>1.9169497150236747E-2</v>
      </c>
    </row>
    <row r="338" spans="11:20" x14ac:dyDescent="0.25">
      <c r="K338" s="56">
        <v>45930</v>
      </c>
      <c r="L338" s="64">
        <v>312.46098840080901</v>
      </c>
      <c r="M338" s="58">
        <v>243.268992363678</v>
      </c>
      <c r="N338" s="61">
        <v>3.1826819730704781E-3</v>
      </c>
      <c r="O338" s="61">
        <v>8.44324599380053E-2</v>
      </c>
      <c r="P338" s="61">
        <v>2.4770840677728945E-2</v>
      </c>
      <c r="Q338" s="58">
        <v>325.88757845208397</v>
      </c>
      <c r="R338" s="62">
        <v>3.1930770322265989E-3</v>
      </c>
      <c r="S338" s="62">
        <v>3.50615694501899E-4</v>
      </c>
      <c r="T338" s="62">
        <v>4.812062048379584E-3</v>
      </c>
    </row>
    <row r="339" spans="11:20" x14ac:dyDescent="0.25">
      <c r="K339" s="56">
        <v>45961</v>
      </c>
      <c r="L339" s="64">
        <v>310.71655408748302</v>
      </c>
      <c r="M339" s="58">
        <v>237.446954309993</v>
      </c>
      <c r="N339" s="61">
        <v>-2.3932511896054831E-2</v>
      </c>
      <c r="O339" s="61">
        <v>-1.1540880960186906E-3</v>
      </c>
      <c r="P339" s="61">
        <v>2.8664485889162705E-2</v>
      </c>
      <c r="Q339" s="58">
        <v>325.92680130393398</v>
      </c>
      <c r="R339" s="62">
        <v>1.2035700174983788E-4</v>
      </c>
      <c r="S339" s="62">
        <v>4.6536145267486173E-3</v>
      </c>
      <c r="T339" s="62">
        <v>6.3462839752670419E-4</v>
      </c>
    </row>
    <row r="340" spans="11:20" x14ac:dyDescent="0.25">
      <c r="K340" s="56">
        <v>45991</v>
      </c>
      <c r="L340" s="64">
        <v>309.71542918317402</v>
      </c>
      <c r="M340" s="58">
        <v>230.64822322364901</v>
      </c>
      <c r="N340" s="61">
        <v>-2.863263125905624E-2</v>
      </c>
      <c r="O340" s="61">
        <v>-4.8862327592018695E-2</v>
      </c>
      <c r="P340" s="61">
        <v>-5.3955899106007399E-3</v>
      </c>
      <c r="Q340" s="58">
        <v>326.99884367426898</v>
      </c>
      <c r="R340" s="62">
        <v>3.2892120747545217E-3</v>
      </c>
      <c r="S340" s="62">
        <v>6.6139302692167501E-3</v>
      </c>
      <c r="T340" s="62">
        <v>1.0211288013988407E-2</v>
      </c>
    </row>
    <row r="341" spans="11:20" x14ac:dyDescent="0.25">
      <c r="K341" s="56">
        <v>46022</v>
      </c>
      <c r="L341" s="64">
        <v>307.66723471630701</v>
      </c>
      <c r="M341" s="58">
        <v>228.780204245042</v>
      </c>
      <c r="N341" s="61">
        <v>-8.0989957455500639E-3</v>
      </c>
      <c r="O341" s="61">
        <v>-5.9558713084879367E-2</v>
      </c>
      <c r="P341" s="61">
        <v>5.8732831395589269E-3</v>
      </c>
      <c r="Q341" s="58">
        <v>326.68817131101099</v>
      </c>
      <c r="R341" s="62">
        <v>-9.5007174877803635E-4</v>
      </c>
      <c r="S341" s="62">
        <v>2.4566534960606123E-3</v>
      </c>
      <c r="T341" s="62">
        <v>1.6885040017021069E-2</v>
      </c>
    </row>
    <row r="342" spans="11:20" x14ac:dyDescent="0.25">
      <c r="K342" s="56">
        <v>46053</v>
      </c>
      <c r="L342" s="64">
        <v>312.76734040896201</v>
      </c>
      <c r="M342" s="58">
        <v>229.60948458793101</v>
      </c>
      <c r="N342" s="61">
        <v>3.6247906396691398E-3</v>
      </c>
      <c r="O342" s="61">
        <v>-3.3007244691081516E-2</v>
      </c>
      <c r="P342" s="61">
        <v>-3.9449787688176308E-2</v>
      </c>
      <c r="Q342" s="58">
        <v>331.45934057803902</v>
      </c>
      <c r="R342" s="62">
        <v>1.4604658772557233E-2</v>
      </c>
      <c r="S342" s="62">
        <v>1.6974790817972041E-2</v>
      </c>
      <c r="T342" s="62">
        <v>3.0802775590771825E-2</v>
      </c>
    </row>
    <row r="343" spans="11:20" x14ac:dyDescent="0.25">
      <c r="K343" s="56">
        <v>46081</v>
      </c>
      <c r="L343" s="64">
        <v>315.67319356881001</v>
      </c>
      <c r="M343" s="58">
        <v>232.96342557724299</v>
      </c>
      <c r="N343" s="61">
        <v>1.4607153512543825E-2</v>
      </c>
      <c r="O343" s="61">
        <v>1.0037807017264644E-2</v>
      </c>
      <c r="P343" s="61">
        <v>-3.3239291436362617E-2</v>
      </c>
      <c r="Q343" s="58">
        <f>IF([1]I_M_G_ALL_ALL_GC_NO!B339="","",[1]I_M_G_ALL_ALL_GC_NO!B339)</f>
        <v>330.56193565236799</v>
      </c>
      <c r="R343" s="62">
        <f t="shared" ref="R343" si="0">Q343/Q342-1</f>
        <v>-2.7074359229281031E-3</v>
      </c>
      <c r="S343" s="62">
        <f t="shared" ref="S343" si="1">Q343/Q340-1</f>
        <v>1.0896344274685887E-2</v>
      </c>
      <c r="T343" s="62">
        <f t="shared" ref="T343" si="2">Q343/Q331-1</f>
        <v>1.565783929021225E-2</v>
      </c>
    </row>
    <row r="344" spans="11:20" x14ac:dyDescent="0.25">
      <c r="L344" s="69"/>
    </row>
    <row r="345" spans="11:20" x14ac:dyDescent="0.25">
      <c r="K345" s="66"/>
      <c r="L345" s="178" t="s">
        <v>119</v>
      </c>
      <c r="M345" s="65" t="s">
        <v>120</v>
      </c>
      <c r="N345" s="58"/>
      <c r="O345" s="58"/>
      <c r="P345" s="58"/>
      <c r="Q345" s="65" t="s">
        <v>121</v>
      </c>
    </row>
    <row r="346" spans="11:20" x14ac:dyDescent="0.25">
      <c r="K346" s="66" t="s">
        <v>114</v>
      </c>
      <c r="L346" s="67">
        <f>MIN($L$138:$L$173)</f>
        <v>119.651897197412</v>
      </c>
      <c r="M346" s="67">
        <f>MIN($M$138:$M$173)</f>
        <v>100.395057339269</v>
      </c>
      <c r="N346" s="56">
        <f>INDEX($K$138:$K$173,MATCH(M346,$M$138:$M$173,0),1)</f>
        <v>40209</v>
      </c>
      <c r="O346" s="58"/>
      <c r="P346" s="58"/>
      <c r="Q346" s="67">
        <f>MIN($Q$138:$Q$173)</f>
        <v>122.67162987793201</v>
      </c>
      <c r="R346" s="56">
        <f>INDEX($K$138:$K$173,MATCH(Q346,$Q$138:$Q$173,0),1)</f>
        <v>40755</v>
      </c>
    </row>
    <row r="347" spans="11:20" x14ac:dyDescent="0.25">
      <c r="K347" s="66" t="s">
        <v>115</v>
      </c>
      <c r="L347" s="44">
        <f>L343/L346-1</f>
        <v>1.6382631697680914</v>
      </c>
      <c r="M347" s="44">
        <f>M343/M346-1</f>
        <v>1.3204670802665159</v>
      </c>
      <c r="N347" s="58"/>
      <c r="O347" s="58"/>
      <c r="P347" s="58"/>
      <c r="Q347" s="44">
        <f>Q343/Q346-1</f>
        <v>1.6946893587482559</v>
      </c>
    </row>
    <row r="348" spans="11:20" x14ac:dyDescent="0.25">
      <c r="K348" s="66" t="s">
        <v>116</v>
      </c>
      <c r="L348" s="44">
        <f>L343/L331-1</f>
        <v>1.2543443218387518E-2</v>
      </c>
      <c r="M348" s="44">
        <f>M343/M331-1</f>
        <v>-3.3239291436362617E-2</v>
      </c>
      <c r="N348" s="58"/>
      <c r="O348" s="58"/>
      <c r="P348" s="58"/>
      <c r="Q348" s="44">
        <f>Q343/Q331-1</f>
        <v>1.565783929021225E-2</v>
      </c>
    </row>
    <row r="349" spans="11:20" x14ac:dyDescent="0.25">
      <c r="K349" s="66" t="s">
        <v>117</v>
      </c>
      <c r="L349" s="44">
        <f>L343/L340-1</f>
        <v>1.9236253102884238E-2</v>
      </c>
      <c r="M349" s="44">
        <f>M343/M340-1</f>
        <v>1.0037807017264644E-2</v>
      </c>
      <c r="N349" s="58"/>
      <c r="O349" s="58"/>
      <c r="P349" s="58"/>
      <c r="Q349" s="44">
        <f>Q343/Q340-1</f>
        <v>1.0896344274685887E-2</v>
      </c>
    </row>
    <row r="350" spans="11:20" x14ac:dyDescent="0.25">
      <c r="K350" s="66" t="s">
        <v>118</v>
      </c>
      <c r="L350" s="44">
        <f>L343/L342-1</f>
        <v>9.2907819468888153E-3</v>
      </c>
      <c r="M350" s="44">
        <f>M343/M342-1</f>
        <v>1.4607153512543825E-2</v>
      </c>
      <c r="N350" s="58"/>
      <c r="O350" s="58"/>
      <c r="P350" s="58"/>
      <c r="Q350" s="44">
        <f>Q343/Q342-1</f>
        <v>-2.7074359229281031E-3</v>
      </c>
    </row>
    <row r="351" spans="11:20" x14ac:dyDescent="0.25">
      <c r="L351" s="69"/>
    </row>
    <row r="352" spans="11:20" x14ac:dyDescent="0.25">
      <c r="L352" s="69"/>
    </row>
    <row r="353" spans="12:12" x14ac:dyDescent="0.25">
      <c r="L353" s="69"/>
    </row>
    <row r="354" spans="12:12" x14ac:dyDescent="0.25">
      <c r="L354" s="69"/>
    </row>
    <row r="355" spans="12:12" x14ac:dyDescent="0.25">
      <c r="L355" s="69"/>
    </row>
    <row r="356" spans="12:12" x14ac:dyDescent="0.25">
      <c r="L356" s="69"/>
    </row>
    <row r="357" spans="12:12" x14ac:dyDescent="0.25">
      <c r="L357" s="69"/>
    </row>
    <row r="358" spans="12:12" x14ac:dyDescent="0.25">
      <c r="L358" s="69"/>
    </row>
    <row r="359" spans="12:12" x14ac:dyDescent="0.25">
      <c r="L359" s="69"/>
    </row>
    <row r="360" spans="12:12" x14ac:dyDescent="0.25">
      <c r="L360" s="69"/>
    </row>
    <row r="361" spans="12:12" x14ac:dyDescent="0.25">
      <c r="L361" s="69"/>
    </row>
    <row r="362" spans="12:12" x14ac:dyDescent="0.25">
      <c r="L362" s="69"/>
    </row>
    <row r="363" spans="12:12" x14ac:dyDescent="0.25">
      <c r="L363" s="69"/>
    </row>
    <row r="364" spans="12:12" x14ac:dyDescent="0.25">
      <c r="L364" s="69"/>
    </row>
    <row r="365" spans="12:12" x14ac:dyDescent="0.25">
      <c r="L365" s="69"/>
    </row>
    <row r="366" spans="12:12" x14ac:dyDescent="0.25">
      <c r="L366" s="69"/>
    </row>
    <row r="367" spans="12:12" x14ac:dyDescent="0.25">
      <c r="L367" s="69"/>
    </row>
    <row r="368" spans="12:12" x14ac:dyDescent="0.25">
      <c r="L368" s="69"/>
    </row>
    <row r="369" spans="12:12" x14ac:dyDescent="0.25">
      <c r="L369" s="69"/>
    </row>
    <row r="370" spans="12:12" x14ac:dyDescent="0.25">
      <c r="L370" s="69"/>
    </row>
    <row r="371" spans="12:12" x14ac:dyDescent="0.25">
      <c r="L371" s="69"/>
    </row>
    <row r="372" spans="12:12" x14ac:dyDescent="0.25">
      <c r="L372" s="69"/>
    </row>
    <row r="373" spans="12:12" x14ac:dyDescent="0.25">
      <c r="L373" s="69"/>
    </row>
    <row r="374" spans="12:12" x14ac:dyDescent="0.25">
      <c r="L374" s="69"/>
    </row>
    <row r="375" spans="12:12" x14ac:dyDescent="0.25">
      <c r="L375" s="69"/>
    </row>
    <row r="376" spans="12:12" x14ac:dyDescent="0.25">
      <c r="L376" s="69"/>
    </row>
    <row r="377" spans="12:12" x14ac:dyDescent="0.25">
      <c r="L377" s="69"/>
    </row>
    <row r="378" spans="12:12" x14ac:dyDescent="0.25">
      <c r="L378" s="69"/>
    </row>
    <row r="379" spans="12:12" x14ac:dyDescent="0.25">
      <c r="L379" s="69"/>
    </row>
    <row r="380" spans="12:12" x14ac:dyDescent="0.25">
      <c r="L380" s="69"/>
    </row>
    <row r="381" spans="12:12" x14ac:dyDescent="0.25">
      <c r="L381" s="69"/>
    </row>
    <row r="382" spans="12:12" x14ac:dyDescent="0.25">
      <c r="L382" s="69"/>
    </row>
    <row r="383" spans="12:12" x14ac:dyDescent="0.25">
      <c r="L383" s="69"/>
    </row>
    <row r="384" spans="12:12" x14ac:dyDescent="0.25">
      <c r="L384" s="69"/>
    </row>
    <row r="385" spans="12:12" x14ac:dyDescent="0.25">
      <c r="L385" s="69"/>
    </row>
    <row r="386" spans="12:12" x14ac:dyDescent="0.25">
      <c r="L386" s="69"/>
    </row>
    <row r="387" spans="12:12" x14ac:dyDescent="0.25">
      <c r="L387" s="69"/>
    </row>
    <row r="388" spans="12:12" x14ac:dyDescent="0.25">
      <c r="L388" s="69"/>
    </row>
    <row r="389" spans="12:12" x14ac:dyDescent="0.25">
      <c r="L389" s="69"/>
    </row>
    <row r="390" spans="12:12" x14ac:dyDescent="0.25">
      <c r="L390" s="69"/>
    </row>
    <row r="391" spans="12:12" x14ac:dyDescent="0.25">
      <c r="L391" s="69"/>
    </row>
    <row r="392" spans="12:12" x14ac:dyDescent="0.25">
      <c r="L392" s="69"/>
    </row>
    <row r="393" spans="12:12" x14ac:dyDescent="0.25">
      <c r="L393" s="69"/>
    </row>
    <row r="394" spans="12:12" x14ac:dyDescent="0.25">
      <c r="L394" s="69"/>
    </row>
    <row r="395" spans="12:12" x14ac:dyDescent="0.25">
      <c r="L395" s="69"/>
    </row>
    <row r="396" spans="12:12" x14ac:dyDescent="0.25">
      <c r="L396" s="69"/>
    </row>
    <row r="397" spans="12:12" x14ac:dyDescent="0.25">
      <c r="L397" s="69"/>
    </row>
    <row r="398" spans="12:12" x14ac:dyDescent="0.25">
      <c r="L398" s="69"/>
    </row>
    <row r="399" spans="12:12" x14ac:dyDescent="0.25">
      <c r="L399" s="69"/>
    </row>
    <row r="400" spans="12:12" x14ac:dyDescent="0.25">
      <c r="L400" s="69"/>
    </row>
    <row r="401" spans="12:12" x14ac:dyDescent="0.25">
      <c r="L401" s="69"/>
    </row>
    <row r="402" spans="12:12" x14ac:dyDescent="0.25">
      <c r="L402" s="69"/>
    </row>
    <row r="403" spans="12:12" x14ac:dyDescent="0.25">
      <c r="L403" s="69"/>
    </row>
    <row r="404" spans="12:12" x14ac:dyDescent="0.25">
      <c r="L404" s="69"/>
    </row>
    <row r="405" spans="12:12" x14ac:dyDescent="0.25">
      <c r="L405" s="69"/>
    </row>
    <row r="406" spans="12:12" x14ac:dyDescent="0.25">
      <c r="L406" s="69"/>
    </row>
    <row r="407" spans="12:12" x14ac:dyDescent="0.25">
      <c r="L407" s="69"/>
    </row>
    <row r="408" spans="12:12" x14ac:dyDescent="0.25">
      <c r="L408" s="69"/>
    </row>
    <row r="409" spans="12:12" x14ac:dyDescent="0.25">
      <c r="L409" s="69"/>
    </row>
    <row r="410" spans="12:12" x14ac:dyDescent="0.25">
      <c r="L410" s="69"/>
    </row>
    <row r="411" spans="12:12" x14ac:dyDescent="0.25">
      <c r="L411" s="69"/>
    </row>
    <row r="412" spans="12:12" x14ac:dyDescent="0.25">
      <c r="L412" s="69"/>
    </row>
    <row r="413" spans="12:12" x14ac:dyDescent="0.25">
      <c r="L413" s="69"/>
    </row>
    <row r="414" spans="12:12" x14ac:dyDescent="0.25">
      <c r="L414" s="69"/>
    </row>
    <row r="415" spans="12:12" x14ac:dyDescent="0.25">
      <c r="L415" s="69"/>
    </row>
    <row r="416" spans="12:12" x14ac:dyDescent="0.25">
      <c r="L416" s="69"/>
    </row>
    <row r="417" spans="12:12" x14ac:dyDescent="0.25">
      <c r="L417" s="69"/>
    </row>
    <row r="418" spans="12:12" x14ac:dyDescent="0.25">
      <c r="L418" s="69"/>
    </row>
    <row r="419" spans="12:12" x14ac:dyDescent="0.25">
      <c r="L419" s="69"/>
    </row>
    <row r="420" spans="12:12" x14ac:dyDescent="0.25">
      <c r="L420" s="69"/>
    </row>
    <row r="421" spans="12:12" x14ac:dyDescent="0.25">
      <c r="L421" s="69"/>
    </row>
    <row r="422" spans="12:12" x14ac:dyDescent="0.25">
      <c r="L422" s="69"/>
    </row>
    <row r="423" spans="12:12" x14ac:dyDescent="0.25">
      <c r="L423" s="69"/>
    </row>
    <row r="424" spans="12:12" x14ac:dyDescent="0.25">
      <c r="L424" s="69"/>
    </row>
    <row r="425" spans="12:12" x14ac:dyDescent="0.25">
      <c r="L425" s="69"/>
    </row>
    <row r="426" spans="12:12" x14ac:dyDescent="0.25">
      <c r="L426" s="69"/>
    </row>
    <row r="427" spans="12:12" x14ac:dyDescent="0.25">
      <c r="L427" s="69"/>
    </row>
    <row r="428" spans="12:12" x14ac:dyDescent="0.25">
      <c r="L428" s="69"/>
    </row>
    <row r="429" spans="12:12" x14ac:dyDescent="0.25">
      <c r="L429" s="69"/>
    </row>
    <row r="430" spans="12:12" x14ac:dyDescent="0.25">
      <c r="L430" s="69"/>
    </row>
    <row r="431" spans="12:12" x14ac:dyDescent="0.25">
      <c r="L431" s="69"/>
    </row>
    <row r="432" spans="12:12" x14ac:dyDescent="0.25">
      <c r="L432" s="69"/>
    </row>
    <row r="433" spans="12:12" x14ac:dyDescent="0.25">
      <c r="L433" s="69"/>
    </row>
    <row r="434" spans="12:12" x14ac:dyDescent="0.25">
      <c r="L434" s="69"/>
    </row>
    <row r="435" spans="12:12" x14ac:dyDescent="0.25">
      <c r="L435" s="69"/>
    </row>
    <row r="436" spans="12:12" x14ac:dyDescent="0.25">
      <c r="L436" s="69"/>
    </row>
    <row r="437" spans="12:12" x14ac:dyDescent="0.25">
      <c r="L437" s="69"/>
    </row>
    <row r="438" spans="12:12" x14ac:dyDescent="0.25">
      <c r="L438" s="69"/>
    </row>
    <row r="439" spans="12:12" x14ac:dyDescent="0.25">
      <c r="L439" s="69"/>
    </row>
    <row r="440" spans="12:12" x14ac:dyDescent="0.25">
      <c r="L440" s="69"/>
    </row>
    <row r="441" spans="12:12" x14ac:dyDescent="0.25">
      <c r="L441" s="69"/>
    </row>
    <row r="442" spans="12:12" x14ac:dyDescent="0.25">
      <c r="L442" s="69"/>
    </row>
    <row r="443" spans="12:12" x14ac:dyDescent="0.25">
      <c r="L443" s="69"/>
    </row>
    <row r="444" spans="12:12" x14ac:dyDescent="0.25">
      <c r="L444" s="69"/>
    </row>
    <row r="445" spans="12:12" x14ac:dyDescent="0.25">
      <c r="L445" s="69"/>
    </row>
    <row r="446" spans="12:12" x14ac:dyDescent="0.25">
      <c r="L446" s="69"/>
    </row>
    <row r="447" spans="12:12" x14ac:dyDescent="0.25">
      <c r="L447" s="69"/>
    </row>
    <row r="448" spans="12:12" x14ac:dyDescent="0.25">
      <c r="L448" s="69"/>
    </row>
    <row r="449" spans="12:12" x14ac:dyDescent="0.25">
      <c r="L449" s="69"/>
    </row>
    <row r="450" spans="12:12" x14ac:dyDescent="0.25">
      <c r="L450" s="69"/>
    </row>
    <row r="451" spans="12:12" x14ac:dyDescent="0.25">
      <c r="L451" s="69"/>
    </row>
    <row r="452" spans="12:12" x14ac:dyDescent="0.25">
      <c r="L452" s="69"/>
    </row>
    <row r="453" spans="12:12" x14ac:dyDescent="0.25">
      <c r="L453" s="69"/>
    </row>
    <row r="454" spans="12:12" x14ac:dyDescent="0.25">
      <c r="L454" s="69"/>
    </row>
    <row r="455" spans="12:12" x14ac:dyDescent="0.25">
      <c r="L455" s="69"/>
    </row>
    <row r="456" spans="12:12" x14ac:dyDescent="0.25">
      <c r="L456" s="69"/>
    </row>
    <row r="457" spans="12:12" x14ac:dyDescent="0.25">
      <c r="L457" s="69"/>
    </row>
    <row r="458" spans="12:12" x14ac:dyDescent="0.25">
      <c r="L458" s="69"/>
    </row>
    <row r="459" spans="12:12" x14ac:dyDescent="0.25">
      <c r="L459" s="69"/>
    </row>
    <row r="460" spans="12:12" x14ac:dyDescent="0.25">
      <c r="L460" s="69"/>
    </row>
    <row r="461" spans="12:12" x14ac:dyDescent="0.25">
      <c r="L461" s="69"/>
    </row>
    <row r="462" spans="12:12" x14ac:dyDescent="0.25">
      <c r="L462" s="69"/>
    </row>
    <row r="463" spans="12:12" x14ac:dyDescent="0.25">
      <c r="L463" s="69"/>
    </row>
    <row r="464" spans="12:12" x14ac:dyDescent="0.25">
      <c r="L464" s="69"/>
    </row>
    <row r="465" spans="12:12" x14ac:dyDescent="0.25">
      <c r="L465" s="69"/>
    </row>
    <row r="466" spans="12:12" x14ac:dyDescent="0.25">
      <c r="L466" s="69"/>
    </row>
    <row r="467" spans="12:12" x14ac:dyDescent="0.25">
      <c r="L467" s="69"/>
    </row>
    <row r="468" spans="12:12" x14ac:dyDescent="0.25">
      <c r="L468" s="69"/>
    </row>
    <row r="469" spans="12:12" x14ac:dyDescent="0.25">
      <c r="L469" s="69"/>
    </row>
    <row r="470" spans="12:12" x14ac:dyDescent="0.25">
      <c r="L470" s="69"/>
    </row>
    <row r="471" spans="12:12" x14ac:dyDescent="0.25">
      <c r="L471" s="69"/>
    </row>
    <row r="472" spans="12:12" x14ac:dyDescent="0.25">
      <c r="L472" s="69"/>
    </row>
    <row r="473" spans="12:12" x14ac:dyDescent="0.25">
      <c r="L473" s="69"/>
    </row>
    <row r="474" spans="12:12" x14ac:dyDescent="0.25">
      <c r="L474" s="69"/>
    </row>
    <row r="475" spans="12:12" x14ac:dyDescent="0.25">
      <c r="L475" s="69"/>
    </row>
    <row r="476" spans="12:12" x14ac:dyDescent="0.25">
      <c r="L476" s="69"/>
    </row>
    <row r="477" spans="12:12" x14ac:dyDescent="0.25">
      <c r="L477" s="69"/>
    </row>
    <row r="478" spans="12:12" x14ac:dyDescent="0.25">
      <c r="L478" s="69"/>
    </row>
    <row r="479" spans="12:12" x14ac:dyDescent="0.25">
      <c r="L479" s="69"/>
    </row>
    <row r="480" spans="12:12" x14ac:dyDescent="0.25">
      <c r="L480" s="69"/>
    </row>
    <row r="481" spans="12:12" x14ac:dyDescent="0.25">
      <c r="L481" s="69"/>
    </row>
    <row r="482" spans="12:12" x14ac:dyDescent="0.25">
      <c r="L482" s="69"/>
    </row>
    <row r="483" spans="12:12" x14ac:dyDescent="0.25">
      <c r="L483" s="69"/>
    </row>
    <row r="484" spans="12:12" x14ac:dyDescent="0.25">
      <c r="L484" s="69"/>
    </row>
    <row r="485" spans="12:12" x14ac:dyDescent="0.25">
      <c r="L485" s="69"/>
    </row>
    <row r="486" spans="12:12" x14ac:dyDescent="0.25">
      <c r="L486" s="69"/>
    </row>
    <row r="487" spans="12:12" x14ac:dyDescent="0.25">
      <c r="L487" s="69"/>
    </row>
    <row r="488" spans="12:12" x14ac:dyDescent="0.25">
      <c r="L488" s="69"/>
    </row>
    <row r="489" spans="12:12" x14ac:dyDescent="0.25">
      <c r="L489" s="69"/>
    </row>
    <row r="490" spans="12:12" x14ac:dyDescent="0.25">
      <c r="L490" s="69"/>
    </row>
    <row r="491" spans="12:12" x14ac:dyDescent="0.25">
      <c r="L491" s="69"/>
    </row>
    <row r="492" spans="12:12" x14ac:dyDescent="0.25">
      <c r="L492" s="69"/>
    </row>
    <row r="493" spans="12:12" x14ac:dyDescent="0.25">
      <c r="L493" s="69"/>
    </row>
    <row r="494" spans="12:12" x14ac:dyDescent="0.25">
      <c r="L494" s="69"/>
    </row>
    <row r="495" spans="12:12" x14ac:dyDescent="0.25">
      <c r="L495" s="69"/>
    </row>
    <row r="496" spans="12:12" x14ac:dyDescent="0.25">
      <c r="L496" s="69"/>
    </row>
    <row r="497" spans="12:12" x14ac:dyDescent="0.25">
      <c r="L497" s="69"/>
    </row>
    <row r="498" spans="12:12" x14ac:dyDescent="0.25">
      <c r="L498" s="69"/>
    </row>
    <row r="499" spans="12:12" x14ac:dyDescent="0.25">
      <c r="L499" s="69"/>
    </row>
    <row r="500" spans="12:12" x14ac:dyDescent="0.25">
      <c r="L500" s="69"/>
    </row>
    <row r="501" spans="12:12" x14ac:dyDescent="0.25">
      <c r="L501" s="69"/>
    </row>
    <row r="502" spans="12:12" x14ac:dyDescent="0.25">
      <c r="L502" s="69"/>
    </row>
    <row r="503" spans="12:12" x14ac:dyDescent="0.25">
      <c r="L503" s="69"/>
    </row>
    <row r="504" spans="12:12" x14ac:dyDescent="0.25">
      <c r="L504" s="69"/>
    </row>
    <row r="505" spans="12:12" x14ac:dyDescent="0.25">
      <c r="L505" s="69"/>
    </row>
    <row r="506" spans="12:12" x14ac:dyDescent="0.25">
      <c r="L506" s="69"/>
    </row>
    <row r="507" spans="12:12" x14ac:dyDescent="0.25">
      <c r="L507" s="69"/>
    </row>
    <row r="508" spans="12:12" x14ac:dyDescent="0.25">
      <c r="L508" s="69"/>
    </row>
  </sheetData>
  <mergeCells count="2">
    <mergeCell ref="A7:J7"/>
    <mergeCell ref="A8:J8"/>
  </mergeCells>
  <conditionalFormatting sqref="K6:K343">
    <cfRule type="expression" dxfId="19" priority="8">
      <formula>$L6=""</formula>
    </cfRule>
  </conditionalFormatting>
  <conditionalFormatting sqref="K345:K347">
    <cfRule type="expression" dxfId="18" priority="4">
      <formula>$L345=""</formula>
    </cfRule>
  </conditionalFormatting>
  <conditionalFormatting sqref="K348:K350">
    <cfRule type="expression" dxfId="17" priority="3">
      <formula>$L347=""</formula>
    </cfRule>
  </conditionalFormatting>
  <conditionalFormatting sqref="N346">
    <cfRule type="expression" dxfId="16" priority="2">
      <formula>$L346=""</formula>
    </cfRule>
  </conditionalFormatting>
  <conditionalFormatting sqref="R346">
    <cfRule type="expression" dxfId="15" priority="1">
      <formula>$L346=""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14660-6746-4B56-9D18-4B983E78D2F9}">
  <sheetPr codeName="Sheet4"/>
  <dimension ref="A1:S371"/>
  <sheetViews>
    <sheetView topLeftCell="A359" workbookViewId="0">
      <selection activeCell="K5" sqref="K5"/>
    </sheetView>
  </sheetViews>
  <sheetFormatPr defaultColWidth="9.140625" defaultRowHeight="15.75" x14ac:dyDescent="0.25"/>
  <cols>
    <col min="1" max="10" width="13.7109375" style="55" customWidth="1"/>
    <col min="11" max="11" width="23.85546875" style="86" customWidth="1"/>
    <col min="12" max="15" width="27.28515625" style="21" customWidth="1"/>
    <col min="16" max="16" width="20.85546875" style="21" customWidth="1"/>
    <col min="17" max="17" width="11.42578125" style="20" customWidth="1"/>
    <col min="18" max="16384" width="9.140625" style="55"/>
  </cols>
  <sheetData>
    <row r="1" spans="1:19" s="70" customFormat="1" ht="15.95" customHeight="1" x14ac:dyDescent="0.25">
      <c r="K1" s="71"/>
      <c r="L1" s="2"/>
      <c r="M1" s="2"/>
      <c r="N1" s="2"/>
      <c r="O1" s="2"/>
      <c r="P1" s="2"/>
      <c r="Q1" s="1"/>
    </row>
    <row r="2" spans="1:19" s="72" customFormat="1" ht="15.95" customHeight="1" x14ac:dyDescent="0.25">
      <c r="K2" s="6"/>
      <c r="L2" s="6"/>
      <c r="M2" s="6"/>
      <c r="N2" s="6"/>
      <c r="O2" s="6"/>
      <c r="P2" s="6"/>
      <c r="Q2" s="5"/>
    </row>
    <row r="3" spans="1:19" s="72" customFormat="1" ht="15.95" customHeight="1" x14ac:dyDescent="0.25">
      <c r="K3" s="73"/>
      <c r="L3" s="6"/>
      <c r="M3" s="6"/>
      <c r="N3" s="6"/>
      <c r="O3" s="6"/>
      <c r="P3" s="6"/>
      <c r="Q3" s="5"/>
    </row>
    <row r="4" spans="1:19" s="74" customFormat="1" ht="15.95" customHeight="1" x14ac:dyDescent="0.25">
      <c r="K4" s="75"/>
      <c r="L4" s="10"/>
      <c r="M4" s="10"/>
      <c r="N4" s="10"/>
      <c r="O4" s="10"/>
      <c r="P4" s="10"/>
      <c r="Q4" s="9"/>
    </row>
    <row r="5" spans="1:19" s="76" customFormat="1" ht="45.75" customHeight="1" x14ac:dyDescent="0.25">
      <c r="K5" s="77" t="s">
        <v>0</v>
      </c>
      <c r="L5" s="52" t="s">
        <v>17</v>
      </c>
      <c r="M5" s="53" t="s">
        <v>18</v>
      </c>
      <c r="N5" s="53" t="s">
        <v>19</v>
      </c>
      <c r="O5" s="53" t="s">
        <v>20</v>
      </c>
      <c r="P5" s="52" t="s">
        <v>21</v>
      </c>
      <c r="Q5" s="78" t="s">
        <v>22</v>
      </c>
      <c r="R5" s="78" t="s">
        <v>23</v>
      </c>
      <c r="S5" s="78" t="s">
        <v>24</v>
      </c>
    </row>
    <row r="6" spans="1:19" x14ac:dyDescent="0.25">
      <c r="A6" s="79"/>
      <c r="K6" s="80">
        <v>35079</v>
      </c>
      <c r="L6" s="24">
        <v>64.378046701365406</v>
      </c>
      <c r="M6" s="81"/>
      <c r="N6" s="81"/>
      <c r="O6" s="81"/>
      <c r="P6" s="24">
        <v>69.501195963443394</v>
      </c>
      <c r="Q6" s="82"/>
      <c r="R6" s="60"/>
      <c r="S6" s="60"/>
    </row>
    <row r="7" spans="1:19" x14ac:dyDescent="0.25">
      <c r="A7" s="179" t="s">
        <v>94</v>
      </c>
      <c r="B7" s="179"/>
      <c r="C7" s="179"/>
      <c r="D7" s="179"/>
      <c r="E7" s="179"/>
      <c r="F7" s="179"/>
      <c r="G7" s="179"/>
      <c r="H7" s="179"/>
      <c r="I7" s="179"/>
      <c r="J7" s="179"/>
      <c r="K7" s="80">
        <v>35110</v>
      </c>
      <c r="L7" s="24">
        <v>63.939766427697201</v>
      </c>
      <c r="M7" s="83">
        <v>-6.8079150599471561E-3</v>
      </c>
      <c r="N7" s="81"/>
      <c r="O7" s="81"/>
      <c r="P7" s="24">
        <v>67.678659199636101</v>
      </c>
      <c r="Q7" s="84">
        <v>-2.6223099308476883E-2</v>
      </c>
      <c r="R7" s="85"/>
      <c r="S7" s="85"/>
    </row>
    <row r="8" spans="1:19" x14ac:dyDescent="0.25">
      <c r="A8" s="179" t="s">
        <v>92</v>
      </c>
      <c r="B8" s="179"/>
      <c r="C8" s="179"/>
      <c r="D8" s="179"/>
      <c r="E8" s="179"/>
      <c r="F8" s="179"/>
      <c r="G8" s="179"/>
      <c r="H8" s="179"/>
      <c r="I8" s="179"/>
      <c r="J8" s="179"/>
      <c r="K8" s="80">
        <v>35139</v>
      </c>
      <c r="L8" s="24">
        <v>63.645157074572303</v>
      </c>
      <c r="M8" s="83">
        <v>-4.6076075904663005E-3</v>
      </c>
      <c r="N8" s="81"/>
      <c r="O8" s="81"/>
      <c r="P8" s="24">
        <v>65.9957816777857</v>
      </c>
      <c r="Q8" s="84">
        <v>-2.4865704222749252E-2</v>
      </c>
      <c r="R8" s="85"/>
      <c r="S8" s="85"/>
    </row>
    <row r="9" spans="1:19" ht="15" x14ac:dyDescent="0.25">
      <c r="K9" s="80">
        <v>35170</v>
      </c>
      <c r="L9" s="24">
        <v>63.678439943381598</v>
      </c>
      <c r="M9" s="83">
        <v>5.229442480643165E-4</v>
      </c>
      <c r="N9" s="83">
        <v>-1.0867163479332032E-2</v>
      </c>
      <c r="O9" s="81"/>
      <c r="P9" s="24">
        <v>65.326792117651195</v>
      </c>
      <c r="Q9" s="84">
        <v>-1.0136853343153729E-2</v>
      </c>
      <c r="R9" s="84">
        <v>-6.0062331128630797E-2</v>
      </c>
      <c r="S9" s="85"/>
    </row>
    <row r="10" spans="1:19" ht="15" x14ac:dyDescent="0.25">
      <c r="K10" s="80">
        <v>35200</v>
      </c>
      <c r="L10" s="24">
        <v>63.518032711248402</v>
      </c>
      <c r="M10" s="83">
        <v>-2.5190195029246576E-3</v>
      </c>
      <c r="N10" s="83">
        <v>-6.5957969509584657E-3</v>
      </c>
      <c r="O10" s="81"/>
      <c r="P10" s="24">
        <v>64.315368505213698</v>
      </c>
      <c r="Q10" s="84">
        <v>-1.5482523780074198E-2</v>
      </c>
      <c r="R10" s="84">
        <v>-4.9694995944016718E-2</v>
      </c>
      <c r="S10" s="85"/>
    </row>
    <row r="11" spans="1:19" ht="15" x14ac:dyDescent="0.25">
      <c r="K11" s="80">
        <v>35231</v>
      </c>
      <c r="L11" s="24">
        <v>63.732202466183097</v>
      </c>
      <c r="M11" s="83">
        <v>3.3717945250022474E-3</v>
      </c>
      <c r="N11" s="83">
        <v>1.3676671660782791E-3</v>
      </c>
      <c r="O11" s="81"/>
      <c r="P11" s="24">
        <v>65.362538490798997</v>
      </c>
      <c r="Q11" s="84">
        <v>1.6281800290087967E-2</v>
      </c>
      <c r="R11" s="84">
        <v>-9.5952070100240316E-3</v>
      </c>
      <c r="S11" s="85"/>
    </row>
    <row r="12" spans="1:19" ht="15" x14ac:dyDescent="0.25">
      <c r="K12" s="80">
        <v>35261</v>
      </c>
      <c r="L12" s="24">
        <v>63.835935141019398</v>
      </c>
      <c r="M12" s="83">
        <v>1.6276336109888323E-3</v>
      </c>
      <c r="N12" s="83">
        <v>2.4732891976912974E-3</v>
      </c>
      <c r="O12" s="81"/>
      <c r="P12" s="24">
        <v>66.584744456104502</v>
      </c>
      <c r="Q12" s="84">
        <v>1.8698875434245199E-2</v>
      </c>
      <c r="R12" s="84">
        <v>1.9256300480632538E-2</v>
      </c>
      <c r="S12" s="85"/>
    </row>
    <row r="13" spans="1:19" ht="15" x14ac:dyDescent="0.25">
      <c r="K13" s="80">
        <v>35292</v>
      </c>
      <c r="L13" s="24">
        <v>63.562303838680201</v>
      </c>
      <c r="M13" s="83">
        <v>-4.2864775417594814E-3</v>
      </c>
      <c r="N13" s="83">
        <v>6.9698517951666261E-4</v>
      </c>
      <c r="O13" s="81"/>
      <c r="P13" s="24">
        <v>68.205993280622195</v>
      </c>
      <c r="Q13" s="84">
        <v>2.4348652799688786E-2</v>
      </c>
      <c r="R13" s="84">
        <v>6.0492925187750402E-2</v>
      </c>
      <c r="S13" s="85"/>
    </row>
    <row r="14" spans="1:19" ht="15" x14ac:dyDescent="0.25">
      <c r="K14" s="80">
        <v>35323</v>
      </c>
      <c r="L14" s="24">
        <v>63.354246274231102</v>
      </c>
      <c r="M14" s="83">
        <v>-3.2732854519739174E-3</v>
      </c>
      <c r="N14" s="83">
        <v>-5.9303802053999322E-3</v>
      </c>
      <c r="O14" s="81"/>
      <c r="P14" s="24">
        <v>68.2830552503154</v>
      </c>
      <c r="Q14" s="84">
        <v>1.1298416163538771E-3</v>
      </c>
      <c r="R14" s="84">
        <v>4.4681813573191009E-2</v>
      </c>
      <c r="S14" s="85"/>
    </row>
    <row r="15" spans="1:19" ht="15" x14ac:dyDescent="0.25">
      <c r="K15" s="80">
        <v>35353</v>
      </c>
      <c r="L15" s="24">
        <v>62.932807126879197</v>
      </c>
      <c r="M15" s="83">
        <v>-6.652105772479544E-3</v>
      </c>
      <c r="N15" s="83">
        <v>-1.414764289338144E-2</v>
      </c>
      <c r="O15" s="81"/>
      <c r="P15" s="24">
        <v>68.0950492775237</v>
      </c>
      <c r="Q15" s="84">
        <v>-2.7533327573363575E-3</v>
      </c>
      <c r="R15" s="84">
        <v>2.268244526214036E-2</v>
      </c>
      <c r="S15" s="85"/>
    </row>
    <row r="16" spans="1:19" ht="15" x14ac:dyDescent="0.25">
      <c r="K16" s="80">
        <v>35384</v>
      </c>
      <c r="L16" s="24">
        <v>64.492092261535703</v>
      </c>
      <c r="M16" s="83">
        <v>2.477698367264658E-2</v>
      </c>
      <c r="N16" s="83">
        <v>1.4627984932945148E-2</v>
      </c>
      <c r="O16" s="81"/>
      <c r="P16" s="24">
        <v>67.287851610028</v>
      </c>
      <c r="Q16" s="84">
        <v>-1.185398462971865E-2</v>
      </c>
      <c r="R16" s="84">
        <v>-1.346130488587205E-2</v>
      </c>
      <c r="S16" s="85"/>
    </row>
    <row r="17" spans="11:19" ht="15" x14ac:dyDescent="0.25">
      <c r="K17" s="80">
        <v>35414</v>
      </c>
      <c r="L17" s="24">
        <v>66.980495760506201</v>
      </c>
      <c r="M17" s="83">
        <v>3.8584629707456797E-2</v>
      </c>
      <c r="N17" s="83">
        <v>5.7237670709217259E-2</v>
      </c>
      <c r="O17" s="81"/>
      <c r="P17" s="24">
        <v>67.6837477633118</v>
      </c>
      <c r="Q17" s="84">
        <v>5.883620056384764E-3</v>
      </c>
      <c r="R17" s="84">
        <v>-8.7768112426520606E-3</v>
      </c>
      <c r="S17" s="85"/>
    </row>
    <row r="18" spans="11:19" ht="15" x14ac:dyDescent="0.25">
      <c r="K18" s="80">
        <v>35445</v>
      </c>
      <c r="L18" s="24">
        <v>70.310002983894506</v>
      </c>
      <c r="M18" s="83">
        <v>4.9708608238631324E-2</v>
      </c>
      <c r="N18" s="83">
        <v>0.11722337193925103</v>
      </c>
      <c r="O18" s="83">
        <v>9.2142532842694802E-2</v>
      </c>
      <c r="P18" s="24">
        <v>67.656569492638098</v>
      </c>
      <c r="Q18" s="84">
        <v>-4.0154795755020789E-4</v>
      </c>
      <c r="R18" s="84">
        <v>-6.439231479201446E-3</v>
      </c>
      <c r="S18" s="84">
        <v>-2.6540931349951724E-2</v>
      </c>
    </row>
    <row r="19" spans="11:19" ht="15" x14ac:dyDescent="0.25">
      <c r="K19" s="80">
        <v>35476</v>
      </c>
      <c r="L19" s="24">
        <v>71.828497362729706</v>
      </c>
      <c r="M19" s="83">
        <v>2.1597131480467047E-2</v>
      </c>
      <c r="N19" s="83">
        <v>0.11375666138171758</v>
      </c>
      <c r="O19" s="83">
        <v>0.12337753757597869</v>
      </c>
      <c r="P19" s="24">
        <v>68.806353894460898</v>
      </c>
      <c r="Q19" s="84">
        <v>1.6994423608012177E-2</v>
      </c>
      <c r="R19" s="84">
        <v>2.2567257656456174E-2</v>
      </c>
      <c r="S19" s="84">
        <v>1.6662485754901812E-2</v>
      </c>
    </row>
    <row r="20" spans="11:19" ht="15" x14ac:dyDescent="0.25">
      <c r="K20" s="80">
        <v>35504</v>
      </c>
      <c r="L20" s="24">
        <v>72.306340334065695</v>
      </c>
      <c r="M20" s="83">
        <v>6.6525541933992738E-3</v>
      </c>
      <c r="N20" s="83">
        <v>7.9513364496471395E-2</v>
      </c>
      <c r="O20" s="83">
        <v>0.13608550371468464</v>
      </c>
      <c r="P20" s="24">
        <v>68.502988311637907</v>
      </c>
      <c r="Q20" s="84">
        <v>-4.4089762885606287E-3</v>
      </c>
      <c r="R20" s="84">
        <v>1.2103947777699409E-2</v>
      </c>
      <c r="S20" s="84">
        <v>3.7990407418662997E-2</v>
      </c>
    </row>
    <row r="21" spans="11:19" ht="15" x14ac:dyDescent="0.25">
      <c r="K21" s="80">
        <v>35535</v>
      </c>
      <c r="L21" s="24">
        <v>71.851761150353795</v>
      </c>
      <c r="M21" s="83">
        <v>-6.2868509402035366E-3</v>
      </c>
      <c r="N21" s="83">
        <v>2.1928005988172794E-2</v>
      </c>
      <c r="O21" s="83">
        <v>0.12835303776661844</v>
      </c>
      <c r="P21" s="24">
        <v>68.892680740901</v>
      </c>
      <c r="Q21" s="84">
        <v>5.6886924040493447E-3</v>
      </c>
      <c r="R21" s="84">
        <v>1.8270380208937453E-2</v>
      </c>
      <c r="S21" s="84">
        <v>5.4585393031817198E-2</v>
      </c>
    </row>
    <row r="22" spans="11:19" ht="15" x14ac:dyDescent="0.25">
      <c r="K22" s="80">
        <v>35565</v>
      </c>
      <c r="L22" s="24">
        <v>72.094906442077402</v>
      </c>
      <c r="M22" s="83">
        <v>3.3839851359358519E-3</v>
      </c>
      <c r="N22" s="83">
        <v>3.7089607764220212E-3</v>
      </c>
      <c r="O22" s="83">
        <v>0.13503053172032708</v>
      </c>
      <c r="P22" s="24">
        <v>69.405996252499406</v>
      </c>
      <c r="Q22" s="84">
        <v>7.4509440782097869E-3</v>
      </c>
      <c r="R22" s="84">
        <v>8.7149270975508397E-3</v>
      </c>
      <c r="S22" s="84">
        <v>7.9151031325787047E-2</v>
      </c>
    </row>
    <row r="23" spans="11:19" ht="15" x14ac:dyDescent="0.25">
      <c r="K23" s="80">
        <v>35596</v>
      </c>
      <c r="L23" s="24">
        <v>72.581285490549007</v>
      </c>
      <c r="M23" s="83">
        <v>6.746371865568257E-3</v>
      </c>
      <c r="N23" s="83">
        <v>3.802504112544236E-3</v>
      </c>
      <c r="O23" s="83">
        <v>0.13884790862298102</v>
      </c>
      <c r="P23" s="24">
        <v>70.105913913627802</v>
      </c>
      <c r="Q23" s="84">
        <v>1.0084397586947569E-2</v>
      </c>
      <c r="R23" s="84">
        <v>2.3399352955199015E-2</v>
      </c>
      <c r="S23" s="84">
        <v>7.2570244858169319E-2</v>
      </c>
    </row>
    <row r="24" spans="11:19" ht="15" x14ac:dyDescent="0.25">
      <c r="K24" s="80">
        <v>35626</v>
      </c>
      <c r="L24" s="24">
        <v>73.459329416258299</v>
      </c>
      <c r="M24" s="83">
        <v>1.2097387360597622E-2</v>
      </c>
      <c r="N24" s="83">
        <v>2.2373401015746586E-2</v>
      </c>
      <c r="O24" s="83">
        <v>0.15075199030107322</v>
      </c>
      <c r="P24" s="24">
        <v>71.015519222243</v>
      </c>
      <c r="Q24" s="84">
        <v>1.2974730059661654E-2</v>
      </c>
      <c r="R24" s="84">
        <v>3.0813701230843371E-2</v>
      </c>
      <c r="S24" s="84">
        <v>6.6543392218910702E-2</v>
      </c>
    </row>
    <row r="25" spans="11:19" ht="15" x14ac:dyDescent="0.25">
      <c r="K25" s="80">
        <v>35657</v>
      </c>
      <c r="L25" s="24">
        <v>73.620139709327901</v>
      </c>
      <c r="M25" s="83">
        <v>2.189106466768509E-3</v>
      </c>
      <c r="N25" s="83">
        <v>2.1155908822434011E-2</v>
      </c>
      <c r="O25" s="83">
        <v>0.15823586093062758</v>
      </c>
      <c r="P25" s="24">
        <v>71.491451066374907</v>
      </c>
      <c r="Q25" s="84">
        <v>6.7018005267620584E-3</v>
      </c>
      <c r="R25" s="84">
        <v>3.0047185062924697E-2</v>
      </c>
      <c r="S25" s="84">
        <v>4.8169634774399395E-2</v>
      </c>
    </row>
    <row r="26" spans="11:19" ht="15" x14ac:dyDescent="0.25">
      <c r="K26" s="80">
        <v>35688</v>
      </c>
      <c r="L26" s="24">
        <v>74.671615360564402</v>
      </c>
      <c r="M26" s="83">
        <v>1.4282445746340633E-2</v>
      </c>
      <c r="N26" s="83">
        <v>2.8799846350028968E-2</v>
      </c>
      <c r="O26" s="83">
        <v>0.17863631487849552</v>
      </c>
      <c r="P26" s="24">
        <v>73.680902724246494</v>
      </c>
      <c r="Q26" s="84">
        <v>3.0625363245723403E-2</v>
      </c>
      <c r="R26" s="84">
        <v>5.0994111780971352E-2</v>
      </c>
      <c r="S26" s="84">
        <v>7.9051053795753612E-2</v>
      </c>
    </row>
    <row r="27" spans="11:19" ht="15" x14ac:dyDescent="0.25">
      <c r="K27" s="80">
        <v>35718</v>
      </c>
      <c r="L27" s="24">
        <v>75.571861712894304</v>
      </c>
      <c r="M27" s="83">
        <v>1.2056071748052011E-2</v>
      </c>
      <c r="N27" s="83">
        <v>2.8757848913448569E-2</v>
      </c>
      <c r="O27" s="83">
        <v>0.20083411439971899</v>
      </c>
      <c r="P27" s="24">
        <v>75.394988032133298</v>
      </c>
      <c r="Q27" s="84">
        <v>2.3263630662911927E-2</v>
      </c>
      <c r="R27" s="84">
        <v>6.166917960825935E-2</v>
      </c>
      <c r="S27" s="84">
        <v>0.10720219505031037</v>
      </c>
    </row>
    <row r="28" spans="11:19" ht="15" x14ac:dyDescent="0.25">
      <c r="K28" s="80">
        <v>35749</v>
      </c>
      <c r="L28" s="24">
        <v>79.023617187546407</v>
      </c>
      <c r="M28" s="83">
        <v>4.5675141466882119E-2</v>
      </c>
      <c r="N28" s="83">
        <v>7.3396729475832201E-2</v>
      </c>
      <c r="O28" s="83">
        <v>0.22532258477645306</v>
      </c>
      <c r="P28" s="24">
        <v>76.440885221369399</v>
      </c>
      <c r="Q28" s="84">
        <v>1.3872237618637762E-2</v>
      </c>
      <c r="R28" s="84">
        <v>6.9231132970000608E-2</v>
      </c>
      <c r="S28" s="84">
        <v>0.13602802574807282</v>
      </c>
    </row>
    <row r="29" spans="11:19" ht="15" x14ac:dyDescent="0.25">
      <c r="K29" s="80">
        <v>35779</v>
      </c>
      <c r="L29" s="24">
        <v>81.524734440304201</v>
      </c>
      <c r="M29" s="83">
        <v>3.1650250162833071E-2</v>
      </c>
      <c r="N29" s="83">
        <v>9.1776762115676203E-2</v>
      </c>
      <c r="O29" s="83">
        <v>0.21714140086096134</v>
      </c>
      <c r="P29" s="24">
        <v>77.307208109494994</v>
      </c>
      <c r="Q29" s="84">
        <v>1.1333239870479739E-2</v>
      </c>
      <c r="R29" s="84">
        <v>4.9216353914936173E-2</v>
      </c>
      <c r="S29" s="84">
        <v>0.14218273461800868</v>
      </c>
    </row>
    <row r="30" spans="11:19" ht="15" x14ac:dyDescent="0.25">
      <c r="K30" s="80">
        <v>35810</v>
      </c>
      <c r="L30" s="24">
        <v>85.657162082578495</v>
      </c>
      <c r="M30" s="83">
        <v>5.068924996376678E-2</v>
      </c>
      <c r="N30" s="83">
        <v>0.13345311523486525</v>
      </c>
      <c r="O30" s="83">
        <v>0.21827845892994024</v>
      </c>
      <c r="P30" s="24">
        <v>78.108234970084993</v>
      </c>
      <c r="Q30" s="84">
        <v>1.0361606377706112E-2</v>
      </c>
      <c r="R30" s="84">
        <v>3.5987099524378285E-2</v>
      </c>
      <c r="S30" s="84">
        <v>0.15448116207819518</v>
      </c>
    </row>
    <row r="31" spans="11:19" ht="15" x14ac:dyDescent="0.25">
      <c r="K31" s="80">
        <v>35841</v>
      </c>
      <c r="L31" s="24">
        <v>84.467774048862694</v>
      </c>
      <c r="M31" s="83">
        <v>-1.3885447577275056E-2</v>
      </c>
      <c r="N31" s="83">
        <v>6.8892782374105899E-2</v>
      </c>
      <c r="O31" s="83">
        <v>0.1759646540050166</v>
      </c>
      <c r="P31" s="24">
        <v>79.706751936689201</v>
      </c>
      <c r="Q31" s="84">
        <v>2.0465408893395542E-2</v>
      </c>
      <c r="R31" s="84">
        <v>4.2724082876094416E-2</v>
      </c>
      <c r="S31" s="84">
        <v>0.15842138734669708</v>
      </c>
    </row>
    <row r="32" spans="11:19" ht="15" x14ac:dyDescent="0.25">
      <c r="K32" s="80">
        <v>35869</v>
      </c>
      <c r="L32" s="24">
        <v>82.952685649259195</v>
      </c>
      <c r="M32" s="83">
        <v>-1.7936880859759086E-2</v>
      </c>
      <c r="N32" s="83">
        <v>1.7515557931692571E-2</v>
      </c>
      <c r="O32" s="83">
        <v>0.14723944353988672</v>
      </c>
      <c r="P32" s="24">
        <v>79.691545176152204</v>
      </c>
      <c r="Q32" s="84">
        <v>-1.9078384412252181E-4</v>
      </c>
      <c r="R32" s="84">
        <v>3.0842364185240445E-2</v>
      </c>
      <c r="S32" s="84">
        <v>0.16332947131612197</v>
      </c>
    </row>
    <row r="33" spans="11:19" ht="15" x14ac:dyDescent="0.25">
      <c r="K33" s="80">
        <v>35900</v>
      </c>
      <c r="L33" s="24">
        <v>81.0476275039059</v>
      </c>
      <c r="M33" s="83">
        <v>-2.2965599370806E-2</v>
      </c>
      <c r="N33" s="83">
        <v>-5.3813767192388839E-2</v>
      </c>
      <c r="O33" s="83">
        <v>0.12798386854163879</v>
      </c>
      <c r="P33" s="24">
        <v>79.6300029854428</v>
      </c>
      <c r="Q33" s="84">
        <v>-7.722549559475711E-4</v>
      </c>
      <c r="R33" s="84">
        <v>1.9482811459516913E-2</v>
      </c>
      <c r="S33" s="84">
        <v>0.15585577639116521</v>
      </c>
    </row>
    <row r="34" spans="11:19" ht="15" x14ac:dyDescent="0.25">
      <c r="K34" s="80">
        <v>35930</v>
      </c>
      <c r="L34" s="24">
        <v>83.214818793559104</v>
      </c>
      <c r="M34" s="83">
        <v>2.6739725225747746E-2</v>
      </c>
      <c r="N34" s="83">
        <v>-1.4833529939818013E-2</v>
      </c>
      <c r="O34" s="83">
        <v>0.15423991652469482</v>
      </c>
      <c r="P34" s="24">
        <v>78.842882011566999</v>
      </c>
      <c r="Q34" s="84">
        <v>-9.8847286746892582E-3</v>
      </c>
      <c r="R34" s="84">
        <v>-1.0838102220102619E-2</v>
      </c>
      <c r="S34" s="84">
        <v>0.13596643328533387</v>
      </c>
    </row>
    <row r="35" spans="11:19" ht="15" x14ac:dyDescent="0.25">
      <c r="K35" s="80">
        <v>35961</v>
      </c>
      <c r="L35" s="24">
        <v>86.422096503449197</v>
      </c>
      <c r="M35" s="83">
        <v>3.8542146175271519E-2</v>
      </c>
      <c r="N35" s="83">
        <v>4.1823972630125272E-2</v>
      </c>
      <c r="O35" s="83">
        <v>0.19069393603813256</v>
      </c>
      <c r="P35" s="24">
        <v>79.2488246806478</v>
      </c>
      <c r="Q35" s="84">
        <v>5.148754823818491E-3</v>
      </c>
      <c r="R35" s="84">
        <v>-5.5554261688087747E-3</v>
      </c>
      <c r="S35" s="84">
        <v>0.13041568473501797</v>
      </c>
    </row>
    <row r="36" spans="11:19" ht="15" x14ac:dyDescent="0.25">
      <c r="K36" s="80">
        <v>35991</v>
      </c>
      <c r="L36" s="24">
        <v>87.124468874440097</v>
      </c>
      <c r="M36" s="83">
        <v>8.1272313379121552E-3</v>
      </c>
      <c r="N36" s="83">
        <v>7.4978645984934422E-2</v>
      </c>
      <c r="O36" s="83">
        <v>0.18602319905138387</v>
      </c>
      <c r="P36" s="24">
        <v>80.3039018060107</v>
      </c>
      <c r="Q36" s="84">
        <v>1.3313473475658366E-2</v>
      </c>
      <c r="R36" s="84">
        <v>8.4628757415856626E-3</v>
      </c>
      <c r="S36" s="84">
        <v>0.13079370094724951</v>
      </c>
    </row>
    <row r="37" spans="11:19" ht="15" x14ac:dyDescent="0.25">
      <c r="K37" s="80">
        <v>36022</v>
      </c>
      <c r="L37" s="24">
        <v>87.125358377342195</v>
      </c>
      <c r="M37" s="83">
        <v>1.0209564701879614E-5</v>
      </c>
      <c r="N37" s="83">
        <v>4.6993307688194763E-2</v>
      </c>
      <c r="O37" s="83">
        <v>0.18344462155785801</v>
      </c>
      <c r="P37" s="24">
        <v>81.689799194979997</v>
      </c>
      <c r="Q37" s="84">
        <v>1.725815754653115E-2</v>
      </c>
      <c r="R37" s="84">
        <v>3.6108740710357745E-2</v>
      </c>
      <c r="S37" s="84">
        <v>0.14265129573515889</v>
      </c>
    </row>
    <row r="38" spans="11:19" ht="15" x14ac:dyDescent="0.25">
      <c r="K38" s="80">
        <v>36053</v>
      </c>
      <c r="L38" s="24">
        <v>86.493326006326996</v>
      </c>
      <c r="M38" s="83">
        <v>-7.2542871878684689E-3</v>
      </c>
      <c r="N38" s="83">
        <v>8.2420475502997803E-4</v>
      </c>
      <c r="O38" s="83">
        <v>0.15831598913026701</v>
      </c>
      <c r="P38" s="24">
        <v>81.618938044414605</v>
      </c>
      <c r="Q38" s="84">
        <v>-8.6744185031306653E-4</v>
      </c>
      <c r="R38" s="84">
        <v>2.9907236773766055E-2</v>
      </c>
      <c r="S38" s="84">
        <v>0.10773531575578676</v>
      </c>
    </row>
    <row r="39" spans="11:19" ht="15" x14ac:dyDescent="0.25">
      <c r="K39" s="80">
        <v>36083</v>
      </c>
      <c r="L39" s="24">
        <v>87.739610871870099</v>
      </c>
      <c r="M39" s="83">
        <v>1.4409029263736883E-2</v>
      </c>
      <c r="N39" s="83">
        <v>7.0604963838174495E-3</v>
      </c>
      <c r="O39" s="83">
        <v>0.16100899042559513</v>
      </c>
      <c r="P39" s="24">
        <v>79.827212968612798</v>
      </c>
      <c r="Q39" s="84">
        <v>-2.1952320364996725E-2</v>
      </c>
      <c r="R39" s="84">
        <v>-5.9360607227957329E-3</v>
      </c>
      <c r="S39" s="84">
        <v>5.8786731746551801E-2</v>
      </c>
    </row>
    <row r="40" spans="11:19" ht="15" x14ac:dyDescent="0.25">
      <c r="K40" s="80">
        <v>36114</v>
      </c>
      <c r="L40" s="24">
        <v>88.040924346369493</v>
      </c>
      <c r="M40" s="83">
        <v>3.434178377419661E-3</v>
      </c>
      <c r="N40" s="83">
        <v>1.0508604912268682E-2</v>
      </c>
      <c r="O40" s="83">
        <v>0.11410901550383801</v>
      </c>
      <c r="P40" s="24">
        <v>80.138225643379201</v>
      </c>
      <c r="Q40" s="84">
        <v>3.8960733213708743E-3</v>
      </c>
      <c r="R40" s="84">
        <v>-1.899347980887367E-2</v>
      </c>
      <c r="S40" s="84">
        <v>4.8368623823526802E-2</v>
      </c>
    </row>
    <row r="41" spans="11:19" ht="15" x14ac:dyDescent="0.25">
      <c r="K41" s="80">
        <v>36144</v>
      </c>
      <c r="L41" s="24">
        <v>87.976261996462199</v>
      </c>
      <c r="M41" s="83">
        <v>-7.3445787157910836E-4</v>
      </c>
      <c r="N41" s="83">
        <v>1.7145091518699695E-2</v>
      </c>
      <c r="O41" s="83">
        <v>7.9135830376510841E-2</v>
      </c>
      <c r="P41" s="24">
        <v>80.842730127859696</v>
      </c>
      <c r="Q41" s="84">
        <v>8.7911165841827454E-3</v>
      </c>
      <c r="R41" s="84">
        <v>-9.5101447672906181E-3</v>
      </c>
      <c r="S41" s="84">
        <v>4.5733407075794652E-2</v>
      </c>
    </row>
    <row r="42" spans="11:19" ht="15" x14ac:dyDescent="0.25">
      <c r="K42" s="80">
        <v>36175</v>
      </c>
      <c r="L42" s="24">
        <v>87.434076330259202</v>
      </c>
      <c r="M42" s="83">
        <v>-6.1628631848986704E-3</v>
      </c>
      <c r="N42" s="83">
        <v>-3.4822874021754879E-3</v>
      </c>
      <c r="O42" s="83">
        <v>2.0744491230840101E-2</v>
      </c>
      <c r="P42" s="24">
        <v>83.017830498223006</v>
      </c>
      <c r="Q42" s="84">
        <v>2.69053304721798E-2</v>
      </c>
      <c r="R42" s="84">
        <v>3.9969045779723267E-2</v>
      </c>
      <c r="S42" s="84">
        <v>6.2856311245777841E-2</v>
      </c>
    </row>
    <row r="43" spans="11:19" ht="15" x14ac:dyDescent="0.25">
      <c r="K43" s="80">
        <v>36206</v>
      </c>
      <c r="L43" s="24">
        <v>86.337108807623594</v>
      </c>
      <c r="M43" s="83">
        <v>-1.2546224180285281E-2</v>
      </c>
      <c r="N43" s="83">
        <v>-1.935254032593714E-2</v>
      </c>
      <c r="O43" s="83">
        <v>2.2130744888334997E-2</v>
      </c>
      <c r="P43" s="24">
        <v>81.3679471839597</v>
      </c>
      <c r="Q43" s="84">
        <v>-1.9873842816196197E-2</v>
      </c>
      <c r="R43" s="84">
        <v>1.5345005840943449E-2</v>
      </c>
      <c r="S43" s="84">
        <v>2.0841336610855521E-2</v>
      </c>
    </row>
    <row r="44" spans="11:19" ht="15" x14ac:dyDescent="0.25">
      <c r="K44" s="80">
        <v>36234</v>
      </c>
      <c r="L44" s="24">
        <v>84.703196779923005</v>
      </c>
      <c r="M44" s="83">
        <v>-1.8924794335437811E-2</v>
      </c>
      <c r="N44" s="83">
        <v>-3.7203958684568939E-2</v>
      </c>
      <c r="O44" s="83">
        <v>2.1102525095634928E-2</v>
      </c>
      <c r="P44" s="24">
        <v>80.691631081126403</v>
      </c>
      <c r="Q44" s="84">
        <v>-8.311824572693971E-3</v>
      </c>
      <c r="R44" s="84">
        <v>-1.8690492824069427E-3</v>
      </c>
      <c r="S44" s="84">
        <v>1.2549460582845784E-2</v>
      </c>
    </row>
    <row r="45" spans="11:19" ht="15" x14ac:dyDescent="0.25">
      <c r="K45" s="80">
        <v>36265</v>
      </c>
      <c r="L45" s="24">
        <v>83.268148779895299</v>
      </c>
      <c r="M45" s="83">
        <v>-1.6942076032339881E-2</v>
      </c>
      <c r="N45" s="83">
        <v>-4.7646498084204736E-2</v>
      </c>
      <c r="O45" s="83">
        <v>2.7397733214120201E-2</v>
      </c>
      <c r="P45" s="24">
        <v>80.305198147357899</v>
      </c>
      <c r="Q45" s="84">
        <v>-4.7890088301720812E-3</v>
      </c>
      <c r="R45" s="84">
        <v>-3.2675298000267139E-2</v>
      </c>
      <c r="S45" s="84">
        <v>8.4791553007794729E-3</v>
      </c>
    </row>
    <row r="46" spans="11:19" ht="15" x14ac:dyDescent="0.25">
      <c r="K46" s="80">
        <v>36295</v>
      </c>
      <c r="L46" s="24">
        <v>83.145128407037106</v>
      </c>
      <c r="M46" s="83">
        <v>-1.4774001183018859E-3</v>
      </c>
      <c r="N46" s="83">
        <v>-3.6971129154890536E-2</v>
      </c>
      <c r="O46" s="83">
        <v>-8.3747567479397489E-4</v>
      </c>
      <c r="P46" s="24">
        <v>81.536427548079203</v>
      </c>
      <c r="Q46" s="84">
        <v>1.5331876754254736E-2</v>
      </c>
      <c r="R46" s="84">
        <v>2.0705986810580779E-3</v>
      </c>
      <c r="S46" s="84">
        <v>3.4163458612751274E-2</v>
      </c>
    </row>
    <row r="47" spans="11:19" ht="15" x14ac:dyDescent="0.25">
      <c r="K47" s="80">
        <v>36326</v>
      </c>
      <c r="L47" s="24">
        <v>84.936781712727495</v>
      </c>
      <c r="M47" s="83">
        <v>2.154850608828629E-2</v>
      </c>
      <c r="N47" s="83">
        <v>2.7576873327626039E-3</v>
      </c>
      <c r="O47" s="83">
        <v>-1.7186747959330284E-2</v>
      </c>
      <c r="P47" s="24">
        <v>83.024626145784296</v>
      </c>
      <c r="Q47" s="84">
        <v>1.8251947533849844E-2</v>
      </c>
      <c r="R47" s="84">
        <v>2.8912478696983213E-2</v>
      </c>
      <c r="S47" s="84">
        <v>4.764488912424869E-2</v>
      </c>
    </row>
    <row r="48" spans="11:19" ht="15" x14ac:dyDescent="0.25">
      <c r="K48" s="80">
        <v>36356</v>
      </c>
      <c r="L48" s="24">
        <v>86.849574904650595</v>
      </c>
      <c r="M48" s="83">
        <v>2.2520198591848395E-2</v>
      </c>
      <c r="N48" s="83">
        <v>4.3010757141030753E-2</v>
      </c>
      <c r="O48" s="83">
        <v>-3.1551867499550745E-3</v>
      </c>
      <c r="P48" s="24">
        <v>84.837954012981697</v>
      </c>
      <c r="Q48" s="84">
        <v>2.1840843510856134E-2</v>
      </c>
      <c r="R48" s="84">
        <v>5.6444115327457522E-2</v>
      </c>
      <c r="S48" s="84">
        <v>5.6461169445089388E-2</v>
      </c>
    </row>
    <row r="49" spans="11:19" ht="15" x14ac:dyDescent="0.25">
      <c r="K49" s="80">
        <v>36387</v>
      </c>
      <c r="L49" s="24">
        <v>88.916941275104307</v>
      </c>
      <c r="M49" s="83">
        <v>2.3803989515474466E-2</v>
      </c>
      <c r="N49" s="83">
        <v>6.9418533336208066E-2</v>
      </c>
      <c r="O49" s="83">
        <v>2.056327722639284E-2</v>
      </c>
      <c r="P49" s="24">
        <v>88.792115663621303</v>
      </c>
      <c r="Q49" s="84">
        <v>4.660840418233736E-2</v>
      </c>
      <c r="R49" s="84">
        <v>8.8987074044465153E-2</v>
      </c>
      <c r="S49" s="84">
        <v>8.694251349166926E-2</v>
      </c>
    </row>
    <row r="50" spans="11:19" ht="15" x14ac:dyDescent="0.25">
      <c r="K50" s="80">
        <v>36418</v>
      </c>
      <c r="L50" s="24">
        <v>89.469272135738905</v>
      </c>
      <c r="M50" s="83">
        <v>6.2117618162969013E-3</v>
      </c>
      <c r="N50" s="83">
        <v>5.3363105260347155E-2</v>
      </c>
      <c r="O50" s="83">
        <v>3.440665617592531E-2</v>
      </c>
      <c r="P50" s="24">
        <v>92.543737934584001</v>
      </c>
      <c r="Q50" s="84">
        <v>4.22517499771633E-2</v>
      </c>
      <c r="R50" s="84">
        <v>0.11465407591339161</v>
      </c>
      <c r="S50" s="84">
        <v>0.13385128686953074</v>
      </c>
    </row>
    <row r="51" spans="11:19" ht="15" x14ac:dyDescent="0.25">
      <c r="K51" s="80">
        <v>36448</v>
      </c>
      <c r="L51" s="24">
        <v>90.181107803692498</v>
      </c>
      <c r="M51" s="83">
        <v>7.9562027382276135E-3</v>
      </c>
      <c r="N51" s="83">
        <v>3.8359806627717985E-2</v>
      </c>
      <c r="O51" s="83">
        <v>2.782662138071057E-2</v>
      </c>
      <c r="P51" s="24">
        <v>94.881853178070401</v>
      </c>
      <c r="Q51" s="84">
        <v>2.5264975196259476E-2</v>
      </c>
      <c r="R51" s="84">
        <v>0.11838921956500514</v>
      </c>
      <c r="S51" s="84">
        <v>0.18859032715293367</v>
      </c>
    </row>
    <row r="52" spans="11:19" ht="15" x14ac:dyDescent="0.25">
      <c r="K52" s="80">
        <v>36479</v>
      </c>
      <c r="L52" s="24">
        <v>90.382155222651903</v>
      </c>
      <c r="M52" s="83">
        <v>2.2293740214085478E-3</v>
      </c>
      <c r="N52" s="83">
        <v>1.6478456484623205E-2</v>
      </c>
      <c r="O52" s="83">
        <v>2.659252948176194E-2</v>
      </c>
      <c r="P52" s="24">
        <v>94.541584421584702</v>
      </c>
      <c r="Q52" s="84">
        <v>-3.5862364096862498E-3</v>
      </c>
      <c r="R52" s="84">
        <v>6.4752018971420799E-2</v>
      </c>
      <c r="S52" s="84">
        <v>0.1797314410516333</v>
      </c>
    </row>
    <row r="53" spans="11:19" ht="15" x14ac:dyDescent="0.25">
      <c r="K53" s="80">
        <v>36509</v>
      </c>
      <c r="L53" s="24">
        <v>90.773143733113201</v>
      </c>
      <c r="M53" s="83">
        <v>4.3259480756805413E-3</v>
      </c>
      <c r="N53" s="83">
        <v>1.4573401194055924E-2</v>
      </c>
      <c r="O53" s="83">
        <v>3.1791322717978909E-2</v>
      </c>
      <c r="P53" s="24">
        <v>93.323140637697406</v>
      </c>
      <c r="Q53" s="84">
        <v>-1.288791372962339E-2</v>
      </c>
      <c r="R53" s="84">
        <v>8.4219928923159326E-3</v>
      </c>
      <c r="S53" s="84">
        <v>0.15437888465788907</v>
      </c>
    </row>
    <row r="54" spans="11:19" ht="15" x14ac:dyDescent="0.25">
      <c r="K54" s="80">
        <v>36540</v>
      </c>
      <c r="L54" s="24">
        <v>91.514615685023202</v>
      </c>
      <c r="M54" s="83">
        <v>8.1684066610057116E-3</v>
      </c>
      <c r="N54" s="83">
        <v>1.4786998228426107E-2</v>
      </c>
      <c r="O54" s="83">
        <v>4.6669897207478162E-2</v>
      </c>
      <c r="P54" s="24">
        <v>93.055583178617795</v>
      </c>
      <c r="Q54" s="84">
        <v>-2.8670001593531502E-3</v>
      </c>
      <c r="R54" s="84">
        <v>-1.9247832312308866E-2</v>
      </c>
      <c r="S54" s="84">
        <v>0.12091080458443981</v>
      </c>
    </row>
    <row r="55" spans="11:19" ht="15" x14ac:dyDescent="0.25">
      <c r="K55" s="80">
        <v>36571</v>
      </c>
      <c r="L55" s="24">
        <v>88.592325442174499</v>
      </c>
      <c r="M55" s="83">
        <v>-3.193249756854899E-2</v>
      </c>
      <c r="N55" s="83">
        <v>-1.9802911051061467E-2</v>
      </c>
      <c r="O55" s="83">
        <v>2.6121058090744942E-2</v>
      </c>
      <c r="P55" s="24">
        <v>93.207172263848506</v>
      </c>
      <c r="Q55" s="84">
        <v>1.6290165517498512E-3</v>
      </c>
      <c r="R55" s="84">
        <v>-1.4114552510414047E-2</v>
      </c>
      <c r="S55" s="84">
        <v>0.14550231988920959</v>
      </c>
    </row>
    <row r="56" spans="11:19" ht="15" x14ac:dyDescent="0.25">
      <c r="K56" s="80">
        <v>36600</v>
      </c>
      <c r="L56" s="24">
        <v>86.140698868366499</v>
      </c>
      <c r="M56" s="83">
        <v>-2.7673125878247884E-2</v>
      </c>
      <c r="N56" s="83">
        <v>-5.1033209540112368E-2</v>
      </c>
      <c r="O56" s="83">
        <v>1.6971048828044122E-2</v>
      </c>
      <c r="P56" s="24">
        <v>94.402210237248198</v>
      </c>
      <c r="Q56" s="84">
        <v>1.282130918012192E-2</v>
      </c>
      <c r="R56" s="84">
        <v>1.1562722730688924E-2</v>
      </c>
      <c r="S56" s="84">
        <v>0.1699132731910864</v>
      </c>
    </row>
    <row r="57" spans="11:19" ht="15" x14ac:dyDescent="0.25">
      <c r="K57" s="80">
        <v>36631</v>
      </c>
      <c r="L57" s="24">
        <v>84.205383724205902</v>
      </c>
      <c r="M57" s="83">
        <v>-2.2466907856389606E-2</v>
      </c>
      <c r="N57" s="83">
        <v>-7.9869558606620372E-2</v>
      </c>
      <c r="O57" s="83">
        <v>1.1255623645339163E-2</v>
      </c>
      <c r="P57" s="24">
        <v>94.297769096608405</v>
      </c>
      <c r="Q57" s="84">
        <v>-1.1063421118776562E-3</v>
      </c>
      <c r="R57" s="84">
        <v>1.3348859633776744E-2</v>
      </c>
      <c r="S57" s="84">
        <v>0.17424240612138853</v>
      </c>
    </row>
    <row r="58" spans="11:19" ht="15" x14ac:dyDescent="0.25">
      <c r="K58" s="80">
        <v>36661</v>
      </c>
      <c r="L58" s="24">
        <v>87.627427530709099</v>
      </c>
      <c r="M58" s="83">
        <v>4.0639251971242851E-2</v>
      </c>
      <c r="N58" s="83">
        <v>-1.089143903435752E-2</v>
      </c>
      <c r="O58" s="83">
        <v>5.3909341527851096E-2</v>
      </c>
      <c r="P58" s="24">
        <v>94.154318696535299</v>
      </c>
      <c r="Q58" s="84">
        <v>-1.5212491392679883E-3</v>
      </c>
      <c r="R58" s="84">
        <v>1.0161733369677073E-2</v>
      </c>
      <c r="S58" s="84">
        <v>0.15475158193576433</v>
      </c>
    </row>
    <row r="59" spans="11:19" ht="15" x14ac:dyDescent="0.25">
      <c r="K59" s="80">
        <v>36692</v>
      </c>
      <c r="L59" s="24">
        <v>91.746852701544995</v>
      </c>
      <c r="M59" s="83">
        <v>4.7010682464599718E-2</v>
      </c>
      <c r="N59" s="83">
        <v>6.508135999390241E-2</v>
      </c>
      <c r="O59" s="83">
        <v>8.0178114257383415E-2</v>
      </c>
      <c r="P59" s="24">
        <v>93.315977797341702</v>
      </c>
      <c r="Q59" s="84">
        <v>-8.9039027715299701E-3</v>
      </c>
      <c r="R59" s="84">
        <v>-1.1506430169130777E-2</v>
      </c>
      <c r="S59" s="84">
        <v>0.1239554109341805</v>
      </c>
    </row>
    <row r="60" spans="11:19" ht="15" x14ac:dyDescent="0.25">
      <c r="K60" s="80">
        <v>36722</v>
      </c>
      <c r="L60" s="24">
        <v>94.691594777596706</v>
      </c>
      <c r="M60" s="83">
        <v>3.2096382484432917E-2</v>
      </c>
      <c r="N60" s="83">
        <v>0.12453136117443298</v>
      </c>
      <c r="O60" s="83">
        <v>9.029428044472998E-2</v>
      </c>
      <c r="P60" s="24">
        <v>94.130259200249299</v>
      </c>
      <c r="Q60" s="84">
        <v>8.7260662335446604E-3</v>
      </c>
      <c r="R60" s="84">
        <v>-1.7763929938522383E-3</v>
      </c>
      <c r="S60" s="84">
        <v>0.10953004814149248</v>
      </c>
    </row>
    <row r="61" spans="11:19" ht="15" x14ac:dyDescent="0.25">
      <c r="K61" s="80">
        <v>36753</v>
      </c>
      <c r="L61" s="24">
        <v>96.374554525531394</v>
      </c>
      <c r="M61" s="83">
        <v>1.7773063722154925E-2</v>
      </c>
      <c r="N61" s="83">
        <v>9.9821793715864304E-2</v>
      </c>
      <c r="O61" s="83">
        <v>8.3871680058737352E-2</v>
      </c>
      <c r="P61" s="24">
        <v>95.060194358268902</v>
      </c>
      <c r="Q61" s="84">
        <v>9.8792371966307524E-3</v>
      </c>
      <c r="R61" s="84">
        <v>9.6211801463221835E-3</v>
      </c>
      <c r="S61" s="84">
        <v>7.0592739544505179E-2</v>
      </c>
    </row>
    <row r="62" spans="11:19" ht="15" x14ac:dyDescent="0.25">
      <c r="K62" s="80">
        <v>36784</v>
      </c>
      <c r="L62" s="24">
        <v>97.955237398054805</v>
      </c>
      <c r="M62" s="83">
        <v>1.6401454515721392E-2</v>
      </c>
      <c r="N62" s="83">
        <v>6.766863945410595E-2</v>
      </c>
      <c r="O62" s="83">
        <v>9.4847818248050109E-2</v>
      </c>
      <c r="P62" s="24">
        <v>96.319223939702894</v>
      </c>
      <c r="Q62" s="84">
        <v>1.3244550886240436E-2</v>
      </c>
      <c r="R62" s="84">
        <v>3.2183621853949518E-2</v>
      </c>
      <c r="S62" s="84">
        <v>4.0796774469901598E-2</v>
      </c>
    </row>
    <row r="63" spans="11:19" ht="15" x14ac:dyDescent="0.25">
      <c r="K63" s="80">
        <v>36814</v>
      </c>
      <c r="L63" s="24">
        <v>99.560566165578607</v>
      </c>
      <c r="M63" s="83">
        <v>1.6388391373095557E-2</v>
      </c>
      <c r="N63" s="83">
        <v>5.1419256370301092E-2</v>
      </c>
      <c r="O63" s="83">
        <v>0.10400690998721651</v>
      </c>
      <c r="P63" s="24">
        <v>97.475423313254197</v>
      </c>
      <c r="Q63" s="84">
        <v>1.2003827753793939E-2</v>
      </c>
      <c r="R63" s="84">
        <v>3.5537606519158826E-2</v>
      </c>
      <c r="S63" s="84">
        <v>2.733473312664203E-2</v>
      </c>
    </row>
    <row r="64" spans="11:19" ht="15" x14ac:dyDescent="0.25">
      <c r="K64" s="80">
        <v>36845</v>
      </c>
      <c r="L64" s="24">
        <v>100.336624151072</v>
      </c>
      <c r="M64" s="83">
        <v>7.7948329884216516E-3</v>
      </c>
      <c r="N64" s="83">
        <v>4.1111158905445144E-2</v>
      </c>
      <c r="O64" s="83">
        <v>0.11013754765968753</v>
      </c>
      <c r="P64" s="24">
        <v>98.660058211389497</v>
      </c>
      <c r="Q64" s="84">
        <v>1.2153164950392314E-2</v>
      </c>
      <c r="R64" s="84">
        <v>3.7869308782950695E-2</v>
      </c>
      <c r="S64" s="84">
        <v>4.3562563659177655E-2</v>
      </c>
    </row>
    <row r="65" spans="11:19" ht="15" x14ac:dyDescent="0.25">
      <c r="K65" s="80">
        <v>36875</v>
      </c>
      <c r="L65" s="24">
        <v>100</v>
      </c>
      <c r="M65" s="83">
        <v>-3.3549479456789211E-3</v>
      </c>
      <c r="N65" s="83">
        <v>2.0874459153582769E-2</v>
      </c>
      <c r="O65" s="83">
        <v>0.10164742441900176</v>
      </c>
      <c r="P65" s="24">
        <v>100</v>
      </c>
      <c r="Q65" s="84">
        <v>1.3581400750236172E-2</v>
      </c>
      <c r="R65" s="84">
        <v>3.8214345067826949E-2</v>
      </c>
      <c r="S65" s="84">
        <v>7.1545592193727581E-2</v>
      </c>
    </row>
    <row r="66" spans="11:19" ht="15" x14ac:dyDescent="0.25">
      <c r="K66" s="80">
        <v>36906</v>
      </c>
      <c r="L66" s="24">
        <v>99.733912565243003</v>
      </c>
      <c r="M66" s="83">
        <v>-2.6608743475700081E-3</v>
      </c>
      <c r="N66" s="83">
        <v>1.7411150452490975E-3</v>
      </c>
      <c r="O66" s="83">
        <v>8.9814034825968614E-2</v>
      </c>
      <c r="P66" s="24">
        <v>100.573034455707</v>
      </c>
      <c r="Q66" s="84">
        <v>5.7303445570699996E-3</v>
      </c>
      <c r="R66" s="84">
        <v>3.17783810232668E-2</v>
      </c>
      <c r="S66" s="84">
        <v>8.0784527056905864E-2</v>
      </c>
    </row>
    <row r="67" spans="11:19" ht="15" x14ac:dyDescent="0.25">
      <c r="K67" s="80">
        <v>36937</v>
      </c>
      <c r="L67" s="24">
        <v>98.948314704783201</v>
      </c>
      <c r="M67" s="83">
        <v>-7.8769381472514333E-3</v>
      </c>
      <c r="N67" s="83">
        <v>-1.3836517403640114E-2</v>
      </c>
      <c r="O67" s="83">
        <v>0.11689488012557248</v>
      </c>
      <c r="P67" s="24">
        <v>101.109027774411</v>
      </c>
      <c r="Q67" s="84">
        <v>5.3293939235774523E-3</v>
      </c>
      <c r="R67" s="84">
        <v>2.4822300000820308E-2</v>
      </c>
      <c r="S67" s="84">
        <v>8.4777333317162862E-2</v>
      </c>
    </row>
    <row r="68" spans="11:19" ht="15" x14ac:dyDescent="0.25">
      <c r="K68" s="80">
        <v>36965</v>
      </c>
      <c r="L68" s="24">
        <v>98.851470281976404</v>
      </c>
      <c r="M68" s="83">
        <v>-9.787374660774617E-4</v>
      </c>
      <c r="N68" s="83">
        <v>-1.1485297180235943E-2</v>
      </c>
      <c r="O68" s="83">
        <v>0.14755825736953354</v>
      </c>
      <c r="P68" s="24">
        <v>100.780963538081</v>
      </c>
      <c r="Q68" s="84">
        <v>-3.2446582026479653E-3</v>
      </c>
      <c r="R68" s="84">
        <v>7.8096353808099206E-3</v>
      </c>
      <c r="S68" s="84">
        <v>6.7569957152506799E-2</v>
      </c>
    </row>
    <row r="69" spans="11:19" ht="15" x14ac:dyDescent="0.25">
      <c r="K69" s="80">
        <v>36996</v>
      </c>
      <c r="L69" s="24">
        <v>98.938365247414296</v>
      </c>
      <c r="M69" s="83">
        <v>8.7904575612296476E-4</v>
      </c>
      <c r="N69" s="83">
        <v>-7.9766981698254913E-3</v>
      </c>
      <c r="O69" s="83">
        <v>0.17496484038909754</v>
      </c>
      <c r="P69" s="24">
        <v>100.458089674608</v>
      </c>
      <c r="Q69" s="84">
        <v>-3.2037187593566552E-3</v>
      </c>
      <c r="R69" s="84">
        <v>-1.1428986081714054E-3</v>
      </c>
      <c r="S69" s="84">
        <v>6.5328380904624783E-2</v>
      </c>
    </row>
    <row r="70" spans="11:19" ht="15" x14ac:dyDescent="0.25">
      <c r="K70" s="80">
        <v>37026</v>
      </c>
      <c r="L70" s="24">
        <v>99.460227695764004</v>
      </c>
      <c r="M70" s="83">
        <v>5.2746217005374962E-3</v>
      </c>
      <c r="N70" s="83">
        <v>5.1735392614631337E-3</v>
      </c>
      <c r="O70" s="83">
        <v>0.13503534793267891</v>
      </c>
      <c r="P70" s="24">
        <v>100.987981065299</v>
      </c>
      <c r="Q70" s="84">
        <v>5.274750818051066E-3</v>
      </c>
      <c r="R70" s="84">
        <v>-1.1971899223686133E-3</v>
      </c>
      <c r="S70" s="84">
        <v>7.2579383116657459E-2</v>
      </c>
    </row>
    <row r="71" spans="11:19" ht="15" x14ac:dyDescent="0.25">
      <c r="K71" s="80">
        <v>37057</v>
      </c>
      <c r="L71" s="24">
        <v>99.871695643983799</v>
      </c>
      <c r="M71" s="83">
        <v>4.1370099159476759E-3</v>
      </c>
      <c r="N71" s="83">
        <v>1.0320790971516836E-2</v>
      </c>
      <c r="O71" s="83">
        <v>8.8557184286954582E-2</v>
      </c>
      <c r="P71" s="24">
        <v>102.25895609157099</v>
      </c>
      <c r="Q71" s="84">
        <v>1.2585408806719212E-2</v>
      </c>
      <c r="R71" s="84">
        <v>1.4665394153842604E-2</v>
      </c>
      <c r="S71" s="84">
        <v>9.5835445390189733E-2</v>
      </c>
    </row>
    <row r="72" spans="11:19" ht="15" x14ac:dyDescent="0.25">
      <c r="K72" s="80">
        <v>37087</v>
      </c>
      <c r="L72" s="24">
        <v>100.56429934642701</v>
      </c>
      <c r="M72" s="83">
        <v>6.934934847928842E-3</v>
      </c>
      <c r="N72" s="83">
        <v>1.6433808007103812E-2</v>
      </c>
      <c r="O72" s="83">
        <v>6.2019280408399435E-2</v>
      </c>
      <c r="P72" s="24">
        <v>103.513953333747</v>
      </c>
      <c r="Q72" s="84">
        <v>1.2272736688727637E-2</v>
      </c>
      <c r="R72" s="84">
        <v>3.0419288969531388E-2</v>
      </c>
      <c r="S72" s="84">
        <v>9.9688391524931141E-2</v>
      </c>
    </row>
    <row r="73" spans="11:19" ht="15" x14ac:dyDescent="0.25">
      <c r="K73" s="80">
        <v>37118</v>
      </c>
      <c r="L73" s="24">
        <v>100.794220815681</v>
      </c>
      <c r="M73" s="83">
        <v>2.2863130429811029E-3</v>
      </c>
      <c r="N73" s="83">
        <v>1.3412327226894227E-2</v>
      </c>
      <c r="O73" s="83">
        <v>4.5859265569717866E-2</v>
      </c>
      <c r="P73" s="24">
        <v>103.91088400832299</v>
      </c>
      <c r="Q73" s="84">
        <v>3.8345620256259316E-3</v>
      </c>
      <c r="R73" s="84">
        <v>2.894307730673451E-2</v>
      </c>
      <c r="S73" s="84">
        <v>9.3106159836966684E-2</v>
      </c>
    </row>
    <row r="74" spans="11:19" ht="15" x14ac:dyDescent="0.25">
      <c r="K74" s="80">
        <v>37149</v>
      </c>
      <c r="L74" s="24">
        <v>100.62055498583599</v>
      </c>
      <c r="M74" s="83">
        <v>-1.7229740796605997E-3</v>
      </c>
      <c r="N74" s="83">
        <v>7.4982139536479142E-3</v>
      </c>
      <c r="O74" s="83">
        <v>2.7209546508986548E-2</v>
      </c>
      <c r="P74" s="24">
        <v>104.19707569984401</v>
      </c>
      <c r="Q74" s="84">
        <v>2.75420322185016E-3</v>
      </c>
      <c r="R74" s="84">
        <v>1.8953054894648602E-2</v>
      </c>
      <c r="S74" s="84">
        <v>8.1788987056963247E-2</v>
      </c>
    </row>
    <row r="75" spans="11:19" ht="15" x14ac:dyDescent="0.25">
      <c r="K75" s="80">
        <v>37179</v>
      </c>
      <c r="L75" s="24">
        <v>98.819808045130301</v>
      </c>
      <c r="M75" s="83">
        <v>-1.7896412328069378E-2</v>
      </c>
      <c r="N75" s="83">
        <v>-1.7347023870640466E-2</v>
      </c>
      <c r="O75" s="83">
        <v>-7.4402762959017155E-3</v>
      </c>
      <c r="P75" s="24">
        <v>104.32802205743199</v>
      </c>
      <c r="Q75" s="84">
        <v>1.2567181632352487E-3</v>
      </c>
      <c r="R75" s="84">
        <v>7.8643380671619134E-3</v>
      </c>
      <c r="S75" s="84">
        <v>7.0300784661952997E-2</v>
      </c>
    </row>
    <row r="76" spans="11:19" ht="15" x14ac:dyDescent="0.25">
      <c r="K76" s="80">
        <v>37210</v>
      </c>
      <c r="L76" s="24">
        <v>97.128445578523795</v>
      </c>
      <c r="M76" s="83">
        <v>-1.7115621858262209E-2</v>
      </c>
      <c r="N76" s="83">
        <v>-3.6368902973719974E-2</v>
      </c>
      <c r="O76" s="83">
        <v>-3.1974153004368677E-2</v>
      </c>
      <c r="P76" s="24">
        <v>104.37736833925599</v>
      </c>
      <c r="Q76" s="84">
        <v>4.7299163590808213E-4</v>
      </c>
      <c r="R76" s="84">
        <v>4.489273047620701E-3</v>
      </c>
      <c r="S76" s="84">
        <v>5.7949592079264312E-2</v>
      </c>
    </row>
    <row r="77" spans="11:19" ht="15" x14ac:dyDescent="0.25">
      <c r="K77" s="80">
        <v>37240</v>
      </c>
      <c r="L77" s="24">
        <v>95.535184018670293</v>
      </c>
      <c r="M77" s="83">
        <v>-1.6403655493131719E-2</v>
      </c>
      <c r="N77" s="83">
        <v>-5.0540080681144683E-2</v>
      </c>
      <c r="O77" s="83">
        <v>-4.4648159813297061E-2</v>
      </c>
      <c r="P77" s="24">
        <v>104.572935811966</v>
      </c>
      <c r="Q77" s="84">
        <v>1.8736578227798173E-3</v>
      </c>
      <c r="R77" s="84">
        <v>3.607204037133549E-3</v>
      </c>
      <c r="S77" s="84">
        <v>4.5729358119660057E-2</v>
      </c>
    </row>
    <row r="78" spans="11:19" ht="15" x14ac:dyDescent="0.25">
      <c r="K78" s="80">
        <v>37271</v>
      </c>
      <c r="L78" s="24">
        <v>96.202773162588997</v>
      </c>
      <c r="M78" s="83">
        <v>6.9878877690572327E-3</v>
      </c>
      <c r="N78" s="83">
        <v>-2.6482897855317877E-2</v>
      </c>
      <c r="O78" s="83">
        <v>-3.5405603889690385E-2</v>
      </c>
      <c r="P78" s="24">
        <v>105.717551065696</v>
      </c>
      <c r="Q78" s="84">
        <v>1.0945616519633106E-2</v>
      </c>
      <c r="R78" s="84">
        <v>1.3318847428153813E-2</v>
      </c>
      <c r="S78" s="84">
        <v>5.115204724438005E-2</v>
      </c>
    </row>
    <row r="79" spans="11:19" ht="15" x14ac:dyDescent="0.25">
      <c r="K79" s="80">
        <v>37302</v>
      </c>
      <c r="L79" s="24">
        <v>97.2468888497053</v>
      </c>
      <c r="M79" s="83">
        <v>1.0853280553063449E-2</v>
      </c>
      <c r="N79" s="83">
        <v>1.2194498787252428E-3</v>
      </c>
      <c r="O79" s="83">
        <v>-1.7195096855910919E-2</v>
      </c>
      <c r="P79" s="24">
        <v>107.645413664355</v>
      </c>
      <c r="Q79" s="84">
        <v>1.8235974814257316E-2</v>
      </c>
      <c r="R79" s="84">
        <v>3.1309903450304821E-2</v>
      </c>
      <c r="S79" s="84">
        <v>6.4646906748303756E-2</v>
      </c>
    </row>
    <row r="80" spans="11:19" ht="15" x14ac:dyDescent="0.25">
      <c r="K80" s="80">
        <v>37330</v>
      </c>
      <c r="L80" s="24">
        <v>98.186491465183707</v>
      </c>
      <c r="M80" s="83">
        <v>9.6620326531016154E-3</v>
      </c>
      <c r="N80" s="83">
        <v>2.7752157215662709E-2</v>
      </c>
      <c r="O80" s="83">
        <v>-6.7270503402309112E-3</v>
      </c>
      <c r="P80" s="24">
        <v>108.854064049719</v>
      </c>
      <c r="Q80" s="84">
        <v>1.1228071352232805E-2</v>
      </c>
      <c r="R80" s="84">
        <v>4.0939160830780752E-2</v>
      </c>
      <c r="S80" s="84">
        <v>8.0105411063940757E-2</v>
      </c>
    </row>
    <row r="81" spans="11:19" ht="15" x14ac:dyDescent="0.25">
      <c r="K81" s="80">
        <v>37361</v>
      </c>
      <c r="L81" s="24">
        <v>97.376796327093501</v>
      </c>
      <c r="M81" s="83">
        <v>-8.2465024058561154E-3</v>
      </c>
      <c r="N81" s="83">
        <v>1.2203631204272369E-2</v>
      </c>
      <c r="O81" s="83">
        <v>-1.5783249666757593E-2</v>
      </c>
      <c r="P81" s="24">
        <v>110.480218431084</v>
      </c>
      <c r="Q81" s="84">
        <v>1.493884859110306E-2</v>
      </c>
      <c r="R81" s="84">
        <v>4.5050867309897713E-2</v>
      </c>
      <c r="S81" s="84">
        <v>9.9764277709624816E-2</v>
      </c>
    </row>
    <row r="82" spans="11:19" ht="15" x14ac:dyDescent="0.25">
      <c r="K82" s="80">
        <v>37391</v>
      </c>
      <c r="L82" s="24">
        <v>97.028412937776807</v>
      </c>
      <c r="M82" s="83">
        <v>-3.5776838267143063E-3</v>
      </c>
      <c r="N82" s="83">
        <v>-2.2466108120553496E-3</v>
      </c>
      <c r="O82" s="83">
        <v>-2.4450122569855792E-2</v>
      </c>
      <c r="P82" s="24">
        <v>110.609624595075</v>
      </c>
      <c r="Q82" s="84">
        <v>1.1713061924449875E-3</v>
      </c>
      <c r="R82" s="84">
        <v>2.7536806537458158E-2</v>
      </c>
      <c r="S82" s="84">
        <v>9.5275135003982658E-2</v>
      </c>
    </row>
    <row r="83" spans="11:19" ht="15" x14ac:dyDescent="0.25">
      <c r="K83" s="80">
        <v>37422</v>
      </c>
      <c r="L83" s="24">
        <v>97.194421298649004</v>
      </c>
      <c r="M83" s="83">
        <v>1.7109252418532339E-3</v>
      </c>
      <c r="N83" s="83">
        <v>-1.0103937433047827E-2</v>
      </c>
      <c r="O83" s="83">
        <v>-2.6807138179355317E-2</v>
      </c>
      <c r="P83" s="24">
        <v>111.46891753937</v>
      </c>
      <c r="Q83" s="84">
        <v>7.7686995814398863E-3</v>
      </c>
      <c r="R83" s="84">
        <v>2.4021643220014877E-2</v>
      </c>
      <c r="S83" s="84">
        <v>9.0065083781528665E-2</v>
      </c>
    </row>
    <row r="84" spans="11:19" ht="15" x14ac:dyDescent="0.25">
      <c r="K84" s="80">
        <v>37452</v>
      </c>
      <c r="L84" s="24">
        <v>98.071231308523807</v>
      </c>
      <c r="M84" s="83">
        <v>9.0211968769342565E-3</v>
      </c>
      <c r="N84" s="83">
        <v>7.1314215256954583E-3</v>
      </c>
      <c r="O84" s="83">
        <v>-2.4790786134898601E-2</v>
      </c>
      <c r="P84" s="24">
        <v>110.265250885838</v>
      </c>
      <c r="Q84" s="84">
        <v>-1.079822680709952E-2</v>
      </c>
      <c r="R84" s="84">
        <v>-1.9457559760355236E-3</v>
      </c>
      <c r="S84" s="84">
        <v>6.5221135263993313E-2</v>
      </c>
    </row>
    <row r="85" spans="11:19" ht="15" x14ac:dyDescent="0.25">
      <c r="K85" s="80">
        <v>37483</v>
      </c>
      <c r="L85" s="24">
        <v>98.419145177355503</v>
      </c>
      <c r="M85" s="83">
        <v>3.547562972235907E-3</v>
      </c>
      <c r="N85" s="83">
        <v>1.433324731870611E-2</v>
      </c>
      <c r="O85" s="83">
        <v>-2.3563609293321686E-2</v>
      </c>
      <c r="P85" s="24">
        <v>109.931491467706</v>
      </c>
      <c r="Q85" s="84">
        <v>-3.0268776015170973E-3</v>
      </c>
      <c r="R85" s="84">
        <v>-6.1308690798974608E-3</v>
      </c>
      <c r="S85" s="84">
        <v>5.7940104319589514E-2</v>
      </c>
    </row>
    <row r="86" spans="11:19" ht="15" x14ac:dyDescent="0.25">
      <c r="K86" s="80">
        <v>37514</v>
      </c>
      <c r="L86" s="24">
        <v>98.671532414631102</v>
      </c>
      <c r="M86" s="83">
        <v>2.5644120035872575E-3</v>
      </c>
      <c r="N86" s="83">
        <v>1.5197488664944858E-2</v>
      </c>
      <c r="O86" s="83">
        <v>-1.9370024061974744E-2</v>
      </c>
      <c r="P86" s="24">
        <v>109.269641379246</v>
      </c>
      <c r="Q86" s="84">
        <v>-6.0205686252735591E-3</v>
      </c>
      <c r="R86" s="84">
        <v>-1.9729949914936928E-2</v>
      </c>
      <c r="S86" s="84">
        <v>4.868241882348312E-2</v>
      </c>
    </row>
    <row r="87" spans="11:19" ht="15" x14ac:dyDescent="0.25">
      <c r="K87" s="80">
        <v>37544</v>
      </c>
      <c r="L87" s="24">
        <v>99.0161218276656</v>
      </c>
      <c r="M87" s="83">
        <v>3.4922880450105609E-3</v>
      </c>
      <c r="N87" s="83">
        <v>9.6347369818294837E-3</v>
      </c>
      <c r="O87" s="83">
        <v>1.9865833218948303E-3</v>
      </c>
      <c r="P87" s="24">
        <v>110.56259284366099</v>
      </c>
      <c r="Q87" s="84">
        <v>1.1832668690908488E-2</v>
      </c>
      <c r="R87" s="84">
        <v>2.6966061876632086E-3</v>
      </c>
      <c r="S87" s="84">
        <v>5.9759311671766513E-2</v>
      </c>
    </row>
    <row r="88" spans="11:19" ht="15" x14ac:dyDescent="0.25">
      <c r="K88" s="80">
        <v>37575</v>
      </c>
      <c r="L88" s="24">
        <v>100.494469902398</v>
      </c>
      <c r="M88" s="83">
        <v>1.4930377472321288E-2</v>
      </c>
      <c r="N88" s="83">
        <v>2.1086595715728462E-2</v>
      </c>
      <c r="O88" s="83">
        <v>3.4655391670537217E-2</v>
      </c>
      <c r="P88" s="24">
        <v>112.65223365227899</v>
      </c>
      <c r="Q88" s="84">
        <v>1.8900070583301343E-2</v>
      </c>
      <c r="R88" s="84">
        <v>2.4749433926967601E-2</v>
      </c>
      <c r="S88" s="84">
        <v>7.927834783233223E-2</v>
      </c>
    </row>
    <row r="89" spans="11:19" ht="15" x14ac:dyDescent="0.25">
      <c r="K89" s="80">
        <v>37605</v>
      </c>
      <c r="L89" s="24">
        <v>102.42458259846499</v>
      </c>
      <c r="M89" s="83">
        <v>1.9206158288526343E-2</v>
      </c>
      <c r="N89" s="83">
        <v>3.8035795046367227E-2</v>
      </c>
      <c r="O89" s="83">
        <v>7.2113731192984476E-2</v>
      </c>
      <c r="P89" s="24">
        <v>115.379344506843</v>
      </c>
      <c r="Q89" s="84">
        <v>2.4208227091011114E-2</v>
      </c>
      <c r="R89" s="84">
        <v>5.5914003656256428E-2</v>
      </c>
      <c r="S89" s="84">
        <v>0.10333848438861981</v>
      </c>
    </row>
    <row r="90" spans="11:19" ht="15" x14ac:dyDescent="0.25">
      <c r="K90" s="80">
        <v>37636</v>
      </c>
      <c r="L90" s="24">
        <v>105.269305356469</v>
      </c>
      <c r="M90" s="83">
        <v>2.7773828175177151E-2</v>
      </c>
      <c r="N90" s="83">
        <v>6.3153185697242931E-2</v>
      </c>
      <c r="O90" s="83">
        <v>9.4243979625795005E-2</v>
      </c>
      <c r="P90" s="24">
        <v>117.113603285628</v>
      </c>
      <c r="Q90" s="84">
        <v>1.5030929376463442E-2</v>
      </c>
      <c r="R90" s="84">
        <v>5.9251599238725694E-2</v>
      </c>
      <c r="S90" s="84">
        <v>0.10779716428400965</v>
      </c>
    </row>
    <row r="91" spans="11:19" ht="15" x14ac:dyDescent="0.25">
      <c r="K91" s="80">
        <v>37667</v>
      </c>
      <c r="L91" s="24">
        <v>106.349620277364</v>
      </c>
      <c r="M91" s="83">
        <v>1.026239241568816E-2</v>
      </c>
      <c r="N91" s="83">
        <v>5.8263408729382071E-2</v>
      </c>
      <c r="O91" s="83">
        <v>9.3604345962439384E-2</v>
      </c>
      <c r="P91" s="24">
        <v>117.90761612204901</v>
      </c>
      <c r="Q91" s="84">
        <v>6.7798514787773545E-3</v>
      </c>
      <c r="R91" s="84">
        <v>4.6651382750134252E-2</v>
      </c>
      <c r="S91" s="84">
        <v>9.5333392369991499E-2</v>
      </c>
    </row>
    <row r="92" spans="11:19" ht="15" x14ac:dyDescent="0.25">
      <c r="K92" s="80">
        <v>37695</v>
      </c>
      <c r="L92" s="24">
        <v>106.562218485239</v>
      </c>
      <c r="M92" s="83">
        <v>1.9990499949180673E-3</v>
      </c>
      <c r="N92" s="83">
        <v>4.0396902597052975E-2</v>
      </c>
      <c r="O92" s="83">
        <v>8.5304270425278217E-2</v>
      </c>
      <c r="P92" s="24">
        <v>118.17347624361101</v>
      </c>
      <c r="Q92" s="84">
        <v>2.2548172060981031E-3</v>
      </c>
      <c r="R92" s="84">
        <v>2.421691463676412E-2</v>
      </c>
      <c r="S92" s="84">
        <v>8.5613819522947443E-2</v>
      </c>
    </row>
    <row r="93" spans="11:19" ht="15" x14ac:dyDescent="0.25">
      <c r="K93" s="80">
        <v>37726</v>
      </c>
      <c r="L93" s="24">
        <v>104.978722088674</v>
      </c>
      <c r="M93" s="83">
        <v>-1.4859829488106491E-2</v>
      </c>
      <c r="N93" s="83">
        <v>-2.7603798354232101E-3</v>
      </c>
      <c r="O93" s="83">
        <v>7.8067117098874927E-2</v>
      </c>
      <c r="P93" s="24">
        <v>118.9219900197</v>
      </c>
      <c r="Q93" s="84">
        <v>6.3340251965335881E-3</v>
      </c>
      <c r="R93" s="84">
        <v>1.5441303856577049E-2</v>
      </c>
      <c r="S93" s="84">
        <v>7.6409801759053098E-2</v>
      </c>
    </row>
    <row r="94" spans="11:19" ht="15" x14ac:dyDescent="0.25">
      <c r="K94" s="80">
        <v>37756</v>
      </c>
      <c r="L94" s="24">
        <v>105.38072793630801</v>
      </c>
      <c r="M94" s="83">
        <v>3.8294031365178061E-3</v>
      </c>
      <c r="N94" s="83">
        <v>-9.1104447625584006E-3</v>
      </c>
      <c r="O94" s="83">
        <v>8.608112557594283E-2</v>
      </c>
      <c r="P94" s="24">
        <v>119.80341975431899</v>
      </c>
      <c r="Q94" s="84">
        <v>7.4118313566142735E-3</v>
      </c>
      <c r="R94" s="84">
        <v>1.6078720735966723E-2</v>
      </c>
      <c r="S94" s="84">
        <v>8.3119305330807025E-2</v>
      </c>
    </row>
    <row r="95" spans="11:19" ht="15" x14ac:dyDescent="0.25">
      <c r="K95" s="80">
        <v>37787</v>
      </c>
      <c r="L95" s="24">
        <v>105.404115745609</v>
      </c>
      <c r="M95" s="83">
        <v>2.2193630428457567E-4</v>
      </c>
      <c r="N95" s="83">
        <v>-1.0867855006138183E-2</v>
      </c>
      <c r="O95" s="83">
        <v>8.4466724913502045E-2</v>
      </c>
      <c r="P95" s="24">
        <v>120.942575737187</v>
      </c>
      <c r="Q95" s="84">
        <v>9.508543121757862E-3</v>
      </c>
      <c r="R95" s="84">
        <v>2.34324958662262E-2</v>
      </c>
      <c r="S95" s="84">
        <v>8.4989236523903333E-2</v>
      </c>
    </row>
    <row r="96" spans="11:19" ht="15" x14ac:dyDescent="0.25">
      <c r="K96" s="80">
        <v>37817</v>
      </c>
      <c r="L96" s="24">
        <v>105.908127863419</v>
      </c>
      <c r="M96" s="83">
        <v>4.7817119307411726E-3</v>
      </c>
      <c r="N96" s="83">
        <v>8.8532776571612626E-3</v>
      </c>
      <c r="O96" s="83">
        <v>7.9910249421065949E-2</v>
      </c>
      <c r="P96" s="24">
        <v>121.648717116537</v>
      </c>
      <c r="Q96" s="84">
        <v>5.8386500787321882E-3</v>
      </c>
      <c r="R96" s="84">
        <v>2.2928703904007142E-2</v>
      </c>
      <c r="S96" s="84">
        <v>0.10323711358970877</v>
      </c>
    </row>
    <row r="97" spans="11:19" ht="15" x14ac:dyDescent="0.25">
      <c r="K97" s="80">
        <v>37848</v>
      </c>
      <c r="L97" s="24">
        <v>103.782074902389</v>
      </c>
      <c r="M97" s="83">
        <v>-2.0074502343878642E-2</v>
      </c>
      <c r="N97" s="83">
        <v>-1.5170259925374907E-2</v>
      </c>
      <c r="O97" s="83">
        <v>5.4490716367930903E-2</v>
      </c>
      <c r="P97" s="24">
        <v>122.084131468913</v>
      </c>
      <c r="Q97" s="84">
        <v>3.5792761542967622E-3</v>
      </c>
      <c r="R97" s="84">
        <v>1.9037116964365941E-2</v>
      </c>
      <c r="S97" s="84">
        <v>0.11054739491801602</v>
      </c>
    </row>
    <row r="98" spans="11:19" ht="15" x14ac:dyDescent="0.25">
      <c r="K98" s="80">
        <v>37879</v>
      </c>
      <c r="L98" s="24">
        <v>102.64343805004</v>
      </c>
      <c r="M98" s="83">
        <v>-1.0971421157458305E-2</v>
      </c>
      <c r="N98" s="83">
        <v>-2.6191365261598043E-2</v>
      </c>
      <c r="O98" s="83">
        <v>4.0253815241446E-2</v>
      </c>
      <c r="P98" s="24">
        <v>121.525435034769</v>
      </c>
      <c r="Q98" s="84">
        <v>-4.5763231258786341E-3</v>
      </c>
      <c r="R98" s="84">
        <v>4.8193061378862811E-3</v>
      </c>
      <c r="S98" s="84">
        <v>0.11216101289274283</v>
      </c>
    </row>
    <row r="99" spans="11:19" ht="15" x14ac:dyDescent="0.25">
      <c r="K99" s="80">
        <v>37909</v>
      </c>
      <c r="L99" s="24">
        <v>102.341468132556</v>
      </c>
      <c r="M99" s="83">
        <v>-2.9419310500569118E-3</v>
      </c>
      <c r="N99" s="83">
        <v>-3.3676921713342134E-2</v>
      </c>
      <c r="O99" s="83">
        <v>3.3583887588306771E-2</v>
      </c>
      <c r="P99" s="24">
        <v>120.96022069889401</v>
      </c>
      <c r="Q99" s="84">
        <v>-4.6509961944450895E-3</v>
      </c>
      <c r="R99" s="84">
        <v>-5.6597096456301177E-3</v>
      </c>
      <c r="S99" s="84">
        <v>9.4042908978587247E-2</v>
      </c>
    </row>
    <row r="100" spans="11:19" ht="15" x14ac:dyDescent="0.25">
      <c r="K100" s="80">
        <v>37940</v>
      </c>
      <c r="L100" s="24">
        <v>103.133552575865</v>
      </c>
      <c r="M100" s="83">
        <v>7.7396236126205942E-3</v>
      </c>
      <c r="N100" s="83">
        <v>-6.248885726499176E-3</v>
      </c>
      <c r="O100" s="83">
        <v>2.6260974121562253E-2</v>
      </c>
      <c r="P100" s="24">
        <v>121.184040716072</v>
      </c>
      <c r="Q100" s="84">
        <v>1.8503605225319575E-3</v>
      </c>
      <c r="R100" s="84">
        <v>-7.3727088198206614E-3</v>
      </c>
      <c r="S100" s="84">
        <v>7.5735800233912354E-2</v>
      </c>
    </row>
    <row r="101" spans="11:19" ht="15" x14ac:dyDescent="0.25">
      <c r="K101" s="80">
        <v>37970</v>
      </c>
      <c r="L101" s="24">
        <v>104.14708095166699</v>
      </c>
      <c r="M101" s="83">
        <v>9.8273389259664334E-3</v>
      </c>
      <c r="N101" s="83">
        <v>1.4649186837388806E-2</v>
      </c>
      <c r="O101" s="83">
        <v>1.6817235760234528E-2</v>
      </c>
      <c r="P101" s="24">
        <v>122.67092975942499</v>
      </c>
      <c r="Q101" s="84">
        <v>1.2269677051260253E-2</v>
      </c>
      <c r="R101" s="84">
        <v>9.4259668712830535E-3</v>
      </c>
      <c r="S101" s="84">
        <v>6.3196625737022893E-2</v>
      </c>
    </row>
    <row r="102" spans="11:19" ht="15" x14ac:dyDescent="0.25">
      <c r="K102" s="80">
        <v>38001</v>
      </c>
      <c r="L102" s="24">
        <v>104.78025351367</v>
      </c>
      <c r="M102" s="83">
        <v>6.0795996989762013E-3</v>
      </c>
      <c r="N102" s="83">
        <v>2.3829884655897304E-2</v>
      </c>
      <c r="O102" s="83">
        <v>-4.6457211923546238E-3</v>
      </c>
      <c r="P102" s="24">
        <v>123.697658638918</v>
      </c>
      <c r="Q102" s="84">
        <v>8.3697815081908988E-3</v>
      </c>
      <c r="R102" s="84">
        <v>2.2630894059281648E-2</v>
      </c>
      <c r="S102" s="84">
        <v>5.6219390135509473E-2</v>
      </c>
    </row>
    <row r="103" spans="11:19" ht="15" x14ac:dyDescent="0.25">
      <c r="K103" s="80">
        <v>38032</v>
      </c>
      <c r="L103" s="24">
        <v>108.395524128015</v>
      </c>
      <c r="M103" s="83">
        <v>3.4503358153006758E-2</v>
      </c>
      <c r="N103" s="83">
        <v>5.1020947312750531E-2</v>
      </c>
      <c r="O103" s="83">
        <v>1.923752849624849E-2</v>
      </c>
      <c r="P103" s="24">
        <v>123.968886588122</v>
      </c>
      <c r="Q103" s="84">
        <v>2.1926684157842491E-3</v>
      </c>
      <c r="R103" s="84">
        <v>2.2980302155254595E-2</v>
      </c>
      <c r="S103" s="84">
        <v>5.1406946094125328E-2</v>
      </c>
    </row>
    <row r="104" spans="11:19" ht="15" x14ac:dyDescent="0.25">
      <c r="K104" s="80">
        <v>38061</v>
      </c>
      <c r="L104" s="24">
        <v>110.718208434042</v>
      </c>
      <c r="M104" s="83">
        <v>2.1427861756394329E-2</v>
      </c>
      <c r="N104" s="83">
        <v>6.309468707456678E-2</v>
      </c>
      <c r="O104" s="83">
        <v>3.9000595219202294E-2</v>
      </c>
      <c r="P104" s="24">
        <v>124.397992453908</v>
      </c>
      <c r="Q104" s="84">
        <v>3.4613996914538703E-3</v>
      </c>
      <c r="R104" s="84">
        <v>1.4078826156042279E-2</v>
      </c>
      <c r="S104" s="84">
        <v>5.2672701253751342E-2</v>
      </c>
    </row>
    <row r="105" spans="11:19" ht="15" x14ac:dyDescent="0.25">
      <c r="K105" s="80">
        <v>38092</v>
      </c>
      <c r="L105" s="24">
        <v>113.623657349646</v>
      </c>
      <c r="M105" s="83">
        <v>2.6241834624111116E-2</v>
      </c>
      <c r="N105" s="83">
        <v>8.4399527004601627E-2</v>
      </c>
      <c r="O105" s="83">
        <v>8.2349404612391153E-2</v>
      </c>
      <c r="P105" s="24">
        <v>125.79213633427101</v>
      </c>
      <c r="Q105" s="84">
        <v>1.1207125234593773E-2</v>
      </c>
      <c r="R105" s="84">
        <v>1.6932233951710618E-2</v>
      </c>
      <c r="S105" s="84">
        <v>5.7770192993179315E-2</v>
      </c>
    </row>
    <row r="106" spans="11:19" ht="15" x14ac:dyDescent="0.25">
      <c r="K106" s="80">
        <v>38122</v>
      </c>
      <c r="L106" s="24">
        <v>113.872900850897</v>
      </c>
      <c r="M106" s="83">
        <v>2.1935880877697045E-3</v>
      </c>
      <c r="N106" s="83">
        <v>5.0531392019593113E-2</v>
      </c>
      <c r="O106" s="83">
        <v>8.0585635351861029E-2</v>
      </c>
      <c r="P106" s="24">
        <v>127.621549651238</v>
      </c>
      <c r="Q106" s="84">
        <v>1.4543145305248917E-2</v>
      </c>
      <c r="R106" s="84">
        <v>2.9464353223173756E-2</v>
      </c>
      <c r="S106" s="84">
        <v>6.5257986065436535E-2</v>
      </c>
    </row>
    <row r="107" spans="11:19" ht="15" x14ac:dyDescent="0.25">
      <c r="K107" s="80">
        <v>38153</v>
      </c>
      <c r="L107" s="24">
        <v>116.400959630437</v>
      </c>
      <c r="M107" s="83">
        <v>2.2200705880411231E-2</v>
      </c>
      <c r="N107" s="83">
        <v>5.1326256780793056E-2</v>
      </c>
      <c r="O107" s="83">
        <v>0.10433030823358624</v>
      </c>
      <c r="P107" s="24">
        <v>128.658263542741</v>
      </c>
      <c r="Q107" s="84">
        <v>8.1233451116689004E-3</v>
      </c>
      <c r="R107" s="84">
        <v>3.4247104835003706E-2</v>
      </c>
      <c r="S107" s="84">
        <v>6.3796291409573547E-2</v>
      </c>
    </row>
    <row r="108" spans="11:19" ht="15" x14ac:dyDescent="0.25">
      <c r="K108" s="80">
        <v>38183</v>
      </c>
      <c r="L108" s="24">
        <v>119.001738802641</v>
      </c>
      <c r="M108" s="83">
        <v>2.2343279475197209E-2</v>
      </c>
      <c r="N108" s="83">
        <v>4.7332409274992937E-2</v>
      </c>
      <c r="O108" s="83">
        <v>0.12363178542923303</v>
      </c>
      <c r="P108" s="24">
        <v>130.560146785444</v>
      </c>
      <c r="Q108" s="84">
        <v>1.4782441409767699E-2</v>
      </c>
      <c r="R108" s="84">
        <v>3.7903883264235549E-2</v>
      </c>
      <c r="S108" s="84">
        <v>7.325543483019259E-2</v>
      </c>
    </row>
    <row r="109" spans="11:19" ht="15" x14ac:dyDescent="0.25">
      <c r="K109" s="80">
        <v>38214</v>
      </c>
      <c r="L109" s="24">
        <v>121.78597216763799</v>
      </c>
      <c r="M109" s="83">
        <v>2.3396577167788424E-2</v>
      </c>
      <c r="N109" s="83">
        <v>6.9490381448192196E-2</v>
      </c>
      <c r="O109" s="83">
        <v>0.17347790822434739</v>
      </c>
      <c r="P109" s="24">
        <v>133.242162975745</v>
      </c>
      <c r="Q109" s="84">
        <v>2.0542380323058884E-2</v>
      </c>
      <c r="R109" s="84">
        <v>4.404125588403307E-2</v>
      </c>
      <c r="S109" s="84">
        <v>9.1396247592368196E-2</v>
      </c>
    </row>
    <row r="110" spans="11:19" ht="15" x14ac:dyDescent="0.25">
      <c r="K110" s="80">
        <v>38245</v>
      </c>
      <c r="L110" s="24">
        <v>123.37601953263101</v>
      </c>
      <c r="M110" s="83">
        <v>1.3056079749516059E-2</v>
      </c>
      <c r="N110" s="83">
        <v>5.992270101843844E-2</v>
      </c>
      <c r="O110" s="83">
        <v>0.20198642871338346</v>
      </c>
      <c r="P110" s="24">
        <v>136.506749628546</v>
      </c>
      <c r="Q110" s="84">
        <v>2.4501153237772577E-2</v>
      </c>
      <c r="R110" s="84">
        <v>6.1002580554786467E-2</v>
      </c>
      <c r="S110" s="84">
        <v>0.12327719369604218</v>
      </c>
    </row>
    <row r="111" spans="11:19" ht="15" x14ac:dyDescent="0.25">
      <c r="K111" s="80">
        <v>38275</v>
      </c>
      <c r="L111" s="24">
        <v>124.311110500148</v>
      </c>
      <c r="M111" s="83">
        <v>7.5791954632615788E-3</v>
      </c>
      <c r="N111" s="83">
        <v>4.4615916968342439E-2</v>
      </c>
      <c r="O111" s="83">
        <v>0.21466999417221766</v>
      </c>
      <c r="P111" s="24">
        <v>137.454641099984</v>
      </c>
      <c r="Q111" s="84">
        <v>6.9439165024245408E-3</v>
      </c>
      <c r="R111" s="84">
        <v>5.2807035564000016E-2</v>
      </c>
      <c r="S111" s="84">
        <v>0.1363623537208114</v>
      </c>
    </row>
    <row r="112" spans="11:19" ht="15" x14ac:dyDescent="0.25">
      <c r="K112" s="80">
        <v>38306</v>
      </c>
      <c r="L112" s="24">
        <v>123.766709857506</v>
      </c>
      <c r="M112" s="83">
        <v>-4.3793401929376197E-3</v>
      </c>
      <c r="N112" s="83">
        <v>1.6264087354342704E-2</v>
      </c>
      <c r="O112" s="83">
        <v>0.20006250891496502</v>
      </c>
      <c r="P112" s="24">
        <v>138.25504981132599</v>
      </c>
      <c r="Q112" s="84">
        <v>5.8230751972920824E-3</v>
      </c>
      <c r="R112" s="84">
        <v>3.7622376608322572E-2</v>
      </c>
      <c r="S112" s="84">
        <v>0.14086845919959456</v>
      </c>
    </row>
    <row r="113" spans="11:19" ht="15" x14ac:dyDescent="0.25">
      <c r="K113" s="80">
        <v>38336</v>
      </c>
      <c r="L113" s="24">
        <v>123.404301988195</v>
      </c>
      <c r="M113" s="83">
        <v>-2.9281530528544319E-3</v>
      </c>
      <c r="N113" s="83">
        <v>2.292378670598616E-4</v>
      </c>
      <c r="O113" s="83">
        <v>0.18490408814688708</v>
      </c>
      <c r="P113" s="24">
        <v>138.18369818485201</v>
      </c>
      <c r="Q113" s="84">
        <v>-5.1608694634552865E-4</v>
      </c>
      <c r="R113" s="84">
        <v>1.2284729955619245E-2</v>
      </c>
      <c r="S113" s="84">
        <v>0.12645839120849356</v>
      </c>
    </row>
    <row r="114" spans="11:19" ht="15" x14ac:dyDescent="0.25">
      <c r="K114" s="80">
        <v>38367</v>
      </c>
      <c r="L114" s="24">
        <v>122.84124216414899</v>
      </c>
      <c r="M114" s="83">
        <v>-4.562724434840737E-3</v>
      </c>
      <c r="N114" s="83">
        <v>-1.1824110733829052E-2</v>
      </c>
      <c r="O114" s="83">
        <v>0.1723701560630666</v>
      </c>
      <c r="P114" s="24">
        <v>140.267757459352</v>
      </c>
      <c r="Q114" s="84">
        <v>1.5081802715339876E-2</v>
      </c>
      <c r="R114" s="84">
        <v>2.0465779378971538E-2</v>
      </c>
      <c r="S114" s="84">
        <v>0.1339564467327814</v>
      </c>
    </row>
    <row r="115" spans="11:19" ht="15" x14ac:dyDescent="0.25">
      <c r="K115" s="80">
        <v>38398</v>
      </c>
      <c r="L115" s="24">
        <v>126.14248943790599</v>
      </c>
      <c r="M115" s="83">
        <v>2.6874095504062501E-2</v>
      </c>
      <c r="N115" s="83">
        <v>1.9195626862306137E-2</v>
      </c>
      <c r="O115" s="83">
        <v>0.16372415238226856</v>
      </c>
      <c r="P115" s="24">
        <v>141.733234613414</v>
      </c>
      <c r="Q115" s="84">
        <v>1.0447712151430588E-2</v>
      </c>
      <c r="R115" s="84">
        <v>2.515774148455785E-2</v>
      </c>
      <c r="S115" s="84">
        <v>0.14329682643930486</v>
      </c>
    </row>
    <row r="116" spans="11:19" ht="15" x14ac:dyDescent="0.25">
      <c r="K116" s="80">
        <v>38426</v>
      </c>
      <c r="L116" s="24">
        <v>128.25213181681701</v>
      </c>
      <c r="M116" s="83">
        <v>1.6724280520478363E-2</v>
      </c>
      <c r="N116" s="83">
        <v>3.928412340994214E-2</v>
      </c>
      <c r="O116" s="83">
        <v>0.15836530983266828</v>
      </c>
      <c r="P116" s="24">
        <v>144.49989338535499</v>
      </c>
      <c r="Q116" s="84">
        <v>1.9520183671015712E-2</v>
      </c>
      <c r="R116" s="84">
        <v>4.5708685492362733E-2</v>
      </c>
      <c r="S116" s="84">
        <v>0.16159345126807545</v>
      </c>
    </row>
    <row r="117" spans="11:19" ht="15" x14ac:dyDescent="0.25">
      <c r="K117" s="80">
        <v>38457</v>
      </c>
      <c r="L117" s="24">
        <v>130.34444508894501</v>
      </c>
      <c r="M117" s="83">
        <v>1.6314062327762668E-2</v>
      </c>
      <c r="N117" s="83">
        <v>6.1080487241977899E-2</v>
      </c>
      <c r="O117" s="83">
        <v>0.14715938678021367</v>
      </c>
      <c r="P117" s="24">
        <v>146.02641533676399</v>
      </c>
      <c r="Q117" s="84">
        <v>1.0564173548128775E-2</v>
      </c>
      <c r="R117" s="84">
        <v>4.1054751153919211E-2</v>
      </c>
      <c r="S117" s="84">
        <v>0.16085488005962367</v>
      </c>
    </row>
    <row r="118" spans="11:19" ht="15" x14ac:dyDescent="0.25">
      <c r="K118" s="80">
        <v>38487</v>
      </c>
      <c r="L118" s="24">
        <v>129.815631123891</v>
      </c>
      <c r="M118" s="83">
        <v>-4.0570502616598114E-3</v>
      </c>
      <c r="N118" s="83">
        <v>2.9118988394414957E-2</v>
      </c>
      <c r="O118" s="83">
        <v>0.14000460297282769</v>
      </c>
      <c r="P118" s="24">
        <v>147.426184449956</v>
      </c>
      <c r="Q118" s="84">
        <v>9.5857253632083417E-3</v>
      </c>
      <c r="R118" s="84">
        <v>4.0166654292974169E-2</v>
      </c>
      <c r="S118" s="84">
        <v>0.15518252875662264</v>
      </c>
    </row>
    <row r="119" spans="11:19" ht="15" x14ac:dyDescent="0.25">
      <c r="K119" s="80">
        <v>38518</v>
      </c>
      <c r="L119" s="24">
        <v>130.61633171449299</v>
      </c>
      <c r="M119" s="83">
        <v>6.1679828821064042E-3</v>
      </c>
      <c r="N119" s="83">
        <v>1.8434000777880044E-2</v>
      </c>
      <c r="O119" s="83">
        <v>0.12212418290354798</v>
      </c>
      <c r="P119" s="24">
        <v>149.16318386376199</v>
      </c>
      <c r="Q119" s="84">
        <v>1.1782163530085876E-2</v>
      </c>
      <c r="R119" s="84">
        <v>3.227193023576036E-2</v>
      </c>
      <c r="S119" s="84">
        <v>0.15937507437452036</v>
      </c>
    </row>
    <row r="120" spans="11:19" ht="15" x14ac:dyDescent="0.25">
      <c r="K120" s="80">
        <v>38548</v>
      </c>
      <c r="L120" s="24">
        <v>132.37069668404101</v>
      </c>
      <c r="M120" s="83">
        <v>1.3431436532628904E-2</v>
      </c>
      <c r="N120" s="83">
        <v>1.554536208822177E-2</v>
      </c>
      <c r="O120" s="83">
        <v>0.11234254235202235</v>
      </c>
      <c r="P120" s="24">
        <v>151.873742108724</v>
      </c>
      <c r="Q120" s="84">
        <v>1.8171764471303531E-2</v>
      </c>
      <c r="R120" s="84">
        <v>4.004293852228713E-2</v>
      </c>
      <c r="S120" s="84">
        <v>0.16324732966412547</v>
      </c>
    </row>
    <row r="121" spans="11:19" ht="15" x14ac:dyDescent="0.25">
      <c r="K121" s="80">
        <v>38579</v>
      </c>
      <c r="L121" s="24">
        <v>134.215093907099</v>
      </c>
      <c r="M121" s="83">
        <v>1.3933576458092123E-2</v>
      </c>
      <c r="N121" s="83">
        <v>3.3890085077731058E-2</v>
      </c>
      <c r="O121" s="83">
        <v>0.10205708849909545</v>
      </c>
      <c r="P121" s="24">
        <v>155.59758722273801</v>
      </c>
      <c r="Q121" s="84">
        <v>2.4519347862964835E-2</v>
      </c>
      <c r="R121" s="84">
        <v>5.5427079004108704E-2</v>
      </c>
      <c r="S121" s="84">
        <v>0.16778040634977165</v>
      </c>
    </row>
    <row r="122" spans="11:19" ht="15" x14ac:dyDescent="0.25">
      <c r="K122" s="80">
        <v>38610</v>
      </c>
      <c r="L122" s="24">
        <v>136.364300763785</v>
      </c>
      <c r="M122" s="83">
        <v>1.6013153171681394E-2</v>
      </c>
      <c r="N122" s="83">
        <v>4.4006511083592326E-2</v>
      </c>
      <c r="O122" s="83">
        <v>0.10527395259107708</v>
      </c>
      <c r="P122" s="24">
        <v>159.303302723587</v>
      </c>
      <c r="Q122" s="84">
        <v>2.381602161699492E-2</v>
      </c>
      <c r="R122" s="84">
        <v>6.7980037681995897E-2</v>
      </c>
      <c r="S122" s="84">
        <v>0.16699945722151921</v>
      </c>
    </row>
    <row r="123" spans="11:19" ht="15" x14ac:dyDescent="0.25">
      <c r="K123" s="80">
        <v>38640</v>
      </c>
      <c r="L123" s="24">
        <v>138.31527393497299</v>
      </c>
      <c r="M123" s="83">
        <v>1.4307066880851371E-2</v>
      </c>
      <c r="N123" s="83">
        <v>4.4908559068184362E-2</v>
      </c>
      <c r="O123" s="83">
        <v>0.11265415760893172</v>
      </c>
      <c r="P123" s="24">
        <v>164.033271333025</v>
      </c>
      <c r="Q123" s="84">
        <v>2.9691591627859282E-2</v>
      </c>
      <c r="R123" s="84">
        <v>8.0063406981808471E-2</v>
      </c>
      <c r="S123" s="84">
        <v>0.19336291608886302</v>
      </c>
    </row>
    <row r="124" spans="11:19" ht="15" x14ac:dyDescent="0.25">
      <c r="K124" s="80">
        <v>38671</v>
      </c>
      <c r="L124" s="24">
        <v>140.022937109449</v>
      </c>
      <c r="M124" s="83">
        <v>1.2346164858689779E-2</v>
      </c>
      <c r="N124" s="83">
        <v>4.3272653121787297E-2</v>
      </c>
      <c r="O124" s="83">
        <v>0.13134571704022013</v>
      </c>
      <c r="P124" s="24">
        <v>167.22833993294299</v>
      </c>
      <c r="Q124" s="84">
        <v>1.9478173994538439E-2</v>
      </c>
      <c r="R124" s="84">
        <v>7.4748927138282406E-2</v>
      </c>
      <c r="S124" s="84">
        <v>0.20956406410584116</v>
      </c>
    </row>
    <row r="125" spans="11:19" ht="15" x14ac:dyDescent="0.25">
      <c r="K125" s="80">
        <v>38701</v>
      </c>
      <c r="L125" s="24">
        <v>140.28724073276601</v>
      </c>
      <c r="M125" s="83">
        <v>1.8875737702204187E-3</v>
      </c>
      <c r="N125" s="83">
        <v>2.8768086273375015E-2</v>
      </c>
      <c r="O125" s="83">
        <v>0.13680996912235721</v>
      </c>
      <c r="P125" s="24">
        <v>168.527200683118</v>
      </c>
      <c r="Q125" s="84">
        <v>7.7669894390857142E-3</v>
      </c>
      <c r="R125" s="84">
        <v>5.7901486044741546E-2</v>
      </c>
      <c r="S125" s="84">
        <v>0.21958814894123524</v>
      </c>
    </row>
    <row r="126" spans="11:19" ht="15" x14ac:dyDescent="0.25">
      <c r="K126" s="80">
        <v>38732</v>
      </c>
      <c r="L126" s="24">
        <v>140.597013479357</v>
      </c>
      <c r="M126" s="83">
        <v>2.2081320081066558E-3</v>
      </c>
      <c r="N126" s="83">
        <v>1.6496656366792317E-2</v>
      </c>
      <c r="O126" s="83">
        <v>0.14454242730207434</v>
      </c>
      <c r="P126" s="24">
        <v>166.22963658087099</v>
      </c>
      <c r="Q126" s="84">
        <v>-1.3633194480973554E-2</v>
      </c>
      <c r="R126" s="84">
        <v>1.3389754590621195E-2</v>
      </c>
      <c r="S126" s="84">
        <v>0.18508800305759832</v>
      </c>
    </row>
    <row r="127" spans="11:19" ht="15" x14ac:dyDescent="0.25">
      <c r="K127" s="80">
        <v>38763</v>
      </c>
      <c r="L127" s="24">
        <v>141.98448903484299</v>
      </c>
      <c r="M127" s="83">
        <v>9.868456812489157E-3</v>
      </c>
      <c r="N127" s="83">
        <v>1.4008790030312968E-2</v>
      </c>
      <c r="O127" s="83">
        <v>0.12558813186206597</v>
      </c>
      <c r="P127" s="24">
        <v>165.12055964273901</v>
      </c>
      <c r="Q127" s="84">
        <v>-6.6719567036556127E-3</v>
      </c>
      <c r="R127" s="84">
        <v>-1.2604205071037433E-2</v>
      </c>
      <c r="S127" s="84">
        <v>0.16500946368094516</v>
      </c>
    </row>
    <row r="128" spans="11:19" ht="15" x14ac:dyDescent="0.25">
      <c r="K128" s="80">
        <v>38791</v>
      </c>
      <c r="L128" s="24">
        <v>145.024433358869</v>
      </c>
      <c r="M128" s="83">
        <v>2.141039732361194E-2</v>
      </c>
      <c r="N128" s="83">
        <v>3.3767808115400255E-2</v>
      </c>
      <c r="O128" s="83">
        <v>0.13077600586014371</v>
      </c>
      <c r="P128" s="24">
        <v>164.553818759851</v>
      </c>
      <c r="Q128" s="84">
        <v>-3.4322853805379694E-3</v>
      </c>
      <c r="R128" s="84">
        <v>-2.3577095609261023E-2</v>
      </c>
      <c r="S128" s="84">
        <v>0.13878159287644465</v>
      </c>
    </row>
    <row r="129" spans="11:19" ht="15" x14ac:dyDescent="0.25">
      <c r="K129" s="80">
        <v>38822</v>
      </c>
      <c r="L129" s="24">
        <v>147.63177378796101</v>
      </c>
      <c r="M129" s="83">
        <v>1.7978628626253768E-2</v>
      </c>
      <c r="N129" s="83">
        <v>5.0034919907006925E-2</v>
      </c>
      <c r="O129" s="83">
        <v>0.13262804323743449</v>
      </c>
      <c r="P129" s="24">
        <v>164.90522452261101</v>
      </c>
      <c r="Q129" s="84">
        <v>2.135506580208002E-3</v>
      </c>
      <c r="R129" s="84">
        <v>-7.9673642167631398E-3</v>
      </c>
      <c r="S129" s="84">
        <v>0.12928352135679688</v>
      </c>
    </row>
    <row r="130" spans="11:19" ht="15" x14ac:dyDescent="0.25">
      <c r="K130" s="80">
        <v>38852</v>
      </c>
      <c r="L130" s="24">
        <v>149.53324212528301</v>
      </c>
      <c r="M130" s="83">
        <v>1.2879804181266774E-2</v>
      </c>
      <c r="N130" s="83">
        <v>5.3166040472121923E-2</v>
      </c>
      <c r="O130" s="83">
        <v>0.15188934360742956</v>
      </c>
      <c r="P130" s="24">
        <v>164.709853651445</v>
      </c>
      <c r="Q130" s="84">
        <v>-1.1847464004345332E-3</v>
      </c>
      <c r="R130" s="84">
        <v>-2.4873098309661223E-3</v>
      </c>
      <c r="S130" s="84">
        <v>0.11723608845995726</v>
      </c>
    </row>
    <row r="131" spans="11:19" ht="15" x14ac:dyDescent="0.25">
      <c r="K131" s="80">
        <v>38883</v>
      </c>
      <c r="L131" s="24">
        <v>151.21296188670499</v>
      </c>
      <c r="M131" s="83">
        <v>1.1233085951648514E-2</v>
      </c>
      <c r="N131" s="83">
        <v>4.2672316550427247E-2</v>
      </c>
      <c r="O131" s="83">
        <v>0.15768801574701263</v>
      </c>
      <c r="P131" s="24">
        <v>164.050395311166</v>
      </c>
      <c r="Q131" s="84">
        <v>-4.0037576724130108E-3</v>
      </c>
      <c r="R131" s="84">
        <v>-3.0593240100960095E-3</v>
      </c>
      <c r="S131" s="84">
        <v>9.9804865126781106E-2</v>
      </c>
    </row>
    <row r="132" spans="11:19" ht="15" x14ac:dyDescent="0.25">
      <c r="K132" s="80">
        <v>38913</v>
      </c>
      <c r="L132" s="24">
        <v>153.30330860974701</v>
      </c>
      <c r="M132" s="83">
        <v>1.3823859389833215E-2</v>
      </c>
      <c r="N132" s="83">
        <v>3.8416762708086472E-2</v>
      </c>
      <c r="O132" s="83">
        <v>0.15813629791244943</v>
      </c>
      <c r="P132" s="24">
        <v>164.07039466767301</v>
      </c>
      <c r="Q132" s="84">
        <v>1.2190983428639335E-4</v>
      </c>
      <c r="R132" s="84">
        <v>-5.0624827524704541E-3</v>
      </c>
      <c r="S132" s="84">
        <v>8.0307842485487946E-2</v>
      </c>
    </row>
    <row r="133" spans="11:19" ht="15" x14ac:dyDescent="0.25">
      <c r="K133" s="80">
        <v>38944</v>
      </c>
      <c r="L133" s="24">
        <v>154.91695326742899</v>
      </c>
      <c r="M133" s="83">
        <v>1.0525830605454978E-2</v>
      </c>
      <c r="N133" s="83">
        <v>3.6003440209203541E-2</v>
      </c>
      <c r="O133" s="83">
        <v>0.15424389878726608</v>
      </c>
      <c r="P133" s="24">
        <v>162.816670023662</v>
      </c>
      <c r="Q133" s="84">
        <v>-7.6413825087119358E-3</v>
      </c>
      <c r="R133" s="84">
        <v>-1.1494052030361912E-2</v>
      </c>
      <c r="S133" s="84">
        <v>4.6395853109147955E-2</v>
      </c>
    </row>
    <row r="134" spans="11:19" ht="15" x14ac:dyDescent="0.25">
      <c r="K134" s="80">
        <v>38975</v>
      </c>
      <c r="L134" s="24">
        <v>154.832893171199</v>
      </c>
      <c r="M134" s="83">
        <v>-5.4261392608778714E-4</v>
      </c>
      <c r="N134" s="83">
        <v>2.3939292236112797E-2</v>
      </c>
      <c r="O134" s="83">
        <v>0.13543568444211762</v>
      </c>
      <c r="P134" s="24">
        <v>161.90354140864599</v>
      </c>
      <c r="Q134" s="84">
        <v>-5.6083238582591566E-3</v>
      </c>
      <c r="R134" s="84">
        <v>-1.3086551229870014E-2</v>
      </c>
      <c r="S134" s="84">
        <v>1.6322566077432654E-2</v>
      </c>
    </row>
    <row r="135" spans="11:19" ht="15" x14ac:dyDescent="0.25">
      <c r="K135" s="80">
        <v>39005</v>
      </c>
      <c r="L135" s="24">
        <v>154.76828758472601</v>
      </c>
      <c r="M135" s="83">
        <v>-4.1726008698650396E-4</v>
      </c>
      <c r="N135" s="83">
        <v>9.5560819154156817E-3</v>
      </c>
      <c r="O135" s="83">
        <v>0.11895297736595722</v>
      </c>
      <c r="P135" s="24">
        <v>167.66604762889</v>
      </c>
      <c r="Q135" s="84">
        <v>3.5592218490757999E-2</v>
      </c>
      <c r="R135" s="84">
        <v>2.1915306344572505E-2</v>
      </c>
      <c r="S135" s="84">
        <v>2.2146582009509697E-2</v>
      </c>
    </row>
    <row r="136" spans="11:19" ht="15" x14ac:dyDescent="0.25">
      <c r="K136" s="80">
        <v>39036</v>
      </c>
      <c r="L136" s="24">
        <v>155.99959244961099</v>
      </c>
      <c r="M136" s="83">
        <v>7.9557956226072868E-3</v>
      </c>
      <c r="N136" s="83">
        <v>6.9885132604761147E-3</v>
      </c>
      <c r="O136" s="83">
        <v>0.11410027292652658</v>
      </c>
      <c r="P136" s="24">
        <v>174.13940168152001</v>
      </c>
      <c r="Q136" s="84">
        <v>3.8608616020806119E-2</v>
      </c>
      <c r="R136" s="84">
        <v>6.9542827870220592E-2</v>
      </c>
      <c r="S136" s="84">
        <v>4.1327096539667263E-2</v>
      </c>
    </row>
    <row r="137" spans="11:19" ht="15" x14ac:dyDescent="0.25">
      <c r="K137" s="80">
        <v>39066</v>
      </c>
      <c r="L137" s="24">
        <v>159.557454775704</v>
      </c>
      <c r="M137" s="83">
        <v>2.2806869365650684E-2</v>
      </c>
      <c r="N137" s="83">
        <v>3.0513939949962987E-2</v>
      </c>
      <c r="O137" s="83">
        <v>0.13736255658236196</v>
      </c>
      <c r="P137" s="24">
        <v>181.46474099925101</v>
      </c>
      <c r="Q137" s="84">
        <v>4.2065949733353092E-2</v>
      </c>
      <c r="R137" s="84">
        <v>0.12082008472706818</v>
      </c>
      <c r="S137" s="84">
        <v>7.6768262118466435E-2</v>
      </c>
    </row>
    <row r="138" spans="11:19" ht="15" x14ac:dyDescent="0.25">
      <c r="K138" s="80">
        <v>39097</v>
      </c>
      <c r="L138" s="24">
        <v>162.17506312662701</v>
      </c>
      <c r="M138" s="83">
        <v>1.640542809236134E-2</v>
      </c>
      <c r="N138" s="83">
        <v>4.7857191272768107E-2</v>
      </c>
      <c r="O138" s="83">
        <v>0.15347445236052737</v>
      </c>
      <c r="P138" s="24">
        <v>177.25308302858701</v>
      </c>
      <c r="Q138" s="84">
        <v>-2.3209235840925047E-2</v>
      </c>
      <c r="R138" s="84">
        <v>5.7179348683144449E-2</v>
      </c>
      <c r="S138" s="84">
        <v>6.6314567452916862E-2</v>
      </c>
    </row>
    <row r="139" spans="11:19" ht="15" x14ac:dyDescent="0.25">
      <c r="K139" s="80">
        <v>39128</v>
      </c>
      <c r="L139" s="24">
        <v>163.95450338967899</v>
      </c>
      <c r="M139" s="83">
        <v>1.0972342040419525E-2</v>
      </c>
      <c r="N139" s="83">
        <v>5.0993152066326708E-2</v>
      </c>
      <c r="O139" s="83">
        <v>0.15473531302031551</v>
      </c>
      <c r="P139" s="24">
        <v>174.43989155122199</v>
      </c>
      <c r="Q139" s="84">
        <v>-1.5871043985798083E-2</v>
      </c>
      <c r="R139" s="84">
        <v>1.7255708174048756E-3</v>
      </c>
      <c r="S139" s="84">
        <v>5.6439561061606414E-2</v>
      </c>
    </row>
    <row r="140" spans="11:19" ht="15" x14ac:dyDescent="0.25">
      <c r="K140" s="80">
        <v>39156</v>
      </c>
      <c r="L140" s="24">
        <v>163.72181197000401</v>
      </c>
      <c r="M140" s="83">
        <v>-1.4192438442628408E-3</v>
      </c>
      <c r="N140" s="83">
        <v>2.6099421052773852E-2</v>
      </c>
      <c r="O140" s="83">
        <v>0.12892571395102492</v>
      </c>
      <c r="P140" s="24">
        <v>171.06132358311899</v>
      </c>
      <c r="Q140" s="84">
        <v>-1.9368092573658346E-2</v>
      </c>
      <c r="R140" s="84">
        <v>-5.7330241449907615E-2</v>
      </c>
      <c r="S140" s="84">
        <v>3.9546361623883142E-2</v>
      </c>
    </row>
    <row r="141" spans="11:19" ht="15" x14ac:dyDescent="0.25">
      <c r="K141" s="80">
        <v>39187</v>
      </c>
      <c r="L141" s="24">
        <v>165.189386090874</v>
      </c>
      <c r="M141" s="83">
        <v>8.9638277466588256E-3</v>
      </c>
      <c r="N141" s="83">
        <v>1.8586846252024447E-2</v>
      </c>
      <c r="O141" s="83">
        <v>0.1189284112248794</v>
      </c>
      <c r="P141" s="24">
        <v>170.45533370305</v>
      </c>
      <c r="Q141" s="84">
        <v>-3.5425300551620298E-3</v>
      </c>
      <c r="R141" s="84">
        <v>-3.8350528009945428E-2</v>
      </c>
      <c r="S141" s="84">
        <v>3.3656357441107065E-2</v>
      </c>
    </row>
    <row r="142" spans="11:19" ht="15" x14ac:dyDescent="0.25">
      <c r="K142" s="80">
        <v>39217</v>
      </c>
      <c r="L142" s="24">
        <v>166.84503041161301</v>
      </c>
      <c r="M142" s="83">
        <v>1.0022704000051341E-2</v>
      </c>
      <c r="N142" s="83">
        <v>1.763005566894349E-2</v>
      </c>
      <c r="O142" s="83">
        <v>0.11577217239646087</v>
      </c>
      <c r="P142" s="24">
        <v>170.59773692121499</v>
      </c>
      <c r="Q142" s="84">
        <v>8.3542834988703518E-4</v>
      </c>
      <c r="R142" s="84">
        <v>-2.2025665092085922E-2</v>
      </c>
      <c r="S142" s="84">
        <v>3.5747000797109463E-2</v>
      </c>
    </row>
    <row r="143" spans="11:19" ht="15" x14ac:dyDescent="0.25">
      <c r="K143" s="80">
        <v>39248</v>
      </c>
      <c r="L143" s="24">
        <v>169.62176041659799</v>
      </c>
      <c r="M143" s="83">
        <v>1.6642569443840793E-2</v>
      </c>
      <c r="N143" s="83">
        <v>3.6036422854121231E-2</v>
      </c>
      <c r="O143" s="83">
        <v>0.12174087657700694</v>
      </c>
      <c r="P143" s="24">
        <v>170.175232399777</v>
      </c>
      <c r="Q143" s="84">
        <v>-2.476612697582925E-3</v>
      </c>
      <c r="R143" s="84">
        <v>-5.1799621608296098E-3</v>
      </c>
      <c r="S143" s="84">
        <v>3.7335094968796501E-2</v>
      </c>
    </row>
    <row r="144" spans="11:19" ht="15" x14ac:dyDescent="0.25">
      <c r="K144" s="80">
        <v>39278</v>
      </c>
      <c r="L144" s="24">
        <v>171.56469139530401</v>
      </c>
      <c r="M144" s="83">
        <v>1.1454491298369396E-2</v>
      </c>
      <c r="N144" s="83">
        <v>3.8593916082010349E-2</v>
      </c>
      <c r="O144" s="83">
        <v>0.11911929984527392</v>
      </c>
      <c r="P144" s="24">
        <v>172.42018942120899</v>
      </c>
      <c r="Q144" s="84">
        <v>1.3192031471172649E-2</v>
      </c>
      <c r="R144" s="84">
        <v>1.1527100240711574E-2</v>
      </c>
      <c r="S144" s="84">
        <v>5.089153817450498E-2</v>
      </c>
    </row>
    <row r="145" spans="11:19" ht="15" x14ac:dyDescent="0.25">
      <c r="K145" s="80">
        <v>39309</v>
      </c>
      <c r="L145" s="24">
        <v>172.867068806764</v>
      </c>
      <c r="M145" s="83">
        <v>7.5911739231888653E-3</v>
      </c>
      <c r="N145" s="83">
        <v>3.6093603629034687E-2</v>
      </c>
      <c r="O145" s="83">
        <v>0.11586927809216729</v>
      </c>
      <c r="P145" s="24">
        <v>171.006210248298</v>
      </c>
      <c r="Q145" s="84">
        <v>-8.2007749652608375E-3</v>
      </c>
      <c r="R145" s="84">
        <v>2.3943654497109446E-3</v>
      </c>
      <c r="S145" s="84">
        <v>5.0299150716236918E-2</v>
      </c>
    </row>
    <row r="146" spans="11:19" ht="15" x14ac:dyDescent="0.25">
      <c r="K146" s="80">
        <v>39340</v>
      </c>
      <c r="L146" s="24">
        <v>173.20038441742699</v>
      </c>
      <c r="M146" s="83">
        <v>1.928161407281026E-3</v>
      </c>
      <c r="N146" s="83">
        <v>2.1097670440630711E-2</v>
      </c>
      <c r="O146" s="83">
        <v>0.11862783721233594</v>
      </c>
      <c r="P146" s="24">
        <v>171.33633420214201</v>
      </c>
      <c r="Q146" s="84">
        <v>1.9304793280001675E-3</v>
      </c>
      <c r="R146" s="84">
        <v>6.8229776213106774E-3</v>
      </c>
      <c r="S146" s="84">
        <v>5.8261806452321929E-2</v>
      </c>
    </row>
    <row r="147" spans="11:19" ht="15" x14ac:dyDescent="0.25">
      <c r="K147" s="80">
        <v>39370</v>
      </c>
      <c r="L147" s="24">
        <v>172.561766347267</v>
      </c>
      <c r="M147" s="83">
        <v>-3.6871631221144785E-3</v>
      </c>
      <c r="N147" s="83">
        <v>5.811655905734181E-3</v>
      </c>
      <c r="O147" s="83">
        <v>0.11496850575929618</v>
      </c>
      <c r="P147" s="24">
        <v>168.56451881251701</v>
      </c>
      <c r="Q147" s="84">
        <v>-1.6177627486501645E-2</v>
      </c>
      <c r="R147" s="84">
        <v>-2.2362059928335176E-2</v>
      </c>
      <c r="S147" s="84">
        <v>5.3586948361523667E-3</v>
      </c>
    </row>
    <row r="148" spans="11:19" ht="15" x14ac:dyDescent="0.25">
      <c r="K148" s="80">
        <v>39401</v>
      </c>
      <c r="L148" s="24">
        <v>172.59950705891001</v>
      </c>
      <c r="M148" s="83">
        <v>2.1870842216031861E-4</v>
      </c>
      <c r="N148" s="83">
        <v>-1.5477890016928342E-3</v>
      </c>
      <c r="O148" s="83">
        <v>0.10640998703032456</v>
      </c>
      <c r="P148" s="24">
        <v>167.84539273332899</v>
      </c>
      <c r="Q148" s="84">
        <v>-4.2661770356776652E-3</v>
      </c>
      <c r="R148" s="84">
        <v>-1.8483641678156415E-2</v>
      </c>
      <c r="S148" s="84">
        <v>-3.6143508519123069E-2</v>
      </c>
    </row>
    <row r="149" spans="11:19" ht="15" x14ac:dyDescent="0.25">
      <c r="K149" s="80">
        <v>39431</v>
      </c>
      <c r="L149" s="24">
        <v>171.70018934496201</v>
      </c>
      <c r="M149" s="83">
        <v>-5.2104303730198254E-3</v>
      </c>
      <c r="N149" s="83">
        <v>-8.6616151431245791E-3</v>
      </c>
      <c r="O149" s="83">
        <v>7.6102583776656019E-2</v>
      </c>
      <c r="P149" s="24">
        <v>165.621050300966</v>
      </c>
      <c r="Q149" s="84">
        <v>-1.3252329397548612E-2</v>
      </c>
      <c r="R149" s="84">
        <v>-3.3357103896206497E-2</v>
      </c>
      <c r="S149" s="84">
        <v>-8.7310022933603348E-2</v>
      </c>
    </row>
    <row r="150" spans="11:19" ht="15" x14ac:dyDescent="0.25">
      <c r="K150" s="80">
        <v>39462</v>
      </c>
      <c r="L150" s="24">
        <v>170.483562999821</v>
      </c>
      <c r="M150" s="83">
        <v>-7.0857600669076426E-3</v>
      </c>
      <c r="N150" s="83">
        <v>-1.204324336402407E-2</v>
      </c>
      <c r="O150" s="83">
        <v>5.1231673433705938E-2</v>
      </c>
      <c r="P150" s="24">
        <v>164.82944482233501</v>
      </c>
      <c r="Q150" s="84">
        <v>-4.7796187573529991E-3</v>
      </c>
      <c r="R150" s="84">
        <v>-2.2158126849555315E-2</v>
      </c>
      <c r="S150" s="84">
        <v>-7.0089828588472791E-2</v>
      </c>
    </row>
    <row r="151" spans="11:19" ht="15" x14ac:dyDescent="0.25">
      <c r="K151" s="80">
        <v>39493</v>
      </c>
      <c r="L151" s="24">
        <v>163.920947162423</v>
      </c>
      <c r="M151" s="83">
        <v>-3.8494126483060942E-2</v>
      </c>
      <c r="N151" s="83">
        <v>-5.0281487151205617E-2</v>
      </c>
      <c r="O151" s="83">
        <v>-2.0466792044271376E-4</v>
      </c>
      <c r="P151" s="24">
        <v>164.316162878207</v>
      </c>
      <c r="Q151" s="84">
        <v>-3.1140185218804239E-3</v>
      </c>
      <c r="R151" s="84">
        <v>-2.102667101937794E-2</v>
      </c>
      <c r="S151" s="84">
        <v>-5.8035628106557824E-2</v>
      </c>
    </row>
    <row r="152" spans="11:19" ht="15" x14ac:dyDescent="0.25">
      <c r="K152" s="80">
        <v>39522</v>
      </c>
      <c r="L152" s="24">
        <v>157.905567801606</v>
      </c>
      <c r="M152" s="83">
        <v>-3.6696831399202434E-2</v>
      </c>
      <c r="N152" s="83">
        <v>-8.0341329826033592E-2</v>
      </c>
      <c r="O152" s="83">
        <v>-3.5525163681083827E-2</v>
      </c>
      <c r="P152" s="24">
        <v>163.76053391289599</v>
      </c>
      <c r="Q152" s="84">
        <v>-3.3814626362888012E-3</v>
      </c>
      <c r="R152" s="84">
        <v>-1.1233574383745837E-2</v>
      </c>
      <c r="S152" s="84">
        <v>-4.2679370867112043E-2</v>
      </c>
    </row>
    <row r="153" spans="11:19" ht="15" x14ac:dyDescent="0.25">
      <c r="K153" s="80">
        <v>39553</v>
      </c>
      <c r="L153" s="24">
        <v>152.42148044669401</v>
      </c>
      <c r="M153" s="83">
        <v>-3.4730170894304635E-2</v>
      </c>
      <c r="N153" s="83">
        <v>-0.10594618176267212</v>
      </c>
      <c r="O153" s="83">
        <v>-7.7292530387854996E-2</v>
      </c>
      <c r="P153" s="24">
        <v>161.910820434621</v>
      </c>
      <c r="Q153" s="84">
        <v>-1.1295233558891837E-2</v>
      </c>
      <c r="R153" s="84">
        <v>-1.7706935741122587E-2</v>
      </c>
      <c r="S153" s="84">
        <v>-5.0127579365245256E-2</v>
      </c>
    </row>
    <row r="154" spans="11:19" ht="15" x14ac:dyDescent="0.25">
      <c r="K154" s="80">
        <v>39583</v>
      </c>
      <c r="L154" s="24">
        <v>155.38427070639699</v>
      </c>
      <c r="M154" s="83">
        <v>1.9438141205688986E-2</v>
      </c>
      <c r="N154" s="83">
        <v>-5.2078008355865291E-2</v>
      </c>
      <c r="O154" s="83">
        <v>-6.8691046277745804E-2</v>
      </c>
      <c r="P154" s="24">
        <v>159.33455562621299</v>
      </c>
      <c r="Q154" s="84">
        <v>-1.5911628398228683E-2</v>
      </c>
      <c r="R154" s="84">
        <v>-3.0317207782453059E-2</v>
      </c>
      <c r="S154" s="84">
        <v>-6.6021868157627006E-2</v>
      </c>
    </row>
    <row r="155" spans="11:19" ht="15" x14ac:dyDescent="0.25">
      <c r="K155" s="80">
        <v>39614</v>
      </c>
      <c r="L155" s="24">
        <v>159.64451952296901</v>
      </c>
      <c r="M155" s="83">
        <v>2.7417503697152679E-2</v>
      </c>
      <c r="N155" s="83">
        <v>1.1012605480434035E-2</v>
      </c>
      <c r="O155" s="83">
        <v>-5.8820524378030759E-2</v>
      </c>
      <c r="P155" s="24">
        <v>157.22741487050001</v>
      </c>
      <c r="Q155" s="84">
        <v>-1.3224631326403391E-2</v>
      </c>
      <c r="R155" s="84">
        <v>-3.9894343809790844E-2</v>
      </c>
      <c r="S155" s="84">
        <v>-7.6085205506638443E-2</v>
      </c>
    </row>
    <row r="156" spans="11:19" ht="15" x14ac:dyDescent="0.25">
      <c r="K156" s="80">
        <v>39644</v>
      </c>
      <c r="L156" s="24">
        <v>163.306007534793</v>
      </c>
      <c r="M156" s="83">
        <v>2.2935256548516803E-2</v>
      </c>
      <c r="N156" s="83">
        <v>7.141071623369788E-2</v>
      </c>
      <c r="O156" s="83">
        <v>-4.813743313583152E-2</v>
      </c>
      <c r="P156" s="24">
        <v>157.48281725526601</v>
      </c>
      <c r="Q156" s="84">
        <v>1.6244138147050169E-3</v>
      </c>
      <c r="R156" s="84">
        <v>-2.7348408015404946E-2</v>
      </c>
      <c r="S156" s="84">
        <v>-8.6633544575526189E-2</v>
      </c>
    </row>
    <row r="157" spans="11:19" ht="15" x14ac:dyDescent="0.25">
      <c r="K157" s="80">
        <v>39675</v>
      </c>
      <c r="L157" s="24">
        <v>159.79690516362999</v>
      </c>
      <c r="M157" s="83">
        <v>-2.1487895173821991E-2</v>
      </c>
      <c r="N157" s="83">
        <v>2.8398205540191457E-2</v>
      </c>
      <c r="O157" s="83">
        <v>-7.5608175306912995E-2</v>
      </c>
      <c r="P157" s="24">
        <v>157.64153736648501</v>
      </c>
      <c r="Q157" s="84">
        <v>1.0078566918301224E-3</v>
      </c>
      <c r="R157" s="84">
        <v>-1.0625556101588329E-2</v>
      </c>
      <c r="S157" s="84">
        <v>-7.815314345840263E-2</v>
      </c>
    </row>
    <row r="158" spans="11:19" ht="15" x14ac:dyDescent="0.25">
      <c r="K158" s="80">
        <v>39706</v>
      </c>
      <c r="L158" s="24">
        <v>156.40714404979499</v>
      </c>
      <c r="M158" s="83">
        <v>-2.1212933444261117E-2</v>
      </c>
      <c r="N158" s="83">
        <v>-2.0278650860346192E-2</v>
      </c>
      <c r="O158" s="83">
        <v>-9.695844743138049E-2</v>
      </c>
      <c r="P158" s="24">
        <v>157.14670707676501</v>
      </c>
      <c r="Q158" s="84">
        <v>-3.1389587921210049E-3</v>
      </c>
      <c r="R158" s="84">
        <v>-5.1331883693106484E-4</v>
      </c>
      <c r="S158" s="84">
        <v>-8.2817384832315377E-2</v>
      </c>
    </row>
    <row r="159" spans="11:19" ht="15" x14ac:dyDescent="0.25">
      <c r="K159" s="80">
        <v>39736</v>
      </c>
      <c r="L159" s="24">
        <v>153.926344149751</v>
      </c>
      <c r="M159" s="83">
        <v>-1.5861167436534651E-2</v>
      </c>
      <c r="N159" s="83">
        <v>-5.7436119629852733E-2</v>
      </c>
      <c r="O159" s="83">
        <v>-0.10799276451548179</v>
      </c>
      <c r="P159" s="24">
        <v>154.424349685256</v>
      </c>
      <c r="Q159" s="84">
        <v>-1.7323668068839337E-2</v>
      </c>
      <c r="R159" s="84">
        <v>-1.9420960478834348E-2</v>
      </c>
      <c r="S159" s="84">
        <v>-8.3885797716351962E-2</v>
      </c>
    </row>
    <row r="160" spans="11:19" ht="15" x14ac:dyDescent="0.25">
      <c r="K160" s="80">
        <v>39767</v>
      </c>
      <c r="L160" s="24">
        <v>153.05979868339099</v>
      </c>
      <c r="M160" s="83">
        <v>-5.6296111698526108E-3</v>
      </c>
      <c r="N160" s="83">
        <v>-4.216043153864768E-2</v>
      </c>
      <c r="O160" s="83">
        <v>-0.11320836721074701</v>
      </c>
      <c r="P160" s="24">
        <v>148.55416442888901</v>
      </c>
      <c r="Q160" s="84">
        <v>-3.8013339660043721E-2</v>
      </c>
      <c r="R160" s="84">
        <v>-5.7645802555640335E-2</v>
      </c>
      <c r="S160" s="84">
        <v>-0.11493451199515314</v>
      </c>
    </row>
    <row r="161" spans="11:19" ht="15" x14ac:dyDescent="0.25">
      <c r="K161" s="80">
        <v>39797</v>
      </c>
      <c r="L161" s="24">
        <v>151.24203714581199</v>
      </c>
      <c r="M161" s="83">
        <v>-1.1876152675067253E-2</v>
      </c>
      <c r="N161" s="83">
        <v>-3.3023471756114864E-2</v>
      </c>
      <c r="O161" s="83">
        <v>-0.11915043470364295</v>
      </c>
      <c r="P161" s="24">
        <v>142.04495504722701</v>
      </c>
      <c r="Q161" s="84">
        <v>-4.381707780920463E-2</v>
      </c>
      <c r="R161" s="84">
        <v>-9.6099703967458372E-2</v>
      </c>
      <c r="S161" s="84">
        <v>-0.1423496301399888</v>
      </c>
    </row>
    <row r="162" spans="11:19" ht="15" x14ac:dyDescent="0.25">
      <c r="K162" s="80">
        <v>39828</v>
      </c>
      <c r="L162" s="24">
        <v>149.878645406549</v>
      </c>
      <c r="M162" s="83">
        <v>-9.014634852799186E-3</v>
      </c>
      <c r="N162" s="83">
        <v>-2.6296335208637833E-2</v>
      </c>
      <c r="O162" s="83">
        <v>-0.12086160818502856</v>
      </c>
      <c r="P162" s="24">
        <v>136.47403126243799</v>
      </c>
      <c r="Q162" s="84">
        <v>-3.9219441358806395E-2</v>
      </c>
      <c r="R162" s="84">
        <v>-0.1162402073209563</v>
      </c>
      <c r="S162" s="84">
        <v>-0.17202881190590991</v>
      </c>
    </row>
    <row r="163" spans="11:19" ht="15" x14ac:dyDescent="0.25">
      <c r="K163" s="80">
        <v>39859</v>
      </c>
      <c r="L163" s="24">
        <v>146.98888212991201</v>
      </c>
      <c r="M163" s="83">
        <v>-1.9280687177272271E-2</v>
      </c>
      <c r="N163" s="83">
        <v>-3.9663690960660802E-2</v>
      </c>
      <c r="O163" s="83">
        <v>-0.10329408977690724</v>
      </c>
      <c r="P163" s="24">
        <v>136.41927117638201</v>
      </c>
      <c r="Q163" s="84">
        <v>-4.0124912812666835E-4</v>
      </c>
      <c r="R163" s="84">
        <v>-8.1686658190695316E-2</v>
      </c>
      <c r="S163" s="84">
        <v>-0.16977570077815463</v>
      </c>
    </row>
    <row r="164" spans="11:19" ht="15" x14ac:dyDescent="0.25">
      <c r="K164" s="80">
        <v>39887</v>
      </c>
      <c r="L164" s="24">
        <v>142.24756689852401</v>
      </c>
      <c r="M164" s="83">
        <v>-3.2256284711366989E-2</v>
      </c>
      <c r="N164" s="83">
        <v>-5.9470702835194178E-2</v>
      </c>
      <c r="O164" s="83">
        <v>-9.9160537029035267E-2</v>
      </c>
      <c r="P164" s="24">
        <v>134.65742081092799</v>
      </c>
      <c r="Q164" s="84">
        <v>-1.2914966853737608E-2</v>
      </c>
      <c r="R164" s="84">
        <v>-5.2008423909478685E-2</v>
      </c>
      <c r="S164" s="84">
        <v>-0.17771750254214436</v>
      </c>
    </row>
    <row r="165" spans="11:19" ht="15" x14ac:dyDescent="0.25">
      <c r="K165" s="80">
        <v>39918</v>
      </c>
      <c r="L165" s="24">
        <v>135.067794378222</v>
      </c>
      <c r="M165" s="83">
        <v>-5.0473780865607942E-2</v>
      </c>
      <c r="N165" s="83">
        <v>-9.8818954415769156E-2</v>
      </c>
      <c r="O165" s="83">
        <v>-0.11385328378660553</v>
      </c>
      <c r="P165" s="24">
        <v>132.11928682334701</v>
      </c>
      <c r="Q165" s="84">
        <v>-1.8848823720935215E-2</v>
      </c>
      <c r="R165" s="84">
        <v>-3.1908960252788665E-2</v>
      </c>
      <c r="S165" s="84">
        <v>-0.18399964580071848</v>
      </c>
    </row>
    <row r="166" spans="11:19" ht="15" x14ac:dyDescent="0.25">
      <c r="K166" s="80">
        <v>39948</v>
      </c>
      <c r="L166" s="24">
        <v>125.441160377439</v>
      </c>
      <c r="M166" s="83">
        <v>-7.1272608286073957E-2</v>
      </c>
      <c r="N166" s="83">
        <v>-0.14659422835414626</v>
      </c>
      <c r="O166" s="83">
        <v>-0.19270361274556769</v>
      </c>
      <c r="P166" s="24">
        <v>126.62806867145</v>
      </c>
      <c r="Q166" s="84">
        <v>-4.1562577909152409E-2</v>
      </c>
      <c r="R166" s="84">
        <v>-7.1772869188493016E-2</v>
      </c>
      <c r="S166" s="84">
        <v>-0.20526926394730083</v>
      </c>
    </row>
    <row r="167" spans="11:19" ht="15" x14ac:dyDescent="0.25">
      <c r="K167" s="80">
        <v>39979</v>
      </c>
      <c r="L167" s="24">
        <v>117.876152338151</v>
      </c>
      <c r="M167" s="83">
        <v>-6.0307223056018544E-2</v>
      </c>
      <c r="N167" s="83">
        <v>-0.17133097663286567</v>
      </c>
      <c r="O167" s="83">
        <v>-0.2616335800917271</v>
      </c>
      <c r="P167" s="24">
        <v>124.108169270614</v>
      </c>
      <c r="Q167" s="84">
        <v>-1.9900006588382424E-2</v>
      </c>
      <c r="R167" s="84">
        <v>-7.834140500229958E-2</v>
      </c>
      <c r="S167" s="84">
        <v>-0.21064548842938491</v>
      </c>
    </row>
    <row r="168" spans="11:19" ht="15" x14ac:dyDescent="0.25">
      <c r="K168" s="80">
        <v>40009</v>
      </c>
      <c r="L168" s="24">
        <v>112.41310725066</v>
      </c>
      <c r="M168" s="83">
        <v>-4.6345634626919097E-2</v>
      </c>
      <c r="N168" s="83">
        <v>-0.16772826736271029</v>
      </c>
      <c r="O168" s="83">
        <v>-0.31164132325805627</v>
      </c>
      <c r="P168" s="24">
        <v>121.47966696370899</v>
      </c>
      <c r="Q168" s="84">
        <v>-2.1179124004106709E-2</v>
      </c>
      <c r="R168" s="84">
        <v>-8.0530406388462872E-2</v>
      </c>
      <c r="S168" s="84">
        <v>-0.22861637173533056</v>
      </c>
    </row>
    <row r="169" spans="11:19" ht="15" x14ac:dyDescent="0.25">
      <c r="K169" s="80">
        <v>40040</v>
      </c>
      <c r="L169" s="24">
        <v>113.137780767934</v>
      </c>
      <c r="M169" s="83">
        <v>6.4465215400382192E-3</v>
      </c>
      <c r="N169" s="83">
        <v>-9.8080881685767674E-2</v>
      </c>
      <c r="O169" s="83">
        <v>-0.29199016306303072</v>
      </c>
      <c r="P169" s="24">
        <v>121.018610929944</v>
      </c>
      <c r="Q169" s="84">
        <v>-3.7953350160461197E-3</v>
      </c>
      <c r="R169" s="84">
        <v>-4.4298691438312332E-2</v>
      </c>
      <c r="S169" s="84">
        <v>-0.23231774472866273</v>
      </c>
    </row>
    <row r="170" spans="11:19" ht="15" x14ac:dyDescent="0.25">
      <c r="K170" s="80">
        <v>40071</v>
      </c>
      <c r="L170" s="24">
        <v>113.92029723923901</v>
      </c>
      <c r="M170" s="83">
        <v>6.9164912551191726E-3</v>
      </c>
      <c r="N170" s="83">
        <v>-3.3559418257595008E-2</v>
      </c>
      <c r="O170" s="83">
        <v>-0.27164262264791139</v>
      </c>
      <c r="P170" s="24">
        <v>119.590937764435</v>
      </c>
      <c r="Q170" s="84">
        <v>-1.1797137271187697E-2</v>
      </c>
      <c r="R170" s="84">
        <v>-3.6397535575029893E-2</v>
      </c>
      <c r="S170" s="84">
        <v>-0.23898540421839254</v>
      </c>
    </row>
    <row r="171" spans="11:19" ht="15" x14ac:dyDescent="0.25">
      <c r="K171" s="80">
        <v>40101</v>
      </c>
      <c r="L171" s="24">
        <v>112.914377911781</v>
      </c>
      <c r="M171" s="83">
        <v>-8.8300272368980748E-3</v>
      </c>
      <c r="N171" s="83">
        <v>4.4591833940081926E-3</v>
      </c>
      <c r="O171" s="83">
        <v>-0.26643890273954995</v>
      </c>
      <c r="P171" s="24">
        <v>119.579956593923</v>
      </c>
      <c r="Q171" s="84">
        <v>-9.1822764477611507E-5</v>
      </c>
      <c r="R171" s="84">
        <v>-1.5638093330907044E-2</v>
      </c>
      <c r="S171" s="84">
        <v>-0.22564053636846781</v>
      </c>
    </row>
    <row r="172" spans="11:19" ht="15" x14ac:dyDescent="0.25">
      <c r="K172" s="80">
        <v>40132</v>
      </c>
      <c r="L172" s="24">
        <v>109.481238083772</v>
      </c>
      <c r="M172" s="83">
        <v>-3.0404806646424531E-2</v>
      </c>
      <c r="N172" s="83">
        <v>-3.2319377835970053E-2</v>
      </c>
      <c r="O172" s="83">
        <v>-0.28471591478937341</v>
      </c>
      <c r="P172" s="24">
        <v>117.980083334075</v>
      </c>
      <c r="Q172" s="84">
        <v>-1.3379108885956059E-2</v>
      </c>
      <c r="R172" s="84">
        <v>-2.5107936477869131E-2</v>
      </c>
      <c r="S172" s="84">
        <v>-0.20581099972764094</v>
      </c>
    </row>
    <row r="173" spans="11:19" ht="15" x14ac:dyDescent="0.25">
      <c r="K173" s="80">
        <v>40162</v>
      </c>
      <c r="L173" s="24">
        <v>105.936848082525</v>
      </c>
      <c r="M173" s="83">
        <v>-3.2374405544582263E-2</v>
      </c>
      <c r="N173" s="83">
        <v>-7.0079251460767433E-2</v>
      </c>
      <c r="O173" s="83">
        <v>-0.29955421070934396</v>
      </c>
      <c r="P173" s="24">
        <v>117.55087917723399</v>
      </c>
      <c r="Q173" s="84">
        <v>-3.6379373934298798E-3</v>
      </c>
      <c r="R173" s="84">
        <v>-1.7058638600354614E-2</v>
      </c>
      <c r="S173" s="84">
        <v>-0.17243890050054389</v>
      </c>
    </row>
    <row r="174" spans="11:19" ht="15" x14ac:dyDescent="0.25">
      <c r="K174" s="80">
        <v>40193</v>
      </c>
      <c r="L174" s="24">
        <v>105.14649316909301</v>
      </c>
      <c r="M174" s="83">
        <v>-7.4606232650635818E-3</v>
      </c>
      <c r="N174" s="83">
        <v>-6.8794469635717892E-2</v>
      </c>
      <c r="O174" s="83">
        <v>-0.29845580813810457</v>
      </c>
      <c r="P174" s="24">
        <v>117.37614028530901</v>
      </c>
      <c r="Q174" s="84">
        <v>-1.486495831830692E-3</v>
      </c>
      <c r="R174" s="84">
        <v>-1.8429646333606331E-2</v>
      </c>
      <c r="S174" s="84">
        <v>-0.13993791200029815</v>
      </c>
    </row>
    <row r="175" spans="11:19" ht="15" x14ac:dyDescent="0.25">
      <c r="K175" s="80">
        <v>40224</v>
      </c>
      <c r="L175" s="24">
        <v>106.386152806116</v>
      </c>
      <c r="M175" s="83">
        <v>1.1789833399668659E-2</v>
      </c>
      <c r="N175" s="83">
        <v>-2.8270462883217662E-2</v>
      </c>
      <c r="O175" s="83">
        <v>-0.27622993477772306</v>
      </c>
      <c r="P175" s="24">
        <v>118.253369387587</v>
      </c>
      <c r="Q175" s="84">
        <v>7.4736577650764691E-3</v>
      </c>
      <c r="R175" s="84">
        <v>2.3163744743097681E-3</v>
      </c>
      <c r="S175" s="84">
        <v>-0.13316228442026767</v>
      </c>
    </row>
    <row r="176" spans="11:19" ht="15" x14ac:dyDescent="0.25">
      <c r="K176" s="80">
        <v>40252</v>
      </c>
      <c r="L176" s="24">
        <v>109.831304892193</v>
      </c>
      <c r="M176" s="83">
        <v>3.2383463403885315E-2</v>
      </c>
      <c r="N176" s="83">
        <v>3.6762060417676601E-2</v>
      </c>
      <c r="O176" s="83">
        <v>-0.22788623182184897</v>
      </c>
      <c r="P176" s="24">
        <v>119.073259097205</v>
      </c>
      <c r="Q176" s="84">
        <v>6.933330643042579E-3</v>
      </c>
      <c r="R176" s="84">
        <v>1.2950816962208123E-2</v>
      </c>
      <c r="S176" s="84">
        <v>-0.11573191896794655</v>
      </c>
    </row>
    <row r="177" spans="11:19" ht="15" x14ac:dyDescent="0.25">
      <c r="K177" s="80">
        <v>40283</v>
      </c>
      <c r="L177" s="24">
        <v>114.35860684144799</v>
      </c>
      <c r="M177" s="83">
        <v>4.1220505881258918E-2</v>
      </c>
      <c r="N177" s="83">
        <v>8.7612181773293996E-2</v>
      </c>
      <c r="O177" s="83">
        <v>-0.15332439262895903</v>
      </c>
      <c r="P177" s="24">
        <v>120.323956241096</v>
      </c>
      <c r="Q177" s="84">
        <v>1.050359378229504E-2</v>
      </c>
      <c r="R177" s="84">
        <v>2.5114268952971752E-2</v>
      </c>
      <c r="S177" s="84">
        <v>-8.9277885658149314E-2</v>
      </c>
    </row>
    <row r="178" spans="11:19" ht="15" x14ac:dyDescent="0.25">
      <c r="K178" s="80">
        <v>40313</v>
      </c>
      <c r="L178" s="24">
        <v>117.56075995109001</v>
      </c>
      <c r="M178" s="83">
        <v>2.8000980407899112E-2</v>
      </c>
      <c r="N178" s="83">
        <v>0.10503817320416897</v>
      </c>
      <c r="O178" s="83">
        <v>-6.2821488597823216E-2</v>
      </c>
      <c r="P178" s="24">
        <v>121.257078351299</v>
      </c>
      <c r="Q178" s="84">
        <v>7.7550816924045751E-3</v>
      </c>
      <c r="R178" s="84">
        <v>2.5400620542718411E-2</v>
      </c>
      <c r="S178" s="84">
        <v>-4.2415480047212961E-2</v>
      </c>
    </row>
    <row r="179" spans="11:19" ht="15" x14ac:dyDescent="0.25">
      <c r="K179" s="80">
        <v>40344</v>
      </c>
      <c r="L179" s="24">
        <v>118.011395144932</v>
      </c>
      <c r="M179" s="83">
        <v>3.8332109628200772E-3</v>
      </c>
      <c r="N179" s="83">
        <v>7.4478676737641525E-2</v>
      </c>
      <c r="O179" s="83">
        <v>1.1473296684558765E-3</v>
      </c>
      <c r="P179" s="24">
        <v>122.92844309339399</v>
      </c>
      <c r="Q179" s="84">
        <v>1.3783646817324913E-2</v>
      </c>
      <c r="R179" s="84">
        <v>3.2376572417840865E-2</v>
      </c>
      <c r="S179" s="84">
        <v>-9.5056287120603988E-3</v>
      </c>
    </row>
    <row r="180" spans="11:19" ht="15" x14ac:dyDescent="0.25">
      <c r="K180" s="80">
        <v>40374</v>
      </c>
      <c r="L180" s="24">
        <v>116.436033129172</v>
      </c>
      <c r="M180" s="83">
        <v>-1.334923643454311E-2</v>
      </c>
      <c r="N180" s="83">
        <v>1.8165893631462815E-2</v>
      </c>
      <c r="O180" s="83">
        <v>3.5786982291501124E-2</v>
      </c>
      <c r="P180" s="24">
        <v>124.344966822361</v>
      </c>
      <c r="Q180" s="84">
        <v>1.1523156832717873E-2</v>
      </c>
      <c r="R180" s="84">
        <v>3.3418204544471752E-2</v>
      </c>
      <c r="S180" s="84">
        <v>2.3586662116121815E-2</v>
      </c>
    </row>
    <row r="181" spans="11:19" ht="15" x14ac:dyDescent="0.25">
      <c r="K181" s="80">
        <v>40405</v>
      </c>
      <c r="L181" s="24">
        <v>115.90484627742499</v>
      </c>
      <c r="M181" s="83">
        <v>-4.5620486843426233E-3</v>
      </c>
      <c r="N181" s="83">
        <v>-1.408559858199232E-2</v>
      </c>
      <c r="O181" s="83">
        <v>2.4457484411566588E-2</v>
      </c>
      <c r="P181" s="24">
        <v>128.91948904128401</v>
      </c>
      <c r="Q181" s="84">
        <v>3.6788961675128906E-2</v>
      </c>
      <c r="R181" s="84">
        <v>6.319145071090948E-2</v>
      </c>
      <c r="S181" s="84">
        <v>6.5286471647850286E-2</v>
      </c>
    </row>
    <row r="182" spans="11:19" ht="15" x14ac:dyDescent="0.25">
      <c r="K182" s="80">
        <v>40436</v>
      </c>
      <c r="L182" s="24">
        <v>116.631882160929</v>
      </c>
      <c r="M182" s="83">
        <v>6.2726961542556303E-3</v>
      </c>
      <c r="N182" s="83">
        <v>-1.1689659141041364E-2</v>
      </c>
      <c r="O182" s="83">
        <v>2.3802474075322211E-2</v>
      </c>
      <c r="P182" s="24">
        <v>133.72652343152399</v>
      </c>
      <c r="Q182" s="84">
        <v>3.7287103959127599E-2</v>
      </c>
      <c r="R182" s="84">
        <v>8.7840373361974811E-2</v>
      </c>
      <c r="S182" s="84">
        <v>0.11819947172696854</v>
      </c>
    </row>
    <row r="183" spans="11:19" ht="15" x14ac:dyDescent="0.25">
      <c r="K183" s="80">
        <v>40466</v>
      </c>
      <c r="L183" s="24">
        <v>118.301957572012</v>
      </c>
      <c r="M183" s="83">
        <v>1.4319201406512772E-2</v>
      </c>
      <c r="N183" s="83">
        <v>1.6025317873634259E-2</v>
      </c>
      <c r="O183" s="83">
        <v>4.7713849731699121E-2</v>
      </c>
      <c r="P183" s="24">
        <v>138.16993205400399</v>
      </c>
      <c r="Q183" s="84">
        <v>3.3227579005710828E-2</v>
      </c>
      <c r="R183" s="84">
        <v>0.11118234686083683</v>
      </c>
      <c r="S183" s="84">
        <v>0.15546063060726789</v>
      </c>
    </row>
    <row r="184" spans="11:19" ht="15" x14ac:dyDescent="0.25">
      <c r="K184" s="80">
        <v>40497</v>
      </c>
      <c r="L184" s="24">
        <v>117.971185453895</v>
      </c>
      <c r="M184" s="83">
        <v>-2.7959986876434639E-3</v>
      </c>
      <c r="N184" s="83">
        <v>1.7827892817562585E-2</v>
      </c>
      <c r="O184" s="83">
        <v>7.7547052981139508E-2</v>
      </c>
      <c r="P184" s="24">
        <v>139.84423784738999</v>
      </c>
      <c r="Q184" s="84">
        <v>1.2117729005841849E-2</v>
      </c>
      <c r="R184" s="84">
        <v>8.4740863366341346E-2</v>
      </c>
      <c r="S184" s="84">
        <v>0.18532072444298886</v>
      </c>
    </row>
    <row r="185" spans="11:19" ht="15" x14ac:dyDescent="0.25">
      <c r="K185" s="80">
        <v>40527</v>
      </c>
      <c r="L185" s="24">
        <v>118.869327250201</v>
      </c>
      <c r="M185" s="83">
        <v>7.6132302379634531E-3</v>
      </c>
      <c r="N185" s="83">
        <v>1.9183820477018276E-2</v>
      </c>
      <c r="O185" s="83">
        <v>0.12207725075605014</v>
      </c>
      <c r="P185" s="24">
        <v>141.25485717882401</v>
      </c>
      <c r="Q185" s="84">
        <v>1.0087075114052269E-2</v>
      </c>
      <c r="R185" s="84">
        <v>5.6296488939645339E-2</v>
      </c>
      <c r="S185" s="84">
        <v>0.20164866624137301</v>
      </c>
    </row>
    <row r="186" spans="11:19" ht="15" x14ac:dyDescent="0.25">
      <c r="K186" s="80">
        <v>40558</v>
      </c>
      <c r="L186" s="24">
        <v>119.655619579183</v>
      </c>
      <c r="M186" s="83">
        <v>6.6147621692767E-3</v>
      </c>
      <c r="N186" s="83">
        <v>1.1442431173186662E-2</v>
      </c>
      <c r="O186" s="83">
        <v>0.13798963686555776</v>
      </c>
      <c r="P186" s="24">
        <v>142.96833180300101</v>
      </c>
      <c r="Q186" s="84">
        <v>1.213037667092598E-2</v>
      </c>
      <c r="R186" s="84">
        <v>3.4728248596963551E-2</v>
      </c>
      <c r="S186" s="84">
        <v>0.21803572221308731</v>
      </c>
    </row>
    <row r="187" spans="11:19" ht="15" x14ac:dyDescent="0.25">
      <c r="K187" s="80">
        <v>40589</v>
      </c>
      <c r="L187" s="24">
        <v>122.2120820895</v>
      </c>
      <c r="M187" s="83">
        <v>2.1365168801163126E-2</v>
      </c>
      <c r="N187" s="83">
        <v>3.594858031889836E-2</v>
      </c>
      <c r="O187" s="83">
        <v>0.14875929682527422</v>
      </c>
      <c r="P187" s="24">
        <v>141.719545204702</v>
      </c>
      <c r="Q187" s="84">
        <v>-8.7347077674497786E-3</v>
      </c>
      <c r="R187" s="84">
        <v>1.3409972310468143E-2</v>
      </c>
      <c r="S187" s="84">
        <v>0.19843980715849474</v>
      </c>
    </row>
    <row r="188" spans="11:19" ht="15" x14ac:dyDescent="0.25">
      <c r="K188" s="80">
        <v>40617</v>
      </c>
      <c r="L188" s="24">
        <v>121.521699283373</v>
      </c>
      <c r="M188" s="83">
        <v>-5.6490552678859496E-3</v>
      </c>
      <c r="N188" s="83">
        <v>2.2313342680817749E-2</v>
      </c>
      <c r="O188" s="83">
        <v>0.10643954747378181</v>
      </c>
      <c r="P188" s="24">
        <v>139.43674513047699</v>
      </c>
      <c r="Q188" s="84">
        <v>-1.6107870448833994E-2</v>
      </c>
      <c r="R188" s="84">
        <v>-1.2871147121301107E-2</v>
      </c>
      <c r="S188" s="84">
        <v>0.17101644976936714</v>
      </c>
    </row>
    <row r="189" spans="11:19" ht="15" x14ac:dyDescent="0.25">
      <c r="K189" s="80">
        <v>40648</v>
      </c>
      <c r="L189" s="24">
        <v>120.248808591051</v>
      </c>
      <c r="M189" s="83">
        <v>-1.0474595893806393E-2</v>
      </c>
      <c r="N189" s="83">
        <v>4.9574688924280963E-3</v>
      </c>
      <c r="O189" s="83">
        <v>5.1506414010179968E-2</v>
      </c>
      <c r="P189" s="24">
        <v>137.70933086690499</v>
      </c>
      <c r="Q189" s="84">
        <v>-1.2388515394242683E-2</v>
      </c>
      <c r="R189" s="84">
        <v>-3.67843764403889E-2</v>
      </c>
      <c r="S189" s="84">
        <v>0.14448805681699417</v>
      </c>
    </row>
    <row r="190" spans="11:19" ht="15" x14ac:dyDescent="0.25">
      <c r="K190" s="80">
        <v>40678</v>
      </c>
      <c r="L190" s="24">
        <v>118.639921730343</v>
      </c>
      <c r="M190" s="83">
        <v>-1.3379649075606181E-2</v>
      </c>
      <c r="N190" s="83">
        <v>-2.9229191566681467E-2</v>
      </c>
      <c r="O190" s="83">
        <v>9.1796087376601054E-3</v>
      </c>
      <c r="P190" s="24">
        <v>139.55650417195</v>
      </c>
      <c r="Q190" s="84">
        <v>1.3413566774427732E-2</v>
      </c>
      <c r="R190" s="84">
        <v>-1.5262827929822032E-2</v>
      </c>
      <c r="S190" s="84">
        <v>0.15091428945397278</v>
      </c>
    </row>
    <row r="191" spans="11:19" ht="15" x14ac:dyDescent="0.25">
      <c r="K191" s="80">
        <v>40709</v>
      </c>
      <c r="L191" s="24">
        <v>119.290349103247</v>
      </c>
      <c r="M191" s="83">
        <v>5.4823651551485497E-3</v>
      </c>
      <c r="N191" s="83">
        <v>-1.836174274458402E-2</v>
      </c>
      <c r="O191" s="83">
        <v>1.0837546295798806E-2</v>
      </c>
      <c r="P191" s="24">
        <v>141.92825387718901</v>
      </c>
      <c r="Q191" s="84">
        <v>1.6994906251855735E-2</v>
      </c>
      <c r="R191" s="84">
        <v>1.7868379991089256E-2</v>
      </c>
      <c r="S191" s="84">
        <v>0.15455992368958937</v>
      </c>
    </row>
    <row r="192" spans="11:19" ht="15" x14ac:dyDescent="0.25">
      <c r="K192" s="80">
        <v>40739</v>
      </c>
      <c r="L192" s="24">
        <v>118.44105070993599</v>
      </c>
      <c r="M192" s="83">
        <v>-7.1195901403215966E-3</v>
      </c>
      <c r="N192" s="83">
        <v>-1.5033478520880328E-2</v>
      </c>
      <c r="O192" s="83">
        <v>1.7219906302885279E-2</v>
      </c>
      <c r="P192" s="24">
        <v>144.32406220823299</v>
      </c>
      <c r="Q192" s="84">
        <v>1.6880418560754507E-2</v>
      </c>
      <c r="R192" s="84">
        <v>4.8034009748555651E-2</v>
      </c>
      <c r="S192" s="84">
        <v>0.16067474137826654</v>
      </c>
    </row>
    <row r="193" spans="11:19" ht="15" x14ac:dyDescent="0.25">
      <c r="K193" s="80">
        <v>40770</v>
      </c>
      <c r="L193" s="24">
        <v>118.29142910529799</v>
      </c>
      <c r="M193" s="83">
        <v>-1.2632579983136161E-3</v>
      </c>
      <c r="N193" s="83">
        <v>-2.9373976311034555E-3</v>
      </c>
      <c r="O193" s="83">
        <v>2.0590880403400735E-2</v>
      </c>
      <c r="P193" s="24">
        <v>145.87585376337401</v>
      </c>
      <c r="Q193" s="84">
        <v>1.0752133299172684E-2</v>
      </c>
      <c r="R193" s="84">
        <v>4.5281655834813916E-2</v>
      </c>
      <c r="S193" s="84">
        <v>0.13152677572791216</v>
      </c>
    </row>
    <row r="194" spans="11:19" ht="15" x14ac:dyDescent="0.25">
      <c r="K194" s="80">
        <v>40801</v>
      </c>
      <c r="L194" s="24">
        <v>118.737935360027</v>
      </c>
      <c r="M194" s="83">
        <v>3.774628965988347E-3</v>
      </c>
      <c r="N194" s="83">
        <v>-4.6308334863022216E-3</v>
      </c>
      <c r="O194" s="83">
        <v>1.805726839074806E-2</v>
      </c>
      <c r="P194" s="24">
        <v>149.19566819092299</v>
      </c>
      <c r="Q194" s="84">
        <v>2.2757806325740981E-2</v>
      </c>
      <c r="R194" s="84">
        <v>5.1204845513159736E-2</v>
      </c>
      <c r="S194" s="84">
        <v>0.11567746145229107</v>
      </c>
    </row>
    <row r="195" spans="11:19" ht="15" x14ac:dyDescent="0.25">
      <c r="K195" s="80">
        <v>40831</v>
      </c>
      <c r="L195" s="24">
        <v>121.64515444836501</v>
      </c>
      <c r="M195" s="83">
        <v>2.4484332488374339E-2</v>
      </c>
      <c r="N195" s="83">
        <v>2.7052307618208538E-2</v>
      </c>
      <c r="O195" s="83">
        <v>2.8259860994421571E-2</v>
      </c>
      <c r="P195" s="24">
        <v>151.461892781991</v>
      </c>
      <c r="Q195" s="84">
        <v>1.5189613871147811E-2</v>
      </c>
      <c r="R195" s="84">
        <v>4.9456968329088635E-2</v>
      </c>
      <c r="S195" s="84">
        <v>9.6200096000566893E-2</v>
      </c>
    </row>
    <row r="196" spans="11:19" ht="15" x14ac:dyDescent="0.25">
      <c r="K196" s="80">
        <v>40862</v>
      </c>
      <c r="L196" s="24">
        <v>124.316022210122</v>
      </c>
      <c r="M196" s="83">
        <v>2.1956219907556696E-2</v>
      </c>
      <c r="N196" s="83">
        <v>5.0930089782423416E-2</v>
      </c>
      <c r="O196" s="83">
        <v>5.3782936331572717E-2</v>
      </c>
      <c r="P196" s="24">
        <v>153.89537297365999</v>
      </c>
      <c r="Q196" s="84">
        <v>1.6066616803552369E-2</v>
      </c>
      <c r="R196" s="84">
        <v>5.497495989496981E-2</v>
      </c>
      <c r="S196" s="84">
        <v>0.10047704033114191</v>
      </c>
    </row>
    <row r="197" spans="11:19" ht="15" x14ac:dyDescent="0.25">
      <c r="K197" s="80">
        <v>40892</v>
      </c>
      <c r="L197" s="24">
        <v>126.343632498293</v>
      </c>
      <c r="M197" s="83">
        <v>1.6310128430138127E-2</v>
      </c>
      <c r="N197" s="83">
        <v>6.4054483642524751E-2</v>
      </c>
      <c r="O197" s="83">
        <v>6.2878333889782922E-2</v>
      </c>
      <c r="P197" s="24">
        <v>153.19944891855999</v>
      </c>
      <c r="Q197" s="84">
        <v>-4.5220596412545166E-3</v>
      </c>
      <c r="R197" s="84">
        <v>2.6835770610400322E-2</v>
      </c>
      <c r="S197" s="84">
        <v>8.4560573549796736E-2</v>
      </c>
    </row>
    <row r="198" spans="11:19" ht="15" x14ac:dyDescent="0.25">
      <c r="K198" s="80">
        <v>40923</v>
      </c>
      <c r="L198" s="24">
        <v>126.99219177631301</v>
      </c>
      <c r="M198" s="83">
        <v>5.1332961162784407E-3</v>
      </c>
      <c r="N198" s="83">
        <v>4.3956023996152505E-2</v>
      </c>
      <c r="O198" s="83">
        <v>6.1314062999564989E-2</v>
      </c>
      <c r="P198" s="24">
        <v>152.458407620147</v>
      </c>
      <c r="Q198" s="84">
        <v>-4.8371015930150918E-3</v>
      </c>
      <c r="R198" s="84">
        <v>6.5793106097673526E-3</v>
      </c>
      <c r="S198" s="84">
        <v>6.6378866546631832E-2</v>
      </c>
    </row>
    <row r="199" spans="11:19" ht="15" x14ac:dyDescent="0.25">
      <c r="K199" s="80">
        <v>40954</v>
      </c>
      <c r="L199" s="24">
        <v>127.261946700411</v>
      </c>
      <c r="M199" s="83">
        <v>2.124185119768196E-3</v>
      </c>
      <c r="N199" s="83">
        <v>2.3697062035251903E-2</v>
      </c>
      <c r="O199" s="83">
        <v>4.1320502233263889E-2</v>
      </c>
      <c r="P199" s="24">
        <v>149.270899598646</v>
      </c>
      <c r="Q199" s="84">
        <v>-2.0907394162496651E-2</v>
      </c>
      <c r="R199" s="84">
        <v>-3.0049463383187591E-2</v>
      </c>
      <c r="S199" s="84">
        <v>5.3283789353378852E-2</v>
      </c>
    </row>
    <row r="200" spans="11:19" ht="15" x14ac:dyDescent="0.25">
      <c r="K200" s="80">
        <v>40983</v>
      </c>
      <c r="L200" s="24">
        <v>125.52035905914001</v>
      </c>
      <c r="M200" s="83">
        <v>-1.3685062081997601E-2</v>
      </c>
      <c r="N200" s="83">
        <v>-6.5161450788913111E-3</v>
      </c>
      <c r="O200" s="83">
        <v>3.2904903398714325E-2</v>
      </c>
      <c r="P200" s="24">
        <v>147.99559804493001</v>
      </c>
      <c r="Q200" s="84">
        <v>-8.5435376697331478E-3</v>
      </c>
      <c r="R200" s="84">
        <v>-3.3967817184488269E-2</v>
      </c>
      <c r="S200" s="84">
        <v>6.138161720889368E-2</v>
      </c>
    </row>
    <row r="201" spans="11:19" ht="15" x14ac:dyDescent="0.25">
      <c r="K201" s="80">
        <v>41014</v>
      </c>
      <c r="L201" s="24">
        <v>124.890253267245</v>
      </c>
      <c r="M201" s="83">
        <v>-5.0199489279514342E-3</v>
      </c>
      <c r="N201" s="83">
        <v>-1.6551714555572139E-2</v>
      </c>
      <c r="O201" s="83">
        <v>3.859867495218916E-2</v>
      </c>
      <c r="P201" s="24">
        <v>147.59481569575399</v>
      </c>
      <c r="Q201" s="84">
        <v>-2.7080693917284071E-3</v>
      </c>
      <c r="R201" s="84">
        <v>-3.1901106671078039E-2</v>
      </c>
      <c r="S201" s="84">
        <v>7.1785148955543443E-2</v>
      </c>
    </row>
    <row r="202" spans="11:19" ht="15" x14ac:dyDescent="0.25">
      <c r="K202" s="80">
        <v>41044</v>
      </c>
      <c r="L202" s="24">
        <v>123.733115372783</v>
      </c>
      <c r="M202" s="83">
        <v>-9.2652377923031493E-3</v>
      </c>
      <c r="N202" s="83">
        <v>-2.7728880620813245E-2</v>
      </c>
      <c r="O202" s="83">
        <v>4.2929846616186484E-2</v>
      </c>
      <c r="P202" s="24">
        <v>149.609487869318</v>
      </c>
      <c r="Q202" s="84">
        <v>1.3650019914771105E-2</v>
      </c>
      <c r="R202" s="84">
        <v>2.2682804992961714E-3</v>
      </c>
      <c r="S202" s="84">
        <v>7.2035221554285656E-2</v>
      </c>
    </row>
    <row r="203" spans="11:19" ht="15" x14ac:dyDescent="0.25">
      <c r="K203" s="80">
        <v>41075</v>
      </c>
      <c r="L203" s="24">
        <v>125.31483832878099</v>
      </c>
      <c r="M203" s="83">
        <v>1.2783343822165838E-2</v>
      </c>
      <c r="N203" s="83">
        <v>-1.6373497646081647E-3</v>
      </c>
      <c r="O203" s="83">
        <v>5.0502737822652799E-2</v>
      </c>
      <c r="P203" s="24">
        <v>150.334259716492</v>
      </c>
      <c r="Q203" s="84">
        <v>4.8444243576788448E-3</v>
      </c>
      <c r="R203" s="84">
        <v>1.5802238056107587E-2</v>
      </c>
      <c r="S203" s="84">
        <v>5.9227148997244239E-2</v>
      </c>
    </row>
    <row r="204" spans="11:19" ht="15" x14ac:dyDescent="0.25">
      <c r="K204" s="80">
        <v>41105</v>
      </c>
      <c r="L204" s="24">
        <v>126.356044744537</v>
      </c>
      <c r="M204" s="83">
        <v>8.3087240875996393E-3</v>
      </c>
      <c r="N204" s="83">
        <v>1.1736636278216528E-2</v>
      </c>
      <c r="O204" s="83">
        <v>6.6826442244124928E-2</v>
      </c>
      <c r="P204" s="24">
        <v>153.014153412453</v>
      </c>
      <c r="Q204" s="84">
        <v>1.7826234026860455E-2</v>
      </c>
      <c r="R204" s="84">
        <v>3.6717669866333402E-2</v>
      </c>
      <c r="S204" s="84">
        <v>6.0212351781519402E-2</v>
      </c>
    </row>
    <row r="205" spans="11:19" ht="15" x14ac:dyDescent="0.25">
      <c r="K205" s="80">
        <v>41136</v>
      </c>
      <c r="L205" s="24">
        <v>127.893352520112</v>
      </c>
      <c r="M205" s="83">
        <v>1.2166475918766517E-2</v>
      </c>
      <c r="N205" s="83">
        <v>3.3622665482842207E-2</v>
      </c>
      <c r="O205" s="83">
        <v>8.1171759335723292E-2</v>
      </c>
      <c r="P205" s="24">
        <v>155.54059186290601</v>
      </c>
      <c r="Q205" s="84">
        <v>1.6511142231679266E-2</v>
      </c>
      <c r="R205" s="84">
        <v>3.9643902790234442E-2</v>
      </c>
      <c r="S205" s="84">
        <v>6.6253172476434807E-2</v>
      </c>
    </row>
    <row r="206" spans="11:19" ht="15" x14ac:dyDescent="0.25">
      <c r="K206" s="80">
        <v>41167</v>
      </c>
      <c r="L206" s="24">
        <v>127.682694547625</v>
      </c>
      <c r="M206" s="83">
        <v>-1.6471377779690988E-3</v>
      </c>
      <c r="N206" s="83">
        <v>1.8895258138797555E-2</v>
      </c>
      <c r="O206" s="83">
        <v>7.5331941392415835E-2</v>
      </c>
      <c r="P206" s="24">
        <v>160.314203458137</v>
      </c>
      <c r="Q206" s="84">
        <v>3.069045538568127E-2</v>
      </c>
      <c r="R206" s="84">
        <v>6.6385026011141379E-2</v>
      </c>
      <c r="S206" s="84">
        <v>7.4523177529429496E-2</v>
      </c>
    </row>
    <row r="207" spans="11:19" ht="15" x14ac:dyDescent="0.25">
      <c r="K207" s="80">
        <v>41197</v>
      </c>
      <c r="L207" s="24">
        <v>128.330280529411</v>
      </c>
      <c r="M207" s="83">
        <v>5.0718383104333409E-3</v>
      </c>
      <c r="N207" s="83">
        <v>1.562438733236271E-2</v>
      </c>
      <c r="O207" s="83">
        <v>5.4955958676378147E-2</v>
      </c>
      <c r="P207" s="24">
        <v>162.339849165169</v>
      </c>
      <c r="Q207" s="84">
        <v>1.2635472486759225E-2</v>
      </c>
      <c r="R207" s="84">
        <v>6.0946621895677788E-2</v>
      </c>
      <c r="S207" s="84">
        <v>7.1819757322294731E-2</v>
      </c>
    </row>
    <row r="208" spans="11:19" ht="15" x14ac:dyDescent="0.25">
      <c r="K208" s="80">
        <v>41228</v>
      </c>
      <c r="L208" s="24">
        <v>128.73568944271599</v>
      </c>
      <c r="M208" s="83">
        <v>3.1591056423514452E-3</v>
      </c>
      <c r="N208" s="83">
        <v>6.5862447578854955E-3</v>
      </c>
      <c r="O208" s="83">
        <v>3.5551871384074341E-2</v>
      </c>
      <c r="P208" s="24">
        <v>163.45519590455299</v>
      </c>
      <c r="Q208" s="84">
        <v>6.870443363842238E-3</v>
      </c>
      <c r="R208" s="84">
        <v>5.0884492252819324E-2</v>
      </c>
      <c r="S208" s="84">
        <v>6.2118975679205324E-2</v>
      </c>
    </row>
    <row r="209" spans="11:19" ht="15" x14ac:dyDescent="0.25">
      <c r="K209" s="80">
        <v>41258</v>
      </c>
      <c r="L209" s="24">
        <v>130.22018024661901</v>
      </c>
      <c r="M209" s="83">
        <v>1.1531307365729271E-2</v>
      </c>
      <c r="N209" s="83">
        <v>1.9873372096228303E-2</v>
      </c>
      <c r="O209" s="83">
        <v>3.0682573167099436E-2</v>
      </c>
      <c r="P209" s="24">
        <v>163.01089149734</v>
      </c>
      <c r="Q209" s="84">
        <v>-2.7182030204315755E-3</v>
      </c>
      <c r="R209" s="84">
        <v>1.6821267118151351E-2</v>
      </c>
      <c r="S209" s="84">
        <v>6.4043589242907206E-2</v>
      </c>
    </row>
    <row r="210" spans="11:19" ht="15" x14ac:dyDescent="0.25">
      <c r="K210" s="80">
        <v>41289</v>
      </c>
      <c r="L210" s="24">
        <v>129.950505664643</v>
      </c>
      <c r="M210" s="83">
        <v>-2.0709123690758613E-3</v>
      </c>
      <c r="N210" s="83">
        <v>1.2625431258686204E-2</v>
      </c>
      <c r="O210" s="83">
        <v>2.3295242384199888E-2</v>
      </c>
      <c r="P210" s="24">
        <v>162.52837867057301</v>
      </c>
      <c r="Q210" s="84">
        <v>-2.9600036067213287E-3</v>
      </c>
      <c r="R210" s="84">
        <v>1.161326109230254E-3</v>
      </c>
      <c r="S210" s="84">
        <v>6.6050611492122657E-2</v>
      </c>
    </row>
    <row r="211" spans="11:19" ht="15" x14ac:dyDescent="0.25">
      <c r="K211" s="80">
        <v>41320</v>
      </c>
      <c r="L211" s="24">
        <v>130.29373269932</v>
      </c>
      <c r="M211" s="83">
        <v>2.6412135368119039E-3</v>
      </c>
      <c r="N211" s="83">
        <v>1.2102652056695584E-2</v>
      </c>
      <c r="O211" s="83">
        <v>2.3823193637342088E-2</v>
      </c>
      <c r="P211" s="24">
        <v>163.39974029223899</v>
      </c>
      <c r="Q211" s="84">
        <v>5.3612890794421109E-3</v>
      </c>
      <c r="R211" s="84">
        <v>-3.3927102780129115E-4</v>
      </c>
      <c r="S211" s="84">
        <v>9.4652345042349761E-2</v>
      </c>
    </row>
    <row r="212" spans="11:19" ht="15" x14ac:dyDescent="0.25">
      <c r="K212" s="80">
        <v>41348</v>
      </c>
      <c r="L212" s="24">
        <v>130.96364850909001</v>
      </c>
      <c r="M212" s="83">
        <v>5.1415812249080428E-3</v>
      </c>
      <c r="N212" s="83">
        <v>5.7093167976189907E-3</v>
      </c>
      <c r="O212" s="83">
        <v>4.3365789348844608E-2</v>
      </c>
      <c r="P212" s="24">
        <v>163.61164805191001</v>
      </c>
      <c r="Q212" s="84">
        <v>1.2968671755049233E-3</v>
      </c>
      <c r="R212" s="84">
        <v>3.6853767809730265E-3</v>
      </c>
      <c r="S212" s="84">
        <v>0.10551698978397406</v>
      </c>
    </row>
    <row r="213" spans="11:19" ht="15" x14ac:dyDescent="0.25">
      <c r="K213" s="80">
        <v>41379</v>
      </c>
      <c r="L213" s="24">
        <v>132.65350220299601</v>
      </c>
      <c r="M213" s="83">
        <v>1.2903227064483547E-2</v>
      </c>
      <c r="N213" s="83">
        <v>2.0800200234145194E-2</v>
      </c>
      <c r="O213" s="83">
        <v>6.2160566838942222E-2</v>
      </c>
      <c r="P213" s="24">
        <v>165.142105342626</v>
      </c>
      <c r="Q213" s="84">
        <v>9.3542074108954321E-3</v>
      </c>
      <c r="R213" s="84">
        <v>1.6081663358930909E-2</v>
      </c>
      <c r="S213" s="84">
        <v>0.11888825203077102</v>
      </c>
    </row>
    <row r="214" spans="11:19" ht="15" x14ac:dyDescent="0.25">
      <c r="K214" s="80">
        <v>41409</v>
      </c>
      <c r="L214" s="24">
        <v>135.61392263306399</v>
      </c>
      <c r="M214" s="83">
        <v>2.231694136154605E-2</v>
      </c>
      <c r="N214" s="83">
        <v>4.0832278142045597E-2</v>
      </c>
      <c r="O214" s="83">
        <v>9.6019624370456524E-2</v>
      </c>
      <c r="P214" s="24">
        <v>166.271653446919</v>
      </c>
      <c r="Q214" s="84">
        <v>6.8398552988622185E-3</v>
      </c>
      <c r="R214" s="84">
        <v>1.7575995834164804E-2</v>
      </c>
      <c r="S214" s="84">
        <v>0.11137104882114968</v>
      </c>
    </row>
    <row r="215" spans="11:19" ht="15" x14ac:dyDescent="0.25">
      <c r="K215" s="80">
        <v>41440</v>
      </c>
      <c r="L215" s="24">
        <v>138.39428387717601</v>
      </c>
      <c r="M215" s="83">
        <v>2.0502033936699471E-2</v>
      </c>
      <c r="N215" s="83">
        <v>5.6738151790038494E-2</v>
      </c>
      <c r="O215" s="83">
        <v>0.10437268022545942</v>
      </c>
      <c r="P215" s="24">
        <v>168.85246735809599</v>
      </c>
      <c r="Q215" s="84">
        <v>1.5521671058626341E-2</v>
      </c>
      <c r="R215" s="84">
        <v>3.2032067206628323E-2</v>
      </c>
      <c r="S215" s="84">
        <v>0.12318022303450049</v>
      </c>
    </row>
    <row r="216" spans="11:19" ht="15" x14ac:dyDescent="0.25">
      <c r="K216" s="80">
        <v>41470</v>
      </c>
      <c r="L216" s="24">
        <v>142.41982271827101</v>
      </c>
      <c r="M216" s="83">
        <v>2.9087464657627349E-2</v>
      </c>
      <c r="N216" s="83">
        <v>7.3622786832494347E-2</v>
      </c>
      <c r="O216" s="83">
        <v>0.12713106053779444</v>
      </c>
      <c r="P216" s="24">
        <v>169.796262128905</v>
      </c>
      <c r="Q216" s="84">
        <v>5.5894639005034108E-3</v>
      </c>
      <c r="R216" s="84">
        <v>2.8182738597299917E-2</v>
      </c>
      <c r="S216" s="84">
        <v>0.10967683931312844</v>
      </c>
    </row>
    <row r="217" spans="11:19" ht="15" x14ac:dyDescent="0.25">
      <c r="K217" s="80">
        <v>41501</v>
      </c>
      <c r="L217" s="24">
        <v>144.07763180915501</v>
      </c>
      <c r="M217" s="83">
        <v>1.1640297391490195E-2</v>
      </c>
      <c r="N217" s="83">
        <v>6.2410326401306282E-2</v>
      </c>
      <c r="O217" s="83">
        <v>0.12654511724131967</v>
      </c>
      <c r="P217" s="24">
        <v>170.341964339192</v>
      </c>
      <c r="Q217" s="84">
        <v>3.2138646837391871E-3</v>
      </c>
      <c r="R217" s="84">
        <v>2.4479884621899206E-2</v>
      </c>
      <c r="S217" s="84">
        <v>9.5160834217038248E-2</v>
      </c>
    </row>
    <row r="218" spans="11:19" ht="15" x14ac:dyDescent="0.25">
      <c r="K218" s="80">
        <v>41532</v>
      </c>
      <c r="L218" s="24">
        <v>146.712362278781</v>
      </c>
      <c r="M218" s="83">
        <v>1.8286880736046118E-2</v>
      </c>
      <c r="N218" s="83">
        <v>6.0104204946695772E-2</v>
      </c>
      <c r="O218" s="83">
        <v>0.14903873855871685</v>
      </c>
      <c r="P218" s="24">
        <v>171.79297584316399</v>
      </c>
      <c r="Q218" s="84">
        <v>8.5182269066867988E-3</v>
      </c>
      <c r="R218" s="84">
        <v>1.741466104153444E-2</v>
      </c>
      <c r="S218" s="84">
        <v>7.1601717985171787E-2</v>
      </c>
    </row>
    <row r="219" spans="11:19" ht="15" x14ac:dyDescent="0.25">
      <c r="K219" s="80">
        <v>41562</v>
      </c>
      <c r="L219" s="24">
        <v>147.487289040745</v>
      </c>
      <c r="M219" s="83">
        <v>5.2819459105395428E-3</v>
      </c>
      <c r="N219" s="83">
        <v>3.5581186844321877E-2</v>
      </c>
      <c r="O219" s="83">
        <v>0.14927894205719872</v>
      </c>
      <c r="P219" s="24">
        <v>174.40721766619501</v>
      </c>
      <c r="Q219" s="84">
        <v>1.5217396463390154E-2</v>
      </c>
      <c r="R219" s="84">
        <v>2.7155812969483994E-2</v>
      </c>
      <c r="S219" s="84">
        <v>7.4333988623756397E-2</v>
      </c>
    </row>
    <row r="220" spans="11:19" ht="15" x14ac:dyDescent="0.25">
      <c r="K220" s="80">
        <v>41593</v>
      </c>
      <c r="L220" s="24">
        <v>148.67762456986401</v>
      </c>
      <c r="M220" s="83">
        <v>8.0707668902244567E-3</v>
      </c>
      <c r="N220" s="83">
        <v>3.1927181915386793E-2</v>
      </c>
      <c r="O220" s="83">
        <v>0.15490603432097716</v>
      </c>
      <c r="P220" s="24">
        <v>177.014832241465</v>
      </c>
      <c r="Q220" s="84">
        <v>1.4951299666168705E-2</v>
      </c>
      <c r="R220" s="84">
        <v>3.9173364755766826E-2</v>
      </c>
      <c r="S220" s="84">
        <v>8.2956288185723537E-2</v>
      </c>
    </row>
    <row r="221" spans="11:19" ht="15" x14ac:dyDescent="0.25">
      <c r="K221" s="80">
        <v>41623</v>
      </c>
      <c r="L221" s="24">
        <v>147.16611778859101</v>
      </c>
      <c r="M221" s="83">
        <v>-1.0166336633679163E-2</v>
      </c>
      <c r="N221" s="83">
        <v>3.0928239635852339E-3</v>
      </c>
      <c r="O221" s="83">
        <v>0.13013296026682464</v>
      </c>
      <c r="P221" s="24">
        <v>177.147489846349</v>
      </c>
      <c r="Q221" s="84">
        <v>7.4941519421978242E-4</v>
      </c>
      <c r="R221" s="84">
        <v>3.1168410564546889E-2</v>
      </c>
      <c r="S221" s="84">
        <v>8.6721802568877404E-2</v>
      </c>
    </row>
    <row r="222" spans="11:19" ht="15" x14ac:dyDescent="0.25">
      <c r="K222" s="80">
        <v>41654</v>
      </c>
      <c r="L222" s="24">
        <v>146.057064100806</v>
      </c>
      <c r="M222" s="83">
        <v>-7.5360667553804328E-3</v>
      </c>
      <c r="N222" s="83">
        <v>-9.6972759431755984E-3</v>
      </c>
      <c r="O222" s="83">
        <v>0.12394379193666571</v>
      </c>
      <c r="P222" s="24">
        <v>177.83709856713901</v>
      </c>
      <c r="Q222" s="84">
        <v>3.8928506488471459E-3</v>
      </c>
      <c r="R222" s="84">
        <v>1.9665934396755125E-2</v>
      </c>
      <c r="S222" s="84">
        <v>9.4191057720418581E-2</v>
      </c>
    </row>
    <row r="223" spans="11:19" ht="15" x14ac:dyDescent="0.25">
      <c r="K223" s="80">
        <v>41685</v>
      </c>
      <c r="L223" s="24">
        <v>144.09098522897099</v>
      </c>
      <c r="M223" s="83">
        <v>-1.3461032398118467E-2</v>
      </c>
      <c r="N223" s="83">
        <v>-3.0849560276218546E-2</v>
      </c>
      <c r="O223" s="83">
        <v>0.10589344739620765</v>
      </c>
      <c r="P223" s="24">
        <v>178.44805331300299</v>
      </c>
      <c r="Q223" s="84">
        <v>3.435474098411051E-3</v>
      </c>
      <c r="R223" s="84">
        <v>8.0966157094843894E-3</v>
      </c>
      <c r="S223" s="84">
        <v>9.2095085303380619E-2</v>
      </c>
    </row>
    <row r="224" spans="11:19" ht="15" x14ac:dyDescent="0.25">
      <c r="K224" s="80">
        <v>41713</v>
      </c>
      <c r="L224" s="24">
        <v>144.30063810580501</v>
      </c>
      <c r="M224" s="83">
        <v>1.4550034237108544E-3</v>
      </c>
      <c r="N224" s="83">
        <v>-1.9471055741936194E-2</v>
      </c>
      <c r="O224" s="83">
        <v>0.10183733996834476</v>
      </c>
      <c r="P224" s="24">
        <v>180.26888028801901</v>
      </c>
      <c r="Q224" s="84">
        <v>1.0203680797919557E-2</v>
      </c>
      <c r="R224" s="84">
        <v>1.7620291681114786E-2</v>
      </c>
      <c r="S224" s="84">
        <v>0.10180957428424686</v>
      </c>
    </row>
    <row r="225" spans="11:19" ht="15" x14ac:dyDescent="0.25">
      <c r="K225" s="80">
        <v>41744</v>
      </c>
      <c r="L225" s="24">
        <v>145.55429195982299</v>
      </c>
      <c r="M225" s="83">
        <v>8.687791478086071E-3</v>
      </c>
      <c r="N225" s="83">
        <v>-3.4422993785223621E-3</v>
      </c>
      <c r="O225" s="83">
        <v>9.7251784103560723E-2</v>
      </c>
      <c r="P225" s="24">
        <v>180.11098094698301</v>
      </c>
      <c r="Q225" s="84">
        <v>-8.7591014479992957E-4</v>
      </c>
      <c r="R225" s="84">
        <v>1.2786321853904603E-2</v>
      </c>
      <c r="S225" s="84">
        <v>9.0642392945763817E-2</v>
      </c>
    </row>
    <row r="226" spans="11:19" ht="15" x14ac:dyDescent="0.25">
      <c r="K226" s="80">
        <v>41774</v>
      </c>
      <c r="L226" s="24">
        <v>148.76416830968</v>
      </c>
      <c r="M226" s="83">
        <v>2.2052777054097694E-2</v>
      </c>
      <c r="N226" s="83">
        <v>3.2432168280916329E-2</v>
      </c>
      <c r="O226" s="83">
        <v>9.6968256807947073E-2</v>
      </c>
      <c r="P226" s="24">
        <v>177.13763387025</v>
      </c>
      <c r="Q226" s="84">
        <v>-1.6508416428025696E-2</v>
      </c>
      <c r="R226" s="84">
        <v>-7.3434224606220289E-3</v>
      </c>
      <c r="S226" s="84">
        <v>6.5350769046149448E-2</v>
      </c>
    </row>
    <row r="227" spans="11:19" ht="15" x14ac:dyDescent="0.25">
      <c r="K227" s="80">
        <v>41805</v>
      </c>
      <c r="L227" s="24">
        <v>151.167917951655</v>
      </c>
      <c r="M227" s="83">
        <v>1.615812241138026E-2</v>
      </c>
      <c r="N227" s="83">
        <v>4.7590086474979643E-2</v>
      </c>
      <c r="O227" s="83">
        <v>9.2298855968758753E-2</v>
      </c>
      <c r="P227" s="24">
        <v>174.64555131853001</v>
      </c>
      <c r="Q227" s="84">
        <v>-1.4068622783712903E-2</v>
      </c>
      <c r="R227" s="84">
        <v>-3.1194119364942541E-2</v>
      </c>
      <c r="S227" s="84">
        <v>3.4308553798910513E-2</v>
      </c>
    </row>
    <row r="228" spans="11:19" ht="15" x14ac:dyDescent="0.25">
      <c r="K228" s="80">
        <v>41835</v>
      </c>
      <c r="L228" s="24">
        <v>152.361336617295</v>
      </c>
      <c r="M228" s="83">
        <v>7.8946557034784703E-3</v>
      </c>
      <c r="N228" s="83">
        <v>4.6766361649788646E-2</v>
      </c>
      <c r="O228" s="83">
        <v>6.9804285030531821E-2</v>
      </c>
      <c r="P228" s="24">
        <v>173.973689832796</v>
      </c>
      <c r="Q228" s="84">
        <v>-3.8470002852155627E-3</v>
      </c>
      <c r="R228" s="84">
        <v>-3.4075052403348849E-2</v>
      </c>
      <c r="S228" s="84">
        <v>2.4602589312122891E-2</v>
      </c>
    </row>
    <row r="229" spans="11:19" ht="15" x14ac:dyDescent="0.25">
      <c r="K229" s="80">
        <v>41866</v>
      </c>
      <c r="L229" s="24">
        <v>153.054221857719</v>
      </c>
      <c r="M229" s="83">
        <v>4.5476448015444593E-3</v>
      </c>
      <c r="N229" s="83">
        <v>2.8837949331377066E-2</v>
      </c>
      <c r="O229" s="83">
        <v>6.2303842281738575E-2</v>
      </c>
      <c r="P229" s="24">
        <v>180.04426278663701</v>
      </c>
      <c r="Q229" s="84">
        <v>3.4893626499934438E-2</v>
      </c>
      <c r="R229" s="84">
        <v>1.6408872879695613E-2</v>
      </c>
      <c r="S229" s="84">
        <v>5.6957770124837825E-2</v>
      </c>
    </row>
    <row r="230" spans="11:19" ht="15" x14ac:dyDescent="0.25">
      <c r="K230" s="80">
        <v>41897</v>
      </c>
      <c r="L230" s="24">
        <v>153.78438602559899</v>
      </c>
      <c r="M230" s="83">
        <v>4.7706241553975293E-3</v>
      </c>
      <c r="N230" s="83">
        <v>1.7308355565105904E-2</v>
      </c>
      <c r="O230" s="83">
        <v>4.8203325452423895E-2</v>
      </c>
      <c r="P230" s="24">
        <v>185.175724293575</v>
      </c>
      <c r="Q230" s="84">
        <v>2.8501110935254204E-2</v>
      </c>
      <c r="R230" s="84">
        <v>6.0294538827613042E-2</v>
      </c>
      <c r="S230" s="84">
        <v>7.7900440252159031E-2</v>
      </c>
    </row>
    <row r="231" spans="11:19" ht="15" x14ac:dyDescent="0.25">
      <c r="K231" s="80">
        <v>41927</v>
      </c>
      <c r="L231" s="24">
        <v>155.16073302540701</v>
      </c>
      <c r="M231" s="83">
        <v>8.9498487809998029E-3</v>
      </c>
      <c r="N231" s="83">
        <v>1.8373404108048774E-2</v>
      </c>
      <c r="O231" s="83">
        <v>5.2027832598795287E-2</v>
      </c>
      <c r="P231" s="24">
        <v>190.12919209397299</v>
      </c>
      <c r="Q231" s="84">
        <v>2.6750092752680921E-2</v>
      </c>
      <c r="R231" s="84">
        <v>9.2861755571798543E-2</v>
      </c>
      <c r="S231" s="84">
        <v>9.0145205216614954E-2</v>
      </c>
    </row>
    <row r="232" spans="11:19" ht="15" x14ac:dyDescent="0.25">
      <c r="K232" s="80">
        <v>41958</v>
      </c>
      <c r="L232" s="24">
        <v>156.05746285958301</v>
      </c>
      <c r="M232" s="83">
        <v>5.7793606455129876E-3</v>
      </c>
      <c r="N232" s="83">
        <v>1.9622072265709001E-2</v>
      </c>
      <c r="O232" s="83">
        <v>4.9636509266740347E-2</v>
      </c>
      <c r="P232" s="24">
        <v>192.104037704288</v>
      </c>
      <c r="Q232" s="84">
        <v>1.0386861631110911E-2</v>
      </c>
      <c r="R232" s="84">
        <v>6.698227830754333E-2</v>
      </c>
      <c r="S232" s="84">
        <v>8.5242605219882917E-2</v>
      </c>
    </row>
    <row r="233" spans="11:19" ht="15" x14ac:dyDescent="0.25">
      <c r="K233" s="80">
        <v>41988</v>
      </c>
      <c r="L233" s="24">
        <v>159.03315272895</v>
      </c>
      <c r="M233" s="83">
        <v>1.9067911363165324E-2</v>
      </c>
      <c r="N233" s="83">
        <v>3.4130686729648252E-2</v>
      </c>
      <c r="O233" s="83">
        <v>8.0637004758163044E-2</v>
      </c>
      <c r="P233" s="24">
        <v>195.09657699617199</v>
      </c>
      <c r="Q233" s="84">
        <v>1.5577701164670499E-2</v>
      </c>
      <c r="R233" s="84">
        <v>5.3575341694727774E-2</v>
      </c>
      <c r="S233" s="84">
        <v>0.10132284214352305</v>
      </c>
    </row>
    <row r="234" spans="11:19" ht="15" x14ac:dyDescent="0.25">
      <c r="K234" s="80">
        <v>42019</v>
      </c>
      <c r="L234" s="24">
        <v>162.066272103914</v>
      </c>
      <c r="M234" s="83">
        <v>1.9072245773392504E-2</v>
      </c>
      <c r="N234" s="83">
        <v>4.4505713165045702E-2</v>
      </c>
      <c r="O234" s="83">
        <v>0.10960926882700273</v>
      </c>
      <c r="P234" s="24">
        <v>197.537562767418</v>
      </c>
      <c r="Q234" s="84">
        <v>1.2511679132606757E-2</v>
      </c>
      <c r="R234" s="84">
        <v>3.8964930065990888E-2</v>
      </c>
      <c r="S234" s="84">
        <v>0.1107781467365847</v>
      </c>
    </row>
    <row r="235" spans="11:19" ht="15" x14ac:dyDescent="0.25">
      <c r="K235" s="80">
        <v>42050</v>
      </c>
      <c r="L235" s="24">
        <v>166.480865230684</v>
      </c>
      <c r="M235" s="83">
        <v>2.7239431557600335E-2</v>
      </c>
      <c r="N235" s="83">
        <v>6.6792078892630391E-2</v>
      </c>
      <c r="O235" s="83">
        <v>0.15538709771561265</v>
      </c>
      <c r="P235" s="24">
        <v>198.23411566343401</v>
      </c>
      <c r="Q235" s="84">
        <v>3.5261794580110362E-3</v>
      </c>
      <c r="R235" s="84">
        <v>3.1910198413331869E-2</v>
      </c>
      <c r="S235" s="84">
        <v>0.11087855531674373</v>
      </c>
    </row>
    <row r="236" spans="11:19" ht="15" x14ac:dyDescent="0.25">
      <c r="K236" s="80">
        <v>42078</v>
      </c>
      <c r="L236" s="24">
        <v>165.89281488450601</v>
      </c>
      <c r="M236" s="83">
        <v>-3.5322398484844975E-3</v>
      </c>
      <c r="N236" s="83">
        <v>4.3133535604663154E-2</v>
      </c>
      <c r="O236" s="83">
        <v>0.14963327302038021</v>
      </c>
      <c r="P236" s="24">
        <v>199.69971601927</v>
      </c>
      <c r="Q236" s="84">
        <v>7.3932801673972648E-3</v>
      </c>
      <c r="R236" s="84">
        <v>2.3594155745686463E-2</v>
      </c>
      <c r="S236" s="84">
        <v>0.10778807579104055</v>
      </c>
    </row>
    <row r="237" spans="11:19" ht="15" x14ac:dyDescent="0.25">
      <c r="K237" s="80">
        <v>42109</v>
      </c>
      <c r="L237" s="24">
        <v>167.019537461309</v>
      </c>
      <c r="M237" s="83">
        <v>6.7918708690752894E-3</v>
      </c>
      <c r="N237" s="83">
        <v>3.0563209069306208E-2</v>
      </c>
      <c r="O237" s="83">
        <v>0.14747243253679532</v>
      </c>
      <c r="P237" s="24">
        <v>201.61616278693</v>
      </c>
      <c r="Q237" s="84">
        <v>9.5966424282500906E-3</v>
      </c>
      <c r="R237" s="84">
        <v>2.0647212420628058E-2</v>
      </c>
      <c r="S237" s="84">
        <v>0.11939961531983001</v>
      </c>
    </row>
    <row r="238" spans="11:19" ht="15" x14ac:dyDescent="0.25">
      <c r="K238" s="80">
        <v>42139</v>
      </c>
      <c r="L238" s="24">
        <v>167.34237403580701</v>
      </c>
      <c r="M238" s="83">
        <v>1.9329270060564063E-3</v>
      </c>
      <c r="N238" s="83">
        <v>5.1748217666292007E-3</v>
      </c>
      <c r="O238" s="83">
        <v>0.12488360562372147</v>
      </c>
      <c r="P238" s="24">
        <v>204.698074365803</v>
      </c>
      <c r="Q238" s="84">
        <v>1.5286034295424855E-2</v>
      </c>
      <c r="R238" s="84">
        <v>3.260770065100016E-2</v>
      </c>
      <c r="S238" s="84">
        <v>0.15558771952289097</v>
      </c>
    </row>
    <row r="239" spans="11:19" ht="15" x14ac:dyDescent="0.25">
      <c r="K239" s="80">
        <v>42170</v>
      </c>
      <c r="L239" s="24">
        <v>170.34017149283201</v>
      </c>
      <c r="M239" s="83">
        <v>1.7914156377293544E-2</v>
      </c>
      <c r="N239" s="83">
        <v>2.6808615017005044E-2</v>
      </c>
      <c r="O239" s="83">
        <v>0.12682752928639585</v>
      </c>
      <c r="P239" s="24">
        <v>205.76699947888201</v>
      </c>
      <c r="Q239" s="84">
        <v>5.2219597882918745E-3</v>
      </c>
      <c r="R239" s="84">
        <v>3.0382033487852178E-2</v>
      </c>
      <c r="S239" s="84">
        <v>0.17819777214703092</v>
      </c>
    </row>
    <row r="240" spans="11:19" ht="15" x14ac:dyDescent="0.25">
      <c r="K240" s="80">
        <v>42200</v>
      </c>
      <c r="L240" s="24">
        <v>170.84709024861101</v>
      </c>
      <c r="M240" s="83">
        <v>2.9759201915582345E-3</v>
      </c>
      <c r="N240" s="83">
        <v>2.2916796714208765E-2</v>
      </c>
      <c r="O240" s="83">
        <v>0.12132837661925344</v>
      </c>
      <c r="P240" s="24">
        <v>206.97397254206899</v>
      </c>
      <c r="Q240" s="84">
        <v>5.8657270905622116E-3</v>
      </c>
      <c r="R240" s="84">
        <v>2.6574306747426668E-2</v>
      </c>
      <c r="S240" s="84">
        <v>0.18968547911462452</v>
      </c>
    </row>
    <row r="241" spans="11:19" ht="15" x14ac:dyDescent="0.25">
      <c r="K241" s="80">
        <v>42231</v>
      </c>
      <c r="L241" s="24">
        <v>170.24266689311699</v>
      </c>
      <c r="M241" s="83">
        <v>-3.5378030413891759E-3</v>
      </c>
      <c r="N241" s="83">
        <v>1.7331491046549852E-2</v>
      </c>
      <c r="O241" s="83">
        <v>0.11230297881868667</v>
      </c>
      <c r="P241" s="24">
        <v>207.27928928739701</v>
      </c>
      <c r="Q241" s="84">
        <v>1.4751456020198894E-3</v>
      </c>
      <c r="R241" s="84">
        <v>1.2609864208987576E-2</v>
      </c>
      <c r="S241" s="84">
        <v>0.15126850519549806</v>
      </c>
    </row>
    <row r="242" spans="11:19" ht="15" x14ac:dyDescent="0.25">
      <c r="K242" s="80">
        <v>42262</v>
      </c>
      <c r="L242" s="24">
        <v>170.49087800517299</v>
      </c>
      <c r="M242" s="83">
        <v>1.4579841621715772E-3</v>
      </c>
      <c r="N242" s="83">
        <v>8.8473852656245633E-4</v>
      </c>
      <c r="O242" s="83">
        <v>0.10863581415081391</v>
      </c>
      <c r="P242" s="24">
        <v>208.04024845022201</v>
      </c>
      <c r="Q242" s="84">
        <v>3.6711779813656253E-3</v>
      </c>
      <c r="R242" s="84">
        <v>1.1047684891635434E-2</v>
      </c>
      <c r="S242" s="84">
        <v>0.12347473862393499</v>
      </c>
    </row>
    <row r="243" spans="11:19" ht="15" x14ac:dyDescent="0.25">
      <c r="K243" s="80">
        <v>42292</v>
      </c>
      <c r="L243" s="24">
        <v>169.485926975675</v>
      </c>
      <c r="M243" s="83">
        <v>-5.894456297348083E-3</v>
      </c>
      <c r="N243" s="83">
        <v>-7.9671434319149581E-3</v>
      </c>
      <c r="O243" s="83">
        <v>9.2324866420438356E-2</v>
      </c>
      <c r="P243" s="24">
        <v>206.81479442670999</v>
      </c>
      <c r="Q243" s="84">
        <v>-5.890466064335742E-3</v>
      </c>
      <c r="R243" s="84">
        <v>-7.6907310326979061E-4</v>
      </c>
      <c r="S243" s="84">
        <v>8.7759286982558748E-2</v>
      </c>
    </row>
    <row r="244" spans="11:19" ht="15" x14ac:dyDescent="0.25">
      <c r="K244" s="80">
        <v>42323</v>
      </c>
      <c r="L244" s="24">
        <v>169.70169577798899</v>
      </c>
      <c r="M244" s="83">
        <v>1.2730779844922768E-3</v>
      </c>
      <c r="N244" s="83">
        <v>-3.177647090477298E-3</v>
      </c>
      <c r="O244" s="83">
        <v>8.7430826237914427E-2</v>
      </c>
      <c r="P244" s="24">
        <v>207.443164941622</v>
      </c>
      <c r="Q244" s="84">
        <v>3.038324780651358E-3</v>
      </c>
      <c r="R244" s="84">
        <v>7.9060312676859645E-4</v>
      </c>
      <c r="S244" s="84">
        <v>7.9848021002796532E-2</v>
      </c>
    </row>
    <row r="245" spans="11:19" ht="15" x14ac:dyDescent="0.25">
      <c r="K245" s="80">
        <v>42353</v>
      </c>
      <c r="L245" s="24">
        <v>168.384404008421</v>
      </c>
      <c r="M245" s="83">
        <v>-7.7623960298623951E-3</v>
      </c>
      <c r="N245" s="83">
        <v>-1.2355347226777003E-2</v>
      </c>
      <c r="O245" s="83">
        <v>5.8800640740669374E-2</v>
      </c>
      <c r="P245" s="24">
        <v>208.69945261033001</v>
      </c>
      <c r="Q245" s="84">
        <v>6.0560571810672759E-3</v>
      </c>
      <c r="R245" s="84">
        <v>3.1686376315096521E-3</v>
      </c>
      <c r="S245" s="84">
        <v>6.9723804607934925E-2</v>
      </c>
    </row>
    <row r="246" spans="11:19" ht="15" x14ac:dyDescent="0.25">
      <c r="K246" s="80">
        <v>42384</v>
      </c>
      <c r="L246" s="24">
        <v>167.997554219943</v>
      </c>
      <c r="M246" s="83">
        <v>-2.2974205405547066E-3</v>
      </c>
      <c r="N246" s="83">
        <v>-8.7816893254247796E-3</v>
      </c>
      <c r="O246" s="83">
        <v>3.6597880848557862E-2</v>
      </c>
      <c r="P246" s="24">
        <v>212.53441645087801</v>
      </c>
      <c r="Q246" s="84">
        <v>1.8375533776355368E-2</v>
      </c>
      <c r="R246" s="84">
        <v>2.7655768244350121E-2</v>
      </c>
      <c r="S246" s="84">
        <v>7.5918997244678099E-2</v>
      </c>
    </row>
    <row r="247" spans="11:19" ht="15" x14ac:dyDescent="0.25">
      <c r="K247" s="80">
        <v>42415</v>
      </c>
      <c r="L247" s="24">
        <v>165.67077238534</v>
      </c>
      <c r="M247" s="83">
        <v>-1.3850093505270666E-2</v>
      </c>
      <c r="N247" s="83">
        <v>-2.3752994182936193E-2</v>
      </c>
      <c r="O247" s="83">
        <v>-4.8659817103995362E-3</v>
      </c>
      <c r="P247" s="24">
        <v>214.23973414553899</v>
      </c>
      <c r="Q247" s="84">
        <v>8.0237249248293896E-3</v>
      </c>
      <c r="R247" s="84">
        <v>3.2763524437306346E-2</v>
      </c>
      <c r="S247" s="84">
        <v>8.0740988646372358E-2</v>
      </c>
    </row>
    <row r="248" spans="11:19" ht="15" x14ac:dyDescent="0.25">
      <c r="K248" s="80">
        <v>42444</v>
      </c>
      <c r="L248" s="24">
        <v>164.21104925105399</v>
      </c>
      <c r="M248" s="83">
        <v>-8.8109876791712116E-3</v>
      </c>
      <c r="N248" s="83">
        <v>-2.4784687049510201E-2</v>
      </c>
      <c r="O248" s="83">
        <v>-1.0137664097283894E-2</v>
      </c>
      <c r="P248" s="24">
        <v>216.52171520516299</v>
      </c>
      <c r="Q248" s="84">
        <v>1.0651530486281313E-2</v>
      </c>
      <c r="R248" s="84">
        <v>3.7480992388792655E-2</v>
      </c>
      <c r="S248" s="84">
        <v>8.423647024250025E-2</v>
      </c>
    </row>
    <row r="249" spans="11:19" ht="15" x14ac:dyDescent="0.25">
      <c r="K249" s="80">
        <v>42475</v>
      </c>
      <c r="L249" s="24">
        <v>163.25683260073799</v>
      </c>
      <c r="M249" s="83">
        <v>-5.8109162243835666E-3</v>
      </c>
      <c r="N249" s="83">
        <v>-2.8218991884836786E-2</v>
      </c>
      <c r="O249" s="83">
        <v>-2.252853119918774E-2</v>
      </c>
      <c r="P249" s="24">
        <v>217.00106263350301</v>
      </c>
      <c r="Q249" s="84">
        <v>2.2138538293299259E-3</v>
      </c>
      <c r="R249" s="84">
        <v>2.1016107683704766E-2</v>
      </c>
      <c r="S249" s="84">
        <v>7.6307869537383777E-2</v>
      </c>
    </row>
    <row r="250" spans="11:19" ht="15" x14ac:dyDescent="0.25">
      <c r="K250" s="80">
        <v>42505</v>
      </c>
      <c r="L250" s="24">
        <v>166.131919729776</v>
      </c>
      <c r="M250" s="83">
        <v>1.7610822672698312E-2</v>
      </c>
      <c r="N250" s="83">
        <v>2.783516596176705E-3</v>
      </c>
      <c r="O250" s="83">
        <v>-7.2333998666231913E-3</v>
      </c>
      <c r="P250" s="24">
        <v>218.75633393557001</v>
      </c>
      <c r="Q250" s="84">
        <v>8.0887682335064603E-3</v>
      </c>
      <c r="R250" s="84">
        <v>2.1081989333326723E-2</v>
      </c>
      <c r="S250" s="84">
        <v>6.8678025493509987E-2</v>
      </c>
    </row>
    <row r="251" spans="11:19" ht="15" x14ac:dyDescent="0.25">
      <c r="K251" s="80">
        <v>42536</v>
      </c>
      <c r="L251" s="24">
        <v>169.58737221922999</v>
      </c>
      <c r="M251" s="83">
        <v>2.0799449588462693E-2</v>
      </c>
      <c r="N251" s="83">
        <v>3.2740324068914584E-2</v>
      </c>
      <c r="O251" s="83">
        <v>-4.4193877874174614E-3</v>
      </c>
      <c r="P251" s="24">
        <v>219.61809634820801</v>
      </c>
      <c r="Q251" s="84">
        <v>3.9393712498940747E-3</v>
      </c>
      <c r="R251" s="84">
        <v>1.430055706011335E-2</v>
      </c>
      <c r="S251" s="84">
        <v>6.7314471729698067E-2</v>
      </c>
    </row>
    <row r="252" spans="11:19" ht="15" x14ac:dyDescent="0.25">
      <c r="K252" s="80">
        <v>42566</v>
      </c>
      <c r="L252" s="24">
        <v>173.85086984236901</v>
      </c>
      <c r="M252" s="83">
        <v>2.514041916769294E-2</v>
      </c>
      <c r="N252" s="83">
        <v>6.4891846012594456E-2</v>
      </c>
      <c r="O252" s="83">
        <v>1.7581684238151096E-2</v>
      </c>
      <c r="P252" s="24">
        <v>221.87765467025699</v>
      </c>
      <c r="Q252" s="84">
        <v>1.0288579855761926E-2</v>
      </c>
      <c r="R252" s="84">
        <v>2.2472664315889235E-2</v>
      </c>
      <c r="S252" s="84">
        <v>7.200751836155983E-2</v>
      </c>
    </row>
    <row r="253" spans="11:19" ht="15" x14ac:dyDescent="0.25">
      <c r="K253" s="80">
        <v>42597</v>
      </c>
      <c r="L253" s="24">
        <v>175.65735013693401</v>
      </c>
      <c r="M253" s="83">
        <v>1.039097645127085E-2</v>
      </c>
      <c r="N253" s="83">
        <v>5.7336545696045293E-2</v>
      </c>
      <c r="O253" s="83">
        <v>3.1805676817883155E-2</v>
      </c>
      <c r="P253" s="24">
        <v>223.445596923728</v>
      </c>
      <c r="Q253" s="84">
        <v>7.0666974364823609E-3</v>
      </c>
      <c r="R253" s="84">
        <v>2.1436010120461813E-2</v>
      </c>
      <c r="S253" s="84">
        <v>7.7992874695339554E-2</v>
      </c>
    </row>
    <row r="254" spans="11:19" ht="15" x14ac:dyDescent="0.25">
      <c r="K254" s="80">
        <v>42628</v>
      </c>
      <c r="L254" s="24">
        <v>176.37551934594001</v>
      </c>
      <c r="M254" s="83">
        <v>4.0884665995823966E-3</v>
      </c>
      <c r="N254" s="83">
        <v>4.0027432690771247E-2</v>
      </c>
      <c r="O254" s="83">
        <v>3.4515872107764523E-2</v>
      </c>
      <c r="P254" s="24">
        <v>224.98293743841299</v>
      </c>
      <c r="Q254" s="84">
        <v>6.8801557777382616E-3</v>
      </c>
      <c r="R254" s="84">
        <v>2.4428046592749553E-2</v>
      </c>
      <c r="S254" s="84">
        <v>8.143947680510899E-2</v>
      </c>
    </row>
    <row r="255" spans="11:19" ht="15" x14ac:dyDescent="0.25">
      <c r="K255" s="80">
        <v>42658</v>
      </c>
      <c r="L255" s="24">
        <v>177.76533592383799</v>
      </c>
      <c r="M255" s="83">
        <v>7.8798723487925049E-3</v>
      </c>
      <c r="N255" s="83">
        <v>2.2516229484605077E-2</v>
      </c>
      <c r="O255" s="83">
        <v>4.8850126355041157E-2</v>
      </c>
      <c r="P255" s="24">
        <v>226.318072398867</v>
      </c>
      <c r="Q255" s="84">
        <v>5.934383183255898E-3</v>
      </c>
      <c r="R255" s="84">
        <v>2.0012910877434287E-2</v>
      </c>
      <c r="S255" s="84">
        <v>9.4303108373944067E-2</v>
      </c>
    </row>
    <row r="256" spans="11:19" ht="15" x14ac:dyDescent="0.25">
      <c r="K256" s="80">
        <v>42689</v>
      </c>
      <c r="L256" s="24">
        <v>178.00097424626799</v>
      </c>
      <c r="M256" s="83">
        <v>1.3255583334366161E-3</v>
      </c>
      <c r="N256" s="83">
        <v>1.3342021313124564E-2</v>
      </c>
      <c r="O256" s="83">
        <v>4.8905100389429634E-2</v>
      </c>
      <c r="P256" s="24">
        <v>227.88847320018101</v>
      </c>
      <c r="Q256" s="84">
        <v>6.9389102897019495E-3</v>
      </c>
      <c r="R256" s="84">
        <v>1.9883480979800083E-2</v>
      </c>
      <c r="S256" s="84">
        <v>9.8558601650301059E-2</v>
      </c>
    </row>
    <row r="257" spans="11:19" ht="15" x14ac:dyDescent="0.25">
      <c r="K257" s="80">
        <v>42719</v>
      </c>
      <c r="L257" s="24">
        <v>177.46225964472799</v>
      </c>
      <c r="M257" s="83">
        <v>-3.026469960746847E-3</v>
      </c>
      <c r="N257" s="83">
        <v>6.1615143803288586E-3</v>
      </c>
      <c r="O257" s="83">
        <v>5.3911499047459399E-2</v>
      </c>
      <c r="P257" s="24">
        <v>229.024050939788</v>
      </c>
      <c r="Q257" s="84">
        <v>4.9830415889857704E-3</v>
      </c>
      <c r="R257" s="84">
        <v>1.7961866563686479E-2</v>
      </c>
      <c r="S257" s="84">
        <v>9.7386926871374069E-2</v>
      </c>
    </row>
    <row r="258" spans="11:19" ht="15" x14ac:dyDescent="0.25">
      <c r="K258" s="80">
        <v>42750</v>
      </c>
      <c r="L258" s="24">
        <v>174.34955426341199</v>
      </c>
      <c r="M258" s="83">
        <v>-1.7540097751192363E-2</v>
      </c>
      <c r="N258" s="83">
        <v>-1.9215116618064743E-2</v>
      </c>
      <c r="O258" s="83">
        <v>3.7810074515447489E-2</v>
      </c>
      <c r="P258" s="24">
        <v>228.04349178659601</v>
      </c>
      <c r="Q258" s="84">
        <v>-4.2814680343322697E-3</v>
      </c>
      <c r="R258" s="84">
        <v>7.6238692272356801E-3</v>
      </c>
      <c r="S258" s="84">
        <v>7.2972065393947849E-2</v>
      </c>
    </row>
    <row r="259" spans="11:19" ht="15" x14ac:dyDescent="0.25">
      <c r="K259" s="80">
        <v>42781</v>
      </c>
      <c r="L259" s="24">
        <v>172.28617440784799</v>
      </c>
      <c r="M259" s="83">
        <v>-1.1834729743252392E-2</v>
      </c>
      <c r="N259" s="83">
        <v>-3.2105441347267338E-2</v>
      </c>
      <c r="O259" s="83">
        <v>3.993101454927106E-2</v>
      </c>
      <c r="P259" s="24">
        <v>226.46799013098101</v>
      </c>
      <c r="Q259" s="84">
        <v>-6.9087771076991045E-3</v>
      </c>
      <c r="R259" s="84">
        <v>-6.2332379047194131E-3</v>
      </c>
      <c r="S259" s="84">
        <v>5.7077441933040429E-2</v>
      </c>
    </row>
    <row r="260" spans="11:19" ht="15" x14ac:dyDescent="0.25">
      <c r="K260" s="80">
        <v>42809</v>
      </c>
      <c r="L260" s="24">
        <v>173.16435662054701</v>
      </c>
      <c r="M260" s="83">
        <v>5.0972297441587155E-3</v>
      </c>
      <c r="N260" s="83">
        <v>-2.4218687583406173E-2</v>
      </c>
      <c r="O260" s="83">
        <v>5.4523172529058916E-2</v>
      </c>
      <c r="P260" s="24">
        <v>224.994643446315</v>
      </c>
      <c r="Q260" s="84">
        <v>-6.5057612946265442E-3</v>
      </c>
      <c r="R260" s="84">
        <v>-1.7593818103114223E-2</v>
      </c>
      <c r="S260" s="84">
        <v>3.9132002224920415E-2</v>
      </c>
    </row>
    <row r="261" spans="11:19" ht="15" x14ac:dyDescent="0.25">
      <c r="K261" s="80">
        <v>42840</v>
      </c>
      <c r="L261" s="24">
        <v>177.72074937107999</v>
      </c>
      <c r="M261" s="83">
        <v>2.6312532437130498E-2</v>
      </c>
      <c r="N261" s="83">
        <v>1.9335840128244408E-2</v>
      </c>
      <c r="O261" s="83">
        <v>8.8596088383725125E-2</v>
      </c>
      <c r="P261" s="24">
        <v>225.96922602910999</v>
      </c>
      <c r="Q261" s="84">
        <v>4.3315812673003773E-3</v>
      </c>
      <c r="R261" s="84">
        <v>-9.09592175262397E-3</v>
      </c>
      <c r="S261" s="84">
        <v>4.1327739536250352E-2</v>
      </c>
    </row>
    <row r="262" spans="11:19" ht="15" x14ac:dyDescent="0.25">
      <c r="K262" s="80">
        <v>42870</v>
      </c>
      <c r="L262" s="24">
        <v>183.07030411471499</v>
      </c>
      <c r="M262" s="83">
        <v>3.0100901344193298E-2</v>
      </c>
      <c r="N262" s="83">
        <v>6.2594283864809919E-2</v>
      </c>
      <c r="O262" s="83">
        <v>0.10195743486555942</v>
      </c>
      <c r="P262" s="24">
        <v>229.020192915877</v>
      </c>
      <c r="Q262" s="84">
        <v>1.3501691979836083E-2</v>
      </c>
      <c r="R262" s="84">
        <v>1.1269596128882897E-2</v>
      </c>
      <c r="S262" s="84">
        <v>4.6919139645711816E-2</v>
      </c>
    </row>
    <row r="263" spans="11:19" ht="15" x14ac:dyDescent="0.25">
      <c r="K263" s="80">
        <v>42901</v>
      </c>
      <c r="L263" s="24">
        <v>186.802320439146</v>
      </c>
      <c r="M263" s="83">
        <v>2.0385700141146046E-2</v>
      </c>
      <c r="N263" s="83">
        <v>7.8757338315781134E-2</v>
      </c>
      <c r="O263" s="83">
        <v>0.10151079054200918</v>
      </c>
      <c r="P263" s="24">
        <v>232.78451530528</v>
      </c>
      <c r="Q263" s="84">
        <v>1.6436639675636355E-2</v>
      </c>
      <c r="R263" s="84">
        <v>3.4622476960540105E-2</v>
      </c>
      <c r="S263" s="84">
        <v>5.995143012348314E-2</v>
      </c>
    </row>
    <row r="264" spans="11:19" ht="15" x14ac:dyDescent="0.25">
      <c r="K264" s="80">
        <v>42931</v>
      </c>
      <c r="L264" s="24">
        <v>184.76657398239001</v>
      </c>
      <c r="M264" s="83">
        <v>-1.0897864929997891E-2</v>
      </c>
      <c r="N264" s="83">
        <v>3.9645481105857749E-2</v>
      </c>
      <c r="O264" s="83">
        <v>6.278774532401421E-2</v>
      </c>
      <c r="P264" s="24">
        <v>235.76053652420299</v>
      </c>
      <c r="Q264" s="84">
        <v>1.2784446658834492E-2</v>
      </c>
      <c r="R264" s="84">
        <v>4.3330282920169161E-2</v>
      </c>
      <c r="S264" s="84">
        <v>6.2569986484569684E-2</v>
      </c>
    </row>
    <row r="265" spans="11:19" ht="15" x14ac:dyDescent="0.25">
      <c r="K265" s="80">
        <v>42962</v>
      </c>
      <c r="L265" s="24">
        <v>182.926768950747</v>
      </c>
      <c r="M265" s="83">
        <v>-9.9574560051016725E-3</v>
      </c>
      <c r="N265" s="83">
        <v>-7.8404394782694009E-4</v>
      </c>
      <c r="O265" s="83">
        <v>4.1384085597022224E-2</v>
      </c>
      <c r="P265" s="24">
        <v>237.12290223646301</v>
      </c>
      <c r="Q265" s="84">
        <v>5.7785994736236912E-3</v>
      </c>
      <c r="R265" s="84">
        <v>3.537989038181566E-2</v>
      </c>
      <c r="S265" s="84">
        <v>6.1210896527102543E-2</v>
      </c>
    </row>
    <row r="266" spans="11:19" ht="15" x14ac:dyDescent="0.25">
      <c r="K266" s="80">
        <v>42993</v>
      </c>
      <c r="L266" s="24">
        <v>181.930104548119</v>
      </c>
      <c r="M266" s="83">
        <v>-5.4484338642440955E-3</v>
      </c>
      <c r="N266" s="83">
        <v>-2.6082202188779546E-2</v>
      </c>
      <c r="O266" s="83">
        <v>3.1492948810454502E-2</v>
      </c>
      <c r="P266" s="24">
        <v>238.507852088927</v>
      </c>
      <c r="Q266" s="84">
        <v>5.8406414538689777E-3</v>
      </c>
      <c r="R266" s="84">
        <v>2.4586415364188818E-2</v>
      </c>
      <c r="S266" s="84">
        <v>6.0115290539382915E-2</v>
      </c>
    </row>
    <row r="267" spans="11:19" ht="15" x14ac:dyDescent="0.25">
      <c r="K267" s="80">
        <v>43023</v>
      </c>
      <c r="L267" s="24">
        <v>185.47851424541901</v>
      </c>
      <c r="M267" s="83">
        <v>1.9504247008012232E-2</v>
      </c>
      <c r="N267" s="83">
        <v>3.853187552727233E-3</v>
      </c>
      <c r="O267" s="83">
        <v>4.3389664703165964E-2</v>
      </c>
      <c r="P267" s="24">
        <v>240.44420495514399</v>
      </c>
      <c r="Q267" s="84">
        <v>8.1186126547105886E-3</v>
      </c>
      <c r="R267" s="84">
        <v>1.986621043535064E-2</v>
      </c>
      <c r="S267" s="84">
        <v>6.2417165392699259E-2</v>
      </c>
    </row>
    <row r="268" spans="11:19" ht="15" x14ac:dyDescent="0.25">
      <c r="K268" s="80">
        <v>43054</v>
      </c>
      <c r="L268" s="24">
        <v>186.76243535320799</v>
      </c>
      <c r="M268" s="83">
        <v>6.9222093621590375E-3</v>
      </c>
      <c r="N268" s="83">
        <v>2.09683165807939E-2</v>
      </c>
      <c r="O268" s="83">
        <v>4.9221422208725274E-2</v>
      </c>
      <c r="P268" s="24">
        <v>243.26475872914199</v>
      </c>
      <c r="Q268" s="84">
        <v>1.1730595771789032E-2</v>
      </c>
      <c r="R268" s="84">
        <v>2.5901574393494053E-2</v>
      </c>
      <c r="S268" s="84">
        <v>6.7472853334947791E-2</v>
      </c>
    </row>
    <row r="269" spans="11:19" ht="15" x14ac:dyDescent="0.25">
      <c r="K269" s="80">
        <v>43084</v>
      </c>
      <c r="L269" s="24">
        <v>185.833117697284</v>
      </c>
      <c r="M269" s="83">
        <v>-4.9759345564671653E-3</v>
      </c>
      <c r="N269" s="83">
        <v>2.1453366164216447E-2</v>
      </c>
      <c r="O269" s="83">
        <v>4.7169792998883908E-2</v>
      </c>
      <c r="P269" s="24">
        <v>245.52899585499401</v>
      </c>
      <c r="Q269" s="84">
        <v>9.3077071158222946E-3</v>
      </c>
      <c r="R269" s="84">
        <v>2.9437788754431482E-2</v>
      </c>
      <c r="S269" s="84">
        <v>7.2066426418879725E-2</v>
      </c>
    </row>
    <row r="270" spans="11:19" ht="15" x14ac:dyDescent="0.25">
      <c r="K270" s="80">
        <v>43115</v>
      </c>
      <c r="L270" s="24">
        <v>182.975019220391</v>
      </c>
      <c r="M270" s="83">
        <v>-1.5379919964259248E-2</v>
      </c>
      <c r="N270" s="83">
        <v>-1.3497493417029771E-2</v>
      </c>
      <c r="O270" s="83">
        <v>4.9472251267975276E-2</v>
      </c>
      <c r="P270" s="24">
        <v>247.54375795164199</v>
      </c>
      <c r="Q270" s="84">
        <v>8.2058010689616268E-3</v>
      </c>
      <c r="R270" s="84">
        <v>2.9526820984612456E-2</v>
      </c>
      <c r="S270" s="84">
        <v>8.5511171629025995E-2</v>
      </c>
    </row>
    <row r="271" spans="11:19" ht="15" x14ac:dyDescent="0.25">
      <c r="K271" s="80">
        <v>43146</v>
      </c>
      <c r="L271" s="24">
        <v>184.374950408616</v>
      </c>
      <c r="M271" s="83">
        <v>7.6509416104435513E-3</v>
      </c>
      <c r="N271" s="83">
        <v>-1.2783539366879371E-2</v>
      </c>
      <c r="O271" s="83">
        <v>7.0166837486045797E-2</v>
      </c>
      <c r="P271" s="24">
        <v>248.466480724984</v>
      </c>
      <c r="Q271" s="84">
        <v>3.727513797872728E-3</v>
      </c>
      <c r="R271" s="84">
        <v>2.1382965716105762E-2</v>
      </c>
      <c r="S271" s="84">
        <v>9.7137306606906559E-2</v>
      </c>
    </row>
    <row r="272" spans="11:19" ht="15" x14ac:dyDescent="0.25">
      <c r="K272" s="80">
        <v>43174</v>
      </c>
      <c r="L272" s="24">
        <v>188.35012666374399</v>
      </c>
      <c r="M272" s="83">
        <v>2.1560283792988688E-2</v>
      </c>
      <c r="N272" s="83">
        <v>1.3544458585472041E-2</v>
      </c>
      <c r="O272" s="83">
        <v>8.7695703316551299E-2</v>
      </c>
      <c r="P272" s="24">
        <v>250.27872231955101</v>
      </c>
      <c r="Q272" s="84">
        <v>7.2937065365081821E-3</v>
      </c>
      <c r="R272" s="84">
        <v>1.9344869831024347E-2</v>
      </c>
      <c r="S272" s="84">
        <v>0.11237635921438693</v>
      </c>
    </row>
    <row r="273" spans="11:19" ht="15" x14ac:dyDescent="0.25">
      <c r="K273" s="80">
        <v>43205</v>
      </c>
      <c r="L273" s="24">
        <v>192.55640730423801</v>
      </c>
      <c r="M273" s="83">
        <v>2.233224216516394E-2</v>
      </c>
      <c r="N273" s="83">
        <v>5.2364460048540007E-2</v>
      </c>
      <c r="O273" s="83">
        <v>8.3477354139337212E-2</v>
      </c>
      <c r="P273" s="24">
        <v>251.198877464015</v>
      </c>
      <c r="Q273" s="84">
        <v>3.6765216632725917E-3</v>
      </c>
      <c r="R273" s="84">
        <v>1.4765549099755582E-2</v>
      </c>
      <c r="S273" s="84">
        <v>0.11165082908968693</v>
      </c>
    </row>
    <row r="274" spans="11:19" ht="15" x14ac:dyDescent="0.25">
      <c r="K274" s="80">
        <v>43235</v>
      </c>
      <c r="L274" s="24">
        <v>191.162558661959</v>
      </c>
      <c r="M274" s="83">
        <v>-7.2386510622662881E-3</v>
      </c>
      <c r="N274" s="83">
        <v>3.6814156360721162E-2</v>
      </c>
      <c r="O274" s="83">
        <v>4.4202988498742268E-2</v>
      </c>
      <c r="P274" s="24">
        <v>251.54092560429601</v>
      </c>
      <c r="Q274" s="84">
        <v>1.3616626942531962E-3</v>
      </c>
      <c r="R274" s="84">
        <v>1.2373680628233297E-2</v>
      </c>
      <c r="S274" s="84">
        <v>9.8335139804424321E-2</v>
      </c>
    </row>
    <row r="275" spans="11:19" ht="15" x14ac:dyDescent="0.25">
      <c r="K275" s="80">
        <v>43266</v>
      </c>
      <c r="L275" s="24">
        <v>187.82470813741099</v>
      </c>
      <c r="M275" s="83">
        <v>-1.7460796444195292E-2</v>
      </c>
      <c r="N275" s="83">
        <v>-2.7895841411936795E-3</v>
      </c>
      <c r="O275" s="83">
        <v>5.4730995624761025E-3</v>
      </c>
      <c r="P275" s="24">
        <v>250.866231776593</v>
      </c>
      <c r="Q275" s="84">
        <v>-2.6822427646003844E-3</v>
      </c>
      <c r="R275" s="84">
        <v>2.3474207139824177E-3</v>
      </c>
      <c r="S275" s="84">
        <v>7.7675770003860167E-2</v>
      </c>
    </row>
    <row r="276" spans="11:19" ht="15" x14ac:dyDescent="0.25">
      <c r="K276" s="80">
        <v>43296</v>
      </c>
      <c r="L276" s="24">
        <v>186.00733671443101</v>
      </c>
      <c r="M276" s="83">
        <v>-9.6758911061393116E-3</v>
      </c>
      <c r="N276" s="83">
        <v>-3.4011179796575197E-2</v>
      </c>
      <c r="O276" s="83">
        <v>6.7152986890326449E-3</v>
      </c>
      <c r="P276" s="24">
        <v>252.06002997148099</v>
      </c>
      <c r="Q276" s="84">
        <v>4.7587042163215187E-3</v>
      </c>
      <c r="R276" s="84">
        <v>3.4281702058536201E-3</v>
      </c>
      <c r="S276" s="84">
        <v>6.9135800620324428E-2</v>
      </c>
    </row>
    <row r="277" spans="11:19" ht="15" x14ac:dyDescent="0.25">
      <c r="K277" s="80">
        <v>43327</v>
      </c>
      <c r="L277" s="24">
        <v>187.52570510132401</v>
      </c>
      <c r="M277" s="83">
        <v>8.1629489121930465E-3</v>
      </c>
      <c r="N277" s="83">
        <v>-1.9024926147102827E-2</v>
      </c>
      <c r="O277" s="83">
        <v>2.5140859246331804E-2</v>
      </c>
      <c r="P277" s="24">
        <v>254.48552855045</v>
      </c>
      <c r="Q277" s="84">
        <v>9.6227020969705812E-3</v>
      </c>
      <c r="R277" s="84">
        <v>1.1706257894535277E-2</v>
      </c>
      <c r="S277" s="84">
        <v>7.3222055525757224E-2</v>
      </c>
    </row>
    <row r="278" spans="11:19" ht="15" x14ac:dyDescent="0.25">
      <c r="K278" s="80">
        <v>43358</v>
      </c>
      <c r="L278" s="24">
        <v>189.088226870884</v>
      </c>
      <c r="M278" s="83">
        <v>8.3323071293919249E-3</v>
      </c>
      <c r="N278" s="83">
        <v>6.7271167143176935E-3</v>
      </c>
      <c r="O278" s="83">
        <v>3.9345452697586492E-2</v>
      </c>
      <c r="P278" s="24">
        <v>257.291157829756</v>
      </c>
      <c r="Q278" s="84">
        <v>1.10247105023491E-2</v>
      </c>
      <c r="R278" s="84">
        <v>2.5610964088959909E-2</v>
      </c>
      <c r="S278" s="84">
        <v>7.8753406130317671E-2</v>
      </c>
    </row>
    <row r="279" spans="11:19" ht="15" x14ac:dyDescent="0.25">
      <c r="K279" s="80">
        <v>43388</v>
      </c>
      <c r="L279" s="24">
        <v>188.230789826798</v>
      </c>
      <c r="M279" s="83">
        <v>-4.534587151591829E-3</v>
      </c>
      <c r="N279" s="83">
        <v>1.1953577485927624E-2</v>
      </c>
      <c r="O279" s="83">
        <v>1.4838783848232007E-2</v>
      </c>
      <c r="P279" s="24">
        <v>258.06706662057798</v>
      </c>
      <c r="Q279" s="84">
        <v>3.0156838554684651E-3</v>
      </c>
      <c r="R279" s="84">
        <v>2.3831769954866022E-2</v>
      </c>
      <c r="S279" s="84">
        <v>7.3292935750818522E-2</v>
      </c>
    </row>
    <row r="280" spans="11:19" ht="15" x14ac:dyDescent="0.25">
      <c r="K280" s="80">
        <v>43419</v>
      </c>
      <c r="L280" s="24">
        <v>187.36204267586299</v>
      </c>
      <c r="M280" s="83">
        <v>-4.6153296797744048E-3</v>
      </c>
      <c r="N280" s="83">
        <v>-8.7274662091030297E-4</v>
      </c>
      <c r="O280" s="83">
        <v>3.2105349318294341E-3</v>
      </c>
      <c r="P280" s="24">
        <v>257.86540295050202</v>
      </c>
      <c r="Q280" s="84">
        <v>-7.814389984618364E-4</v>
      </c>
      <c r="R280" s="84">
        <v>1.3281204708589067E-2</v>
      </c>
      <c r="S280" s="84">
        <v>6.0019561804333543E-2</v>
      </c>
    </row>
    <row r="281" spans="11:19" ht="15" x14ac:dyDescent="0.25">
      <c r="K281" s="80">
        <v>43449</v>
      </c>
      <c r="L281" s="24">
        <v>187.41122721788</v>
      </c>
      <c r="M281" s="83">
        <v>2.6251070555471934E-4</v>
      </c>
      <c r="N281" s="83">
        <v>-8.8688739682831752E-3</v>
      </c>
      <c r="O281" s="83">
        <v>8.4920790231086674E-3</v>
      </c>
      <c r="P281" s="24">
        <v>257.68460126540498</v>
      </c>
      <c r="Q281" s="84">
        <v>-7.0114750962435579E-4</v>
      </c>
      <c r="R281" s="84">
        <v>1.5291758914983689E-3</v>
      </c>
      <c r="S281" s="84">
        <v>4.9507820321107454E-2</v>
      </c>
    </row>
    <row r="282" spans="11:19" ht="15" x14ac:dyDescent="0.25">
      <c r="K282" s="80">
        <v>43480</v>
      </c>
      <c r="L282" s="24">
        <v>189.99829603525299</v>
      </c>
      <c r="M282" s="83">
        <v>1.3804236041661033E-2</v>
      </c>
      <c r="N282" s="83">
        <v>9.3901014285779905E-3</v>
      </c>
      <c r="O282" s="83">
        <v>3.8383801487144709E-2</v>
      </c>
      <c r="P282" s="24">
        <v>257.97763578820098</v>
      </c>
      <c r="Q282" s="84">
        <v>1.1371829024979796E-3</v>
      </c>
      <c r="R282" s="84">
        <v>-3.4654105054199302E-4</v>
      </c>
      <c r="S282" s="84">
        <v>4.2149630121545156E-2</v>
      </c>
    </row>
    <row r="283" spans="11:19" ht="15" x14ac:dyDescent="0.25">
      <c r="K283" s="80">
        <v>43511</v>
      </c>
      <c r="L283" s="24">
        <v>191.91049639715001</v>
      </c>
      <c r="M283" s="83">
        <v>1.0064302690073745E-2</v>
      </c>
      <c r="N283" s="83">
        <v>2.4276281664775912E-2</v>
      </c>
      <c r="O283" s="83">
        <v>4.0870768896932974E-2</v>
      </c>
      <c r="P283" s="24">
        <v>259.91684097926901</v>
      </c>
      <c r="Q283" s="84">
        <v>7.5169507819665693E-3</v>
      </c>
      <c r="R283" s="84">
        <v>7.955460504954992E-3</v>
      </c>
      <c r="S283" s="84">
        <v>4.6084124590466846E-2</v>
      </c>
    </row>
    <row r="284" spans="11:19" ht="15" x14ac:dyDescent="0.25">
      <c r="K284" s="80">
        <v>43539</v>
      </c>
      <c r="L284" s="24">
        <v>193.10684170191499</v>
      </c>
      <c r="M284" s="83">
        <v>6.2338711390188539E-3</v>
      </c>
      <c r="N284" s="83">
        <v>3.0390999347191805E-2</v>
      </c>
      <c r="O284" s="83">
        <v>2.5254642098876845E-2</v>
      </c>
      <c r="P284" s="24">
        <v>261.98546155626298</v>
      </c>
      <c r="Q284" s="84">
        <v>7.9587785431685099E-3</v>
      </c>
      <c r="R284" s="84">
        <v>1.669040474183503E-2</v>
      </c>
      <c r="S284" s="84">
        <v>4.6774808214679275E-2</v>
      </c>
    </row>
    <row r="285" spans="11:19" ht="15" x14ac:dyDescent="0.25">
      <c r="K285" s="80">
        <v>43570</v>
      </c>
      <c r="L285" s="24">
        <v>194.55217488219199</v>
      </c>
      <c r="M285" s="83">
        <v>7.484629584010527E-3</v>
      </c>
      <c r="N285" s="83">
        <v>2.3967998355596043E-2</v>
      </c>
      <c r="O285" s="83">
        <v>1.0364586699006528E-2</v>
      </c>
      <c r="P285" s="24">
        <v>265.900849149956</v>
      </c>
      <c r="Q285" s="84">
        <v>1.4945056761679121E-2</v>
      </c>
      <c r="R285" s="84">
        <v>3.0712791585778998E-2</v>
      </c>
      <c r="S285" s="84">
        <v>5.8527218888735355E-2</v>
      </c>
    </row>
    <row r="286" spans="11:19" ht="15" x14ac:dyDescent="0.25">
      <c r="K286" s="80">
        <v>43600</v>
      </c>
      <c r="L286" s="24">
        <v>197.62903682958299</v>
      </c>
      <c r="M286" s="83">
        <v>1.5815099210554351E-2</v>
      </c>
      <c r="N286" s="83">
        <v>2.9797955504209162E-2</v>
      </c>
      <c r="O286" s="83">
        <v>3.3827116632493714E-2</v>
      </c>
      <c r="P286" s="24">
        <v>268.41055329113198</v>
      </c>
      <c r="Q286" s="84">
        <v>9.4384961507234522E-3</v>
      </c>
      <c r="R286" s="84">
        <v>3.267857627024795E-2</v>
      </c>
      <c r="S286" s="84">
        <v>6.7065141174577292E-2</v>
      </c>
    </row>
    <row r="287" spans="11:19" ht="15" x14ac:dyDescent="0.25">
      <c r="K287" s="80">
        <v>43631</v>
      </c>
      <c r="L287" s="24">
        <v>201.60764599247199</v>
      </c>
      <c r="M287" s="83">
        <v>2.0131703451653049E-2</v>
      </c>
      <c r="N287" s="83">
        <v>4.402124862918666E-2</v>
      </c>
      <c r="O287" s="83">
        <v>7.3381920790621002E-2</v>
      </c>
      <c r="P287" s="24">
        <v>270.64005278905501</v>
      </c>
      <c r="Q287" s="84">
        <v>8.3063034243098244E-3</v>
      </c>
      <c r="R287" s="84">
        <v>3.3034624064180784E-2</v>
      </c>
      <c r="S287" s="84">
        <v>7.8822170973060324E-2</v>
      </c>
    </row>
    <row r="288" spans="11:19" ht="15" x14ac:dyDescent="0.25">
      <c r="K288" s="80">
        <v>43661</v>
      </c>
      <c r="L288" s="24">
        <v>203.580001545344</v>
      </c>
      <c r="M288" s="83">
        <v>9.7831386461684211E-3</v>
      </c>
      <c r="N288" s="83">
        <v>4.6403113553568298E-2</v>
      </c>
      <c r="O288" s="83">
        <v>9.4472966181390783E-2</v>
      </c>
      <c r="P288" s="24">
        <v>270.44472204397601</v>
      </c>
      <c r="Q288" s="84">
        <v>-7.2173628059124528E-4</v>
      </c>
      <c r="R288" s="84">
        <v>1.708859865828205E-2</v>
      </c>
      <c r="S288" s="84">
        <v>7.2937752465454864E-2</v>
      </c>
    </row>
    <row r="289" spans="11:19" ht="15" x14ac:dyDescent="0.25">
      <c r="K289" s="80">
        <v>43692</v>
      </c>
      <c r="L289" s="24">
        <v>202.93074801368701</v>
      </c>
      <c r="M289" s="83">
        <v>-3.1891812885774806E-3</v>
      </c>
      <c r="N289" s="83">
        <v>2.6826580087397467E-2</v>
      </c>
      <c r="O289" s="83">
        <v>8.214896674586214E-2</v>
      </c>
      <c r="P289" s="24">
        <v>270.79204654742301</v>
      </c>
      <c r="Q289" s="84">
        <v>1.2842717018914929E-3</v>
      </c>
      <c r="R289" s="84">
        <v>8.8725768308668407E-3</v>
      </c>
      <c r="S289" s="84">
        <v>6.4076405797433678E-2</v>
      </c>
    </row>
    <row r="290" spans="11:19" ht="15" x14ac:dyDescent="0.25">
      <c r="K290" s="80">
        <v>43723</v>
      </c>
      <c r="L290" s="24">
        <v>201.14603907150101</v>
      </c>
      <c r="M290" s="83">
        <v>-8.7946699041666632E-3</v>
      </c>
      <c r="N290" s="83">
        <v>-2.2896300321278984E-3</v>
      </c>
      <c r="O290" s="83">
        <v>6.3768180600955571E-2</v>
      </c>
      <c r="P290" s="24">
        <v>271.96601515771101</v>
      </c>
      <c r="Q290" s="84">
        <v>4.3353142208422124E-3</v>
      </c>
      <c r="R290" s="84">
        <v>4.8993574860463074E-3</v>
      </c>
      <c r="S290" s="84">
        <v>5.7035995530266392E-2</v>
      </c>
    </row>
    <row r="291" spans="11:19" ht="15" x14ac:dyDescent="0.25">
      <c r="K291" s="80">
        <v>43753</v>
      </c>
      <c r="L291" s="24">
        <v>198.77406150593501</v>
      </c>
      <c r="M291" s="83">
        <v>-1.1792315555976929E-2</v>
      </c>
      <c r="N291" s="83">
        <v>-2.3607132345652149E-2</v>
      </c>
      <c r="O291" s="83">
        <v>5.6012471120364893E-2</v>
      </c>
      <c r="P291" s="24">
        <v>273.91470042681999</v>
      </c>
      <c r="Q291" s="84">
        <v>7.1651793257292429E-3</v>
      </c>
      <c r="R291" s="84">
        <v>1.2830638204430311E-2</v>
      </c>
      <c r="S291" s="84">
        <v>6.140897408479451E-2</v>
      </c>
    </row>
    <row r="292" spans="11:19" ht="15" x14ac:dyDescent="0.25">
      <c r="K292" s="80">
        <v>43784</v>
      </c>
      <c r="L292" s="24">
        <v>197.863490595922</v>
      </c>
      <c r="M292" s="83">
        <v>-4.5809342683568177E-3</v>
      </c>
      <c r="N292" s="83">
        <v>-2.49703776651099E-2</v>
      </c>
      <c r="O292" s="83">
        <v>5.604896151899097E-2</v>
      </c>
      <c r="P292" s="24">
        <v>276.97850218755701</v>
      </c>
      <c r="Q292" s="84">
        <v>1.1185240353887238E-2</v>
      </c>
      <c r="R292" s="84">
        <v>2.2845780439310515E-2</v>
      </c>
      <c r="S292" s="84">
        <v>7.4120448180959864E-2</v>
      </c>
    </row>
    <row r="293" spans="11:19" ht="15" x14ac:dyDescent="0.25">
      <c r="K293" s="80">
        <v>43814</v>
      </c>
      <c r="L293" s="24">
        <v>197.70613073528401</v>
      </c>
      <c r="M293" s="83">
        <v>-7.9529508028020057E-4</v>
      </c>
      <c r="N293" s="83">
        <v>-1.7101546478845764E-2</v>
      </c>
      <c r="O293" s="83">
        <v>5.4932159989728779E-2</v>
      </c>
      <c r="P293" s="24">
        <v>279.52815970904101</v>
      </c>
      <c r="Q293" s="84">
        <v>9.2052542032936557E-3</v>
      </c>
      <c r="R293" s="84">
        <v>2.7805476161956388E-2</v>
      </c>
      <c r="S293" s="84">
        <v>8.4768582741729492E-2</v>
      </c>
    </row>
    <row r="294" spans="11:19" ht="15" x14ac:dyDescent="0.25">
      <c r="K294" s="80">
        <v>43845</v>
      </c>
      <c r="L294" s="24">
        <v>199.037528148711</v>
      </c>
      <c r="M294" s="83">
        <v>6.7342242168992872E-3</v>
      </c>
      <c r="N294" s="83">
        <v>1.3254578629622316E-3</v>
      </c>
      <c r="O294" s="83">
        <v>4.7575332527092007E-2</v>
      </c>
      <c r="P294" s="24">
        <v>281.088170446189</v>
      </c>
      <c r="Q294" s="84">
        <v>5.5808714899128198E-3</v>
      </c>
      <c r="R294" s="84">
        <v>2.6188700380779695E-2</v>
      </c>
      <c r="S294" s="84">
        <v>8.9583481092762929E-2</v>
      </c>
    </row>
    <row r="295" spans="11:19" ht="15" x14ac:dyDescent="0.25">
      <c r="K295" s="80">
        <v>43876</v>
      </c>
      <c r="L295" s="24">
        <v>200.02667891282201</v>
      </c>
      <c r="M295" s="83">
        <v>4.9696696563270581E-3</v>
      </c>
      <c r="N295" s="83">
        <v>1.0932730997441409E-2</v>
      </c>
      <c r="O295" s="83">
        <v>4.2291498735305799E-2</v>
      </c>
      <c r="P295" s="24">
        <v>281.36520189713502</v>
      </c>
      <c r="Q295" s="84">
        <v>9.8556780424541301E-4</v>
      </c>
      <c r="R295" s="84">
        <v>1.5837690199535848E-2</v>
      </c>
      <c r="S295" s="84">
        <v>8.2520089260305962E-2</v>
      </c>
    </row>
    <row r="296" spans="11:19" ht="15" x14ac:dyDescent="0.25">
      <c r="K296" s="80">
        <v>43905</v>
      </c>
      <c r="L296" s="24">
        <v>201.490920165586</v>
      </c>
      <c r="M296" s="83">
        <v>7.3202297849586095E-3</v>
      </c>
      <c r="N296" s="83">
        <v>1.9143510705642131E-2</v>
      </c>
      <c r="O296" s="83">
        <v>4.3416786219376391E-2</v>
      </c>
      <c r="P296" s="24">
        <v>280.844509739812</v>
      </c>
      <c r="Q296" s="84">
        <v>-1.8505918777880215E-3</v>
      </c>
      <c r="R296" s="84">
        <v>4.709185765545687E-3</v>
      </c>
      <c r="S296" s="84">
        <v>7.1985094407610584E-2</v>
      </c>
    </row>
    <row r="297" spans="11:19" ht="15" x14ac:dyDescent="0.25">
      <c r="K297" s="80">
        <v>43936</v>
      </c>
      <c r="L297" s="24">
        <v>201.032935708411</v>
      </c>
      <c r="M297" s="83">
        <v>-2.2729781411421346E-3</v>
      </c>
      <c r="N297" s="83">
        <v>1.0025283062243151E-2</v>
      </c>
      <c r="O297" s="83">
        <v>3.3311171309924115E-2</v>
      </c>
      <c r="P297" s="24">
        <v>284.186469710876</v>
      </c>
      <c r="Q297" s="84">
        <v>1.1899680624556819E-2</v>
      </c>
      <c r="R297" s="84">
        <v>1.1022517453398661E-2</v>
      </c>
      <c r="S297" s="84">
        <v>6.8768567755147503E-2</v>
      </c>
    </row>
    <row r="298" spans="11:19" ht="15" x14ac:dyDescent="0.25">
      <c r="K298" s="80">
        <v>43966</v>
      </c>
      <c r="L298" s="24">
        <v>198.35875201780601</v>
      </c>
      <c r="M298" s="83">
        <v>-1.3302216779462306E-2</v>
      </c>
      <c r="N298" s="83">
        <v>-8.3385221615509542E-3</v>
      </c>
      <c r="O298" s="83">
        <v>3.6923480472774717E-3</v>
      </c>
      <c r="P298" s="24">
        <v>283.82326132773397</v>
      </c>
      <c r="Q298" s="84">
        <v>-1.2780636020832681E-3</v>
      </c>
      <c r="R298" s="84">
        <v>8.7361884626286912E-3</v>
      </c>
      <c r="S298" s="84">
        <v>5.7422138763242314E-2</v>
      </c>
    </row>
    <row r="299" spans="11:19" ht="15" x14ac:dyDescent="0.25">
      <c r="K299" s="80">
        <v>43997</v>
      </c>
      <c r="L299" s="24">
        <v>195.006854143716</v>
      </c>
      <c r="M299" s="83">
        <v>-1.689815972319253E-2</v>
      </c>
      <c r="N299" s="83">
        <v>-3.2180437791148986E-2</v>
      </c>
      <c r="O299" s="83">
        <v>-3.2740781314427259E-2</v>
      </c>
      <c r="P299" s="24">
        <v>284.538107044078</v>
      </c>
      <c r="Q299" s="84">
        <v>2.5186297733312824E-3</v>
      </c>
      <c r="R299" s="84">
        <v>1.3151751863292427E-2</v>
      </c>
      <c r="S299" s="84">
        <v>5.1352540438112992E-2</v>
      </c>
    </row>
    <row r="300" spans="11:19" ht="15" x14ac:dyDescent="0.25">
      <c r="K300" s="80">
        <v>44027</v>
      </c>
      <c r="L300" s="24">
        <v>193.86089217355999</v>
      </c>
      <c r="M300" s="83">
        <v>-5.8765214955545098E-3</v>
      </c>
      <c r="N300" s="83">
        <v>-3.5675962794741944E-2</v>
      </c>
      <c r="O300" s="83">
        <v>-4.7740982896196993E-2</v>
      </c>
      <c r="P300" s="24">
        <v>282.06590078162901</v>
      </c>
      <c r="Q300" s="84">
        <v>-8.6884891733184366E-3</v>
      </c>
      <c r="R300" s="84">
        <v>-7.4618926488808635E-3</v>
      </c>
      <c r="S300" s="84">
        <v>4.2970625012838326E-2</v>
      </c>
    </row>
    <row r="301" spans="11:19" ht="15" x14ac:dyDescent="0.25">
      <c r="K301" s="80">
        <v>44058</v>
      </c>
      <c r="L301" s="24">
        <v>195.37128610852099</v>
      </c>
      <c r="M301" s="83">
        <v>7.791122376599624E-3</v>
      </c>
      <c r="N301" s="83">
        <v>-1.506092309462026E-2</v>
      </c>
      <c r="O301" s="83">
        <v>-3.7251436655898806E-2</v>
      </c>
      <c r="P301" s="24">
        <v>286.16053234349403</v>
      </c>
      <c r="Q301" s="84">
        <v>1.4516577688116206E-2</v>
      </c>
      <c r="R301" s="84">
        <v>8.2349522897673388E-3</v>
      </c>
      <c r="S301" s="84">
        <v>5.6753830077426404E-2</v>
      </c>
    </row>
    <row r="302" spans="11:19" ht="15" x14ac:dyDescent="0.25">
      <c r="K302" s="80">
        <v>44089</v>
      </c>
      <c r="L302" s="24">
        <v>196.941543585966</v>
      </c>
      <c r="M302" s="83">
        <v>8.0372991790247372E-3</v>
      </c>
      <c r="N302" s="83">
        <v>9.9211355967221415E-3</v>
      </c>
      <c r="O302" s="83">
        <v>-2.0902700868200785E-2</v>
      </c>
      <c r="P302" s="24">
        <v>290.083683180896</v>
      </c>
      <c r="Q302" s="84">
        <v>1.3709615387117013E-2</v>
      </c>
      <c r="R302" s="84">
        <v>1.948974847140228E-2</v>
      </c>
      <c r="S302" s="84">
        <v>6.6617397076905727E-2</v>
      </c>
    </row>
    <row r="303" spans="11:19" ht="15" x14ac:dyDescent="0.25">
      <c r="K303" s="80">
        <v>44119</v>
      </c>
      <c r="L303" s="24">
        <v>198.99465670277399</v>
      </c>
      <c r="M303" s="83">
        <v>1.0424987432434696E-2</v>
      </c>
      <c r="N303" s="83">
        <v>2.6481692473682816E-2</v>
      </c>
      <c r="O303" s="83">
        <v>1.1097785856351017E-3</v>
      </c>
      <c r="P303" s="24">
        <v>295.29202270305598</v>
      </c>
      <c r="Q303" s="84">
        <v>1.7954610424992579E-2</v>
      </c>
      <c r="R303" s="84">
        <v>4.6890183764773496E-2</v>
      </c>
      <c r="S303" s="84">
        <v>7.8043720336752109E-2</v>
      </c>
    </row>
    <row r="304" spans="11:19" ht="15" x14ac:dyDescent="0.25">
      <c r="K304" s="80">
        <v>44150</v>
      </c>
      <c r="L304" s="24">
        <v>202.07771899561499</v>
      </c>
      <c r="M304" s="83">
        <v>1.5493191344559509E-2</v>
      </c>
      <c r="N304" s="83">
        <v>3.4326604593106991E-2</v>
      </c>
      <c r="O304" s="83">
        <v>2.129866599947583E-2</v>
      </c>
      <c r="P304" s="24">
        <v>297.308986090536</v>
      </c>
      <c r="Q304" s="84">
        <v>6.8304025588536987E-3</v>
      </c>
      <c r="R304" s="84">
        <v>3.8958739892403838E-2</v>
      </c>
      <c r="S304" s="84">
        <v>7.3400945352835034E-2</v>
      </c>
    </row>
    <row r="305" spans="11:19" ht="15" x14ac:dyDescent="0.25">
      <c r="K305" s="80">
        <v>44180</v>
      </c>
      <c r="L305" s="24">
        <v>202.86232627173001</v>
      </c>
      <c r="M305" s="83">
        <v>3.8827005768609091E-3</v>
      </c>
      <c r="N305" s="83">
        <v>3.0063655326127536E-2</v>
      </c>
      <c r="O305" s="83">
        <v>2.6080099374105048E-2</v>
      </c>
      <c r="P305" s="24">
        <v>298.74144055407498</v>
      </c>
      <c r="Q305" s="84">
        <v>4.8180664916155358E-3</v>
      </c>
      <c r="R305" s="84">
        <v>2.984572340726932E-2</v>
      </c>
      <c r="S305" s="84">
        <v>6.8734688000783084E-2</v>
      </c>
    </row>
    <row r="306" spans="11:19" ht="15" x14ac:dyDescent="0.25">
      <c r="K306" s="80">
        <v>44211</v>
      </c>
      <c r="L306" s="24">
        <v>202.65466095731799</v>
      </c>
      <c r="M306" s="83">
        <v>-1.0236760971273906E-3</v>
      </c>
      <c r="N306" s="83">
        <v>1.8392475030174937E-2</v>
      </c>
      <c r="O306" s="83">
        <v>1.8173119623473344E-2</v>
      </c>
      <c r="P306" s="24">
        <v>298.97094229076703</v>
      </c>
      <c r="Q306" s="84">
        <v>7.6822866043091409E-4</v>
      </c>
      <c r="R306" s="84">
        <v>1.2458581014261005E-2</v>
      </c>
      <c r="S306" s="84">
        <v>6.3619795227211284E-2</v>
      </c>
    </row>
    <row r="307" spans="11:19" ht="15" x14ac:dyDescent="0.25">
      <c r="K307" s="80">
        <v>44242</v>
      </c>
      <c r="L307" s="24">
        <v>200.50848437659999</v>
      </c>
      <c r="M307" s="83">
        <v>-1.0590314432343595E-2</v>
      </c>
      <c r="N307" s="83">
        <v>-7.7655004560351903E-3</v>
      </c>
      <c r="O307" s="83">
        <v>2.4087060106015024E-3</v>
      </c>
      <c r="P307" s="24">
        <v>300.42401242253698</v>
      </c>
      <c r="Q307" s="84">
        <v>4.8602386594371882E-3</v>
      </c>
      <c r="R307" s="84">
        <v>1.0477403905485794E-2</v>
      </c>
      <c r="S307" s="84">
        <v>6.7736914148927685E-2</v>
      </c>
    </row>
    <row r="308" spans="11:19" ht="15" x14ac:dyDescent="0.25">
      <c r="K308" s="80">
        <v>44270</v>
      </c>
      <c r="L308" s="24">
        <v>203.74148809131501</v>
      </c>
      <c r="M308" s="83">
        <v>1.6124024500842049E-2</v>
      </c>
      <c r="N308" s="83">
        <v>4.3337855566507599E-3</v>
      </c>
      <c r="O308" s="83">
        <v>1.1169574906300772E-2</v>
      </c>
      <c r="P308" s="24">
        <v>303.85273857541898</v>
      </c>
      <c r="Q308" s="84">
        <v>1.1412956391979812E-2</v>
      </c>
      <c r="R308" s="84">
        <v>1.7109437551964923E-2</v>
      </c>
      <c r="S308" s="84">
        <v>8.1925150884818443E-2</v>
      </c>
    </row>
    <row r="309" spans="11:19" ht="15" x14ac:dyDescent="0.25">
      <c r="K309" s="80">
        <v>44301</v>
      </c>
      <c r="L309" s="24">
        <v>206.18669199012999</v>
      </c>
      <c r="M309" s="83">
        <v>1.2001502107999995E-2</v>
      </c>
      <c r="N309" s="83">
        <v>1.7428817161801557E-2</v>
      </c>
      <c r="O309" s="83">
        <v>2.5636377758489592E-2</v>
      </c>
      <c r="P309" s="24">
        <v>308.771938506352</v>
      </c>
      <c r="Q309" s="84">
        <v>1.6189421079422006E-2</v>
      </c>
      <c r="R309" s="84">
        <v>3.2782437451907676E-2</v>
      </c>
      <c r="S309" s="84">
        <v>8.6511749910151092E-2</v>
      </c>
    </row>
    <row r="310" spans="11:19" ht="15" x14ac:dyDescent="0.25">
      <c r="K310" s="80">
        <v>44331</v>
      </c>
      <c r="L310" s="24">
        <v>208.517585655988</v>
      </c>
      <c r="M310" s="83">
        <v>1.1304772598852209E-2</v>
      </c>
      <c r="N310" s="83">
        <v>3.9943952019232842E-2</v>
      </c>
      <c r="O310" s="83">
        <v>5.1214446223527776E-2</v>
      </c>
      <c r="P310" s="24">
        <v>316.56376302864999</v>
      </c>
      <c r="Q310" s="84">
        <v>2.5234885527454454E-2</v>
      </c>
      <c r="R310" s="84">
        <v>5.3723237619944131E-2</v>
      </c>
      <c r="S310" s="84">
        <v>0.11535524448473655</v>
      </c>
    </row>
    <row r="311" spans="11:19" ht="15" x14ac:dyDescent="0.25">
      <c r="K311" s="80">
        <v>44362</v>
      </c>
      <c r="L311" s="24">
        <v>209.95635458622701</v>
      </c>
      <c r="M311" s="83">
        <v>6.8999884384459698E-3</v>
      </c>
      <c r="N311" s="83">
        <v>3.0503686574265831E-2</v>
      </c>
      <c r="O311" s="83">
        <v>7.6661410226604332E-2</v>
      </c>
      <c r="P311" s="24">
        <v>326.42249936592299</v>
      </c>
      <c r="Q311" s="84">
        <v>3.1142971775897088E-2</v>
      </c>
      <c r="R311" s="84">
        <v>7.4278615675211324E-2</v>
      </c>
      <c r="S311" s="84">
        <v>0.14720134591798861</v>
      </c>
    </row>
    <row r="312" spans="11:19" ht="15" x14ac:dyDescent="0.25">
      <c r="K312" s="80">
        <v>44392</v>
      </c>
      <c r="L312" s="24">
        <v>214.60653370821399</v>
      </c>
      <c r="M312" s="83">
        <v>2.2148313306121992E-2</v>
      </c>
      <c r="N312" s="83">
        <v>4.0836009525227146E-2</v>
      </c>
      <c r="O312" s="83">
        <v>0.10701303033352816</v>
      </c>
      <c r="P312" s="24">
        <v>336.48105688324301</v>
      </c>
      <c r="Q312" s="84">
        <v>3.0814534956563389E-2</v>
      </c>
      <c r="R312" s="84">
        <v>8.9739755856476533E-2</v>
      </c>
      <c r="S312" s="84">
        <v>0.19291646367329363</v>
      </c>
    </row>
    <row r="313" spans="11:19" ht="15" x14ac:dyDescent="0.25">
      <c r="K313" s="80">
        <v>44423</v>
      </c>
      <c r="L313" s="24">
        <v>221.99833191602801</v>
      </c>
      <c r="M313" s="83">
        <v>3.4443490979003233E-2</v>
      </c>
      <c r="N313" s="83">
        <v>6.4650404509672965E-2</v>
      </c>
      <c r="O313" s="83">
        <v>0.13628945347023391</v>
      </c>
      <c r="P313" s="24">
        <v>344.01906880458</v>
      </c>
      <c r="Q313" s="84">
        <v>2.2402485272603689E-2</v>
      </c>
      <c r="R313" s="84">
        <v>8.6729149013322848E-2</v>
      </c>
      <c r="S313" s="84">
        <v>0.20218908592060925</v>
      </c>
    </row>
    <row r="314" spans="11:19" ht="15" x14ac:dyDescent="0.25">
      <c r="K314" s="80">
        <v>44454</v>
      </c>
      <c r="L314" s="24">
        <v>226.34091893185399</v>
      </c>
      <c r="M314" s="83">
        <v>1.9561349755855773E-2</v>
      </c>
      <c r="N314" s="83">
        <v>7.8037954021048739E-2</v>
      </c>
      <c r="O314" s="83">
        <v>0.14927970407145219</v>
      </c>
      <c r="P314" s="24">
        <v>349.45946988251399</v>
      </c>
      <c r="Q314" s="84">
        <v>1.5814242788455335E-2</v>
      </c>
      <c r="R314" s="84">
        <v>7.0574088983879513E-2</v>
      </c>
      <c r="S314" s="84">
        <v>0.20468502761181262</v>
      </c>
    </row>
    <row r="315" spans="11:19" ht="15" x14ac:dyDescent="0.25">
      <c r="K315" s="80">
        <v>44484</v>
      </c>
      <c r="L315" s="24">
        <v>227.82973062943</v>
      </c>
      <c r="M315" s="83">
        <v>6.5777399181818907E-3</v>
      </c>
      <c r="N315" s="83">
        <v>6.1616003449339152E-2</v>
      </c>
      <c r="O315" s="83">
        <v>0.1449037597513243</v>
      </c>
      <c r="P315" s="24">
        <v>356.88913196965098</v>
      </c>
      <c r="Q315" s="84">
        <v>2.1260439986459101E-2</v>
      </c>
      <c r="R315" s="84">
        <v>6.0651482955515812E-2</v>
      </c>
      <c r="S315" s="84">
        <v>0.20859726823212132</v>
      </c>
    </row>
    <row r="316" spans="11:19" ht="15" x14ac:dyDescent="0.25">
      <c r="K316" s="80">
        <v>44515</v>
      </c>
      <c r="L316" s="24">
        <v>229.03067345251401</v>
      </c>
      <c r="M316" s="83">
        <v>5.2712296141779191E-3</v>
      </c>
      <c r="N316" s="83">
        <v>3.1677452149262209E-2</v>
      </c>
      <c r="O316" s="83">
        <v>0.13337915031336967</v>
      </c>
      <c r="P316" s="24">
        <v>367.21510041771</v>
      </c>
      <c r="Q316" s="84">
        <v>2.893326672927965E-2</v>
      </c>
      <c r="R316" s="84">
        <v>6.7426586827681101E-2</v>
      </c>
      <c r="S316" s="84">
        <v>0.23512950363998186</v>
      </c>
    </row>
    <row r="317" spans="11:19" ht="15" x14ac:dyDescent="0.25">
      <c r="K317" s="80">
        <v>44545</v>
      </c>
      <c r="L317" s="24">
        <v>232.324238034161</v>
      </c>
      <c r="M317" s="83">
        <v>1.4380451893182267E-2</v>
      </c>
      <c r="N317" s="83">
        <v>2.6434986349544998E-2</v>
      </c>
      <c r="O317" s="83">
        <v>0.1452310653431399</v>
      </c>
      <c r="P317" s="24">
        <v>376.79381626970797</v>
      </c>
      <c r="Q317" s="84">
        <v>2.6084754796581455E-2</v>
      </c>
      <c r="R317" s="84">
        <v>7.8218931644300937E-2</v>
      </c>
      <c r="S317" s="84">
        <v>0.26127066794238329</v>
      </c>
    </row>
    <row r="318" spans="11:19" ht="15" x14ac:dyDescent="0.25">
      <c r="K318" s="80">
        <v>44576</v>
      </c>
      <c r="L318" s="24">
        <v>235.13868884241899</v>
      </c>
      <c r="M318" s="83">
        <v>1.2114322776102915E-2</v>
      </c>
      <c r="N318" s="83">
        <v>3.2080792058158281E-2</v>
      </c>
      <c r="O318" s="83">
        <v>0.16029252784836068</v>
      </c>
      <c r="P318" s="24">
        <v>383.60207053124401</v>
      </c>
      <c r="Q318" s="84">
        <v>1.8068911875832594E-2</v>
      </c>
      <c r="R318" s="84">
        <v>7.4849403270326187E-2</v>
      </c>
      <c r="S318" s="84">
        <v>0.28307476168760304</v>
      </c>
    </row>
    <row r="319" spans="11:19" ht="15" x14ac:dyDescent="0.25">
      <c r="K319" s="80">
        <v>44607</v>
      </c>
      <c r="L319" s="24">
        <v>232.38299100750899</v>
      </c>
      <c r="M319" s="83">
        <v>-1.1719457348666085E-2</v>
      </c>
      <c r="N319" s="83">
        <v>1.4636980734766158E-2</v>
      </c>
      <c r="O319" s="83">
        <v>0.15896836849577656</v>
      </c>
      <c r="P319" s="24">
        <v>384.09883480209299</v>
      </c>
      <c r="Q319" s="84">
        <v>1.2949989299093634E-3</v>
      </c>
      <c r="R319" s="84">
        <v>4.5977778052094243E-2</v>
      </c>
      <c r="S319" s="84">
        <v>0.27852241804782896</v>
      </c>
    </row>
    <row r="320" spans="11:19" ht="15" x14ac:dyDescent="0.25">
      <c r="K320" s="80">
        <v>44635</v>
      </c>
      <c r="L320" s="24">
        <v>227.68634518805999</v>
      </c>
      <c r="M320" s="83">
        <v>-2.0210798557529719E-2</v>
      </c>
      <c r="N320" s="83">
        <v>-1.9963017571240527E-2</v>
      </c>
      <c r="O320" s="83">
        <v>0.11752568080789283</v>
      </c>
      <c r="P320" s="24">
        <v>387.06520417940601</v>
      </c>
      <c r="Q320" s="84">
        <v>7.722932507310043E-3</v>
      </c>
      <c r="R320" s="84">
        <v>2.7259969421435049E-2</v>
      </c>
      <c r="S320" s="84">
        <v>0.27385787600309208</v>
      </c>
    </row>
    <row r="321" spans="11:19" ht="15" x14ac:dyDescent="0.25">
      <c r="K321" s="80">
        <v>44666</v>
      </c>
      <c r="L321" s="24">
        <v>225.167226340295</v>
      </c>
      <c r="M321" s="83">
        <v>-1.1063987371242145E-2</v>
      </c>
      <c r="N321" s="83">
        <v>-4.2406728349184908E-2</v>
      </c>
      <c r="O321" s="83">
        <v>9.2055089331728457E-2</v>
      </c>
      <c r="P321" s="24">
        <v>393.24922904608701</v>
      </c>
      <c r="Q321" s="84">
        <v>1.5976700565971447E-2</v>
      </c>
      <c r="R321" s="84">
        <v>2.5148869768828019E-2</v>
      </c>
      <c r="S321" s="84">
        <v>0.27359121735085123</v>
      </c>
    </row>
    <row r="322" spans="11:19" ht="15" x14ac:dyDescent="0.25">
      <c r="K322" s="80">
        <v>44696</v>
      </c>
      <c r="L322" s="24">
        <v>226.86759128208899</v>
      </c>
      <c r="M322" s="83">
        <v>7.55156498319276E-3</v>
      </c>
      <c r="N322" s="83">
        <v>-2.3734093883152507E-2</v>
      </c>
      <c r="O322" s="83">
        <v>8.8002196881249217E-2</v>
      </c>
      <c r="P322" s="24">
        <v>403.21218333976998</v>
      </c>
      <c r="Q322" s="84">
        <v>2.533496204900465E-2</v>
      </c>
      <c r="R322" s="84">
        <v>4.9761537411393553E-2</v>
      </c>
      <c r="S322" s="84">
        <v>0.27371553674410309</v>
      </c>
    </row>
    <row r="323" spans="11:19" ht="15" x14ac:dyDescent="0.25">
      <c r="K323" s="80">
        <v>44727</v>
      </c>
      <c r="L323" s="24">
        <v>228.76431060773399</v>
      </c>
      <c r="M323" s="83">
        <v>8.3604683900688759E-3</v>
      </c>
      <c r="N323" s="83">
        <v>4.7344315654223035E-3</v>
      </c>
      <c r="O323" s="83">
        <v>8.9580313292126235E-2</v>
      </c>
      <c r="P323" s="24">
        <v>409.52729443346101</v>
      </c>
      <c r="Q323" s="84">
        <v>1.5662004658151707E-2</v>
      </c>
      <c r="R323" s="84">
        <v>5.8031799323515987E-2</v>
      </c>
      <c r="S323" s="84">
        <v>0.25459272945023526</v>
      </c>
    </row>
    <row r="324" spans="11:19" ht="15" x14ac:dyDescent="0.25">
      <c r="K324" s="80">
        <v>44757</v>
      </c>
      <c r="L324" s="24">
        <v>231.66324568528901</v>
      </c>
      <c r="M324" s="83">
        <v>1.2672147459775296E-2</v>
      </c>
      <c r="N324" s="83">
        <v>2.8849755137883903E-2</v>
      </c>
      <c r="O324" s="83">
        <v>7.947899666589775E-2</v>
      </c>
      <c r="P324" s="24">
        <v>409.62392864185898</v>
      </c>
      <c r="Q324" s="84">
        <v>2.3596524508007199E-4</v>
      </c>
      <c r="R324" s="84">
        <v>4.1639495735293464E-2</v>
      </c>
      <c r="S324" s="84">
        <v>0.2173758975798632</v>
      </c>
    </row>
    <row r="325" spans="11:19" ht="15" x14ac:dyDescent="0.25">
      <c r="K325" s="80">
        <v>44788</v>
      </c>
      <c r="L325" s="24">
        <v>230.976000088245</v>
      </c>
      <c r="M325" s="83">
        <v>-2.9665715638709234E-3</v>
      </c>
      <c r="N325" s="83">
        <v>1.8109280320464993E-2</v>
      </c>
      <c r="O325" s="83">
        <v>4.0440250585364046E-2</v>
      </c>
      <c r="P325" s="24">
        <v>406.70912645091602</v>
      </c>
      <c r="Q325" s="84">
        <v>-7.1158005847149486E-3</v>
      </c>
      <c r="R325" s="84">
        <v>8.6727119259670804E-3</v>
      </c>
      <c r="S325" s="84">
        <v>0.18222843827865565</v>
      </c>
    </row>
    <row r="326" spans="11:19" ht="15" x14ac:dyDescent="0.25">
      <c r="K326" s="80">
        <v>44819</v>
      </c>
      <c r="L326" s="24">
        <v>231.14480032609799</v>
      </c>
      <c r="M326" s="83">
        <v>7.3081288873511063E-4</v>
      </c>
      <c r="N326" s="83">
        <v>1.0405861438963049E-2</v>
      </c>
      <c r="O326" s="83">
        <v>2.1224096009305082E-2</v>
      </c>
      <c r="P326" s="24">
        <v>399.70871145978703</v>
      </c>
      <c r="Q326" s="84">
        <v>-1.7212338095820567E-2</v>
      </c>
      <c r="R326" s="84">
        <v>-2.397540556425426E-2</v>
      </c>
      <c r="S326" s="84">
        <v>0.14379132891767532</v>
      </c>
    </row>
    <row r="327" spans="11:19" ht="15" x14ac:dyDescent="0.25">
      <c r="K327" s="80">
        <v>44849</v>
      </c>
      <c r="L327" s="24">
        <v>225.97729240361201</v>
      </c>
      <c r="M327" s="83">
        <v>-2.2356150409594711E-2</v>
      </c>
      <c r="N327" s="83">
        <v>-2.4544045667914349E-2</v>
      </c>
      <c r="O327" s="83">
        <v>-8.1308011061603791E-3</v>
      </c>
      <c r="P327" s="24">
        <v>391.34187396267299</v>
      </c>
      <c r="Q327" s="84">
        <v>-2.0932337117590682E-2</v>
      </c>
      <c r="R327" s="84">
        <v>-4.4631315215889922E-2</v>
      </c>
      <c r="S327" s="84">
        <v>9.6536259882387787E-2</v>
      </c>
    </row>
    <row r="328" spans="11:19" ht="15" x14ac:dyDescent="0.25">
      <c r="K328" s="80">
        <v>44880</v>
      </c>
      <c r="L328" s="24">
        <v>226.883852222087</v>
      </c>
      <c r="M328" s="83">
        <v>4.0117297133368535E-3</v>
      </c>
      <c r="N328" s="83">
        <v>-1.7716766523771188E-2</v>
      </c>
      <c r="O328" s="83">
        <v>-9.3735096616747171E-3</v>
      </c>
      <c r="P328" s="24">
        <v>376.93295097124297</v>
      </c>
      <c r="Q328" s="84">
        <v>-3.6819272227444744E-2</v>
      </c>
      <c r="R328" s="84">
        <v>-7.3212459576479705E-2</v>
      </c>
      <c r="S328" s="84">
        <v>2.6463646354626613E-2</v>
      </c>
    </row>
    <row r="329" spans="11:19" ht="15" x14ac:dyDescent="0.25">
      <c r="K329" s="80">
        <v>44910</v>
      </c>
      <c r="L329" s="24">
        <v>228.123523320685</v>
      </c>
      <c r="M329" s="83">
        <v>5.4639018442992349E-3</v>
      </c>
      <c r="N329" s="83">
        <v>-1.3070927838958912E-2</v>
      </c>
      <c r="O329" s="83">
        <v>-1.8081258972463821E-2</v>
      </c>
      <c r="P329" s="24">
        <v>365.55506461360301</v>
      </c>
      <c r="Q329" s="84">
        <v>-3.0185438360648909E-2</v>
      </c>
      <c r="R329" s="84">
        <v>-8.5446340965275813E-2</v>
      </c>
      <c r="S329" s="84">
        <v>-2.9827325106790759E-2</v>
      </c>
    </row>
    <row r="330" spans="11:19" ht="15" x14ac:dyDescent="0.25">
      <c r="K330" s="80">
        <v>44941</v>
      </c>
      <c r="L330" s="24">
        <v>232.90093459968099</v>
      </c>
      <c r="M330" s="83">
        <v>2.0942212400779647E-2</v>
      </c>
      <c r="N330" s="83">
        <v>3.063866339146526E-2</v>
      </c>
      <c r="O330" s="83">
        <v>-9.5167420289463678E-3</v>
      </c>
      <c r="P330" s="24">
        <v>353.59849774488799</v>
      </c>
      <c r="Q330" s="84">
        <v>-3.2707977610304195E-2</v>
      </c>
      <c r="R330" s="84">
        <v>-9.6446045590779406E-2</v>
      </c>
      <c r="S330" s="84">
        <v>-7.8215356723191243E-2</v>
      </c>
    </row>
    <row r="331" spans="11:19" ht="15" x14ac:dyDescent="0.25">
      <c r="K331" s="80">
        <v>44972</v>
      </c>
      <c r="L331" s="24">
        <v>232.09017486120501</v>
      </c>
      <c r="M331" s="83">
        <v>-3.4811356161774665E-3</v>
      </c>
      <c r="N331" s="83">
        <v>2.2947083223982645E-2</v>
      </c>
      <c r="O331" s="83">
        <v>-1.260058427832722E-3</v>
      </c>
      <c r="P331" s="24">
        <v>351.03568647627901</v>
      </c>
      <c r="Q331" s="84">
        <v>-7.2478002167813971E-3</v>
      </c>
      <c r="R331" s="84">
        <v>-6.8705228418567521E-2</v>
      </c>
      <c r="S331" s="84">
        <v>-8.6079793350192779E-2</v>
      </c>
    </row>
    <row r="332" spans="11:19" ht="15" x14ac:dyDescent="0.25">
      <c r="K332" s="80">
        <v>45000</v>
      </c>
      <c r="L332" s="24">
        <v>228.197217290667</v>
      </c>
      <c r="M332" s="83">
        <v>-1.6773469936269714E-2</v>
      </c>
      <c r="N332" s="83">
        <v>3.2304415129691399E-4</v>
      </c>
      <c r="O332" s="83">
        <v>2.2437538016830683E-3</v>
      </c>
      <c r="P332" s="24">
        <v>343.79235438474899</v>
      </c>
      <c r="Q332" s="84">
        <v>-2.0634175870376859E-2</v>
      </c>
      <c r="R332" s="84">
        <v>-5.953332981956494E-2</v>
      </c>
      <c r="S332" s="84">
        <v>-0.11179731302997697</v>
      </c>
    </row>
    <row r="333" spans="11:19" ht="15" x14ac:dyDescent="0.25">
      <c r="K333" s="80">
        <v>45031</v>
      </c>
      <c r="L333" s="24">
        <v>226.133105466053</v>
      </c>
      <c r="M333" s="83">
        <v>-9.0452979625287311E-3</v>
      </c>
      <c r="N333" s="83">
        <v>-2.9058832010531832E-2</v>
      </c>
      <c r="O333" s="83">
        <v>4.2896079569691992E-3</v>
      </c>
      <c r="P333" s="24">
        <v>342.29340686155302</v>
      </c>
      <c r="Q333" s="84">
        <v>-4.3600374007108922E-3</v>
      </c>
      <c r="R333" s="84">
        <v>-3.197154669896618E-2</v>
      </c>
      <c r="S333" s="84">
        <v>-0.12957640707430906</v>
      </c>
    </row>
    <row r="334" spans="11:19" ht="15" x14ac:dyDescent="0.25">
      <c r="K334" s="80">
        <v>45061</v>
      </c>
      <c r="L334" s="24">
        <v>227.711522026724</v>
      </c>
      <c r="M334" s="83">
        <v>6.980033097842675E-3</v>
      </c>
      <c r="N334" s="83">
        <v>-1.8866170604160848E-2</v>
      </c>
      <c r="O334" s="83">
        <v>3.7199264111094088E-3</v>
      </c>
      <c r="P334" s="24">
        <v>333.98998649610098</v>
      </c>
      <c r="Q334" s="84">
        <v>-2.4258195451630549E-2</v>
      </c>
      <c r="R334" s="84">
        <v>-4.8558310840940311E-2</v>
      </c>
      <c r="S334" s="84">
        <v>-0.17167684832910501</v>
      </c>
    </row>
    <row r="335" spans="11:19" ht="15" x14ac:dyDescent="0.25">
      <c r="K335" s="80">
        <v>45092</v>
      </c>
      <c r="L335" s="24">
        <v>234.22912453365299</v>
      </c>
      <c r="M335" s="83">
        <v>2.862219025598578E-2</v>
      </c>
      <c r="N335" s="83">
        <v>2.6432869403936854E-2</v>
      </c>
      <c r="O335" s="83">
        <v>2.388840248464108E-2</v>
      </c>
      <c r="P335" s="24">
        <v>334.99888388587601</v>
      </c>
      <c r="Q335" s="84">
        <v>3.0207414310812197E-3</v>
      </c>
      <c r="R335" s="84">
        <v>-2.5577853569808906E-2</v>
      </c>
      <c r="S335" s="84">
        <v>-0.18198643060088926</v>
      </c>
    </row>
    <row r="336" spans="11:19" ht="15" x14ac:dyDescent="0.25">
      <c r="K336" s="80">
        <v>45122</v>
      </c>
      <c r="L336" s="24">
        <v>235.86595201126499</v>
      </c>
      <c r="M336" s="83">
        <v>6.9881466742058862E-3</v>
      </c>
      <c r="N336" s="83">
        <v>4.3040343540822645E-2</v>
      </c>
      <c r="O336" s="83">
        <v>1.8141446277090134E-2</v>
      </c>
      <c r="P336" s="24">
        <v>333.01971807168701</v>
      </c>
      <c r="Q336" s="84">
        <v>-5.9079773378087896E-3</v>
      </c>
      <c r="R336" s="84">
        <v>-2.7092805774132089E-2</v>
      </c>
      <c r="S336" s="84">
        <v>-0.18701107336224077</v>
      </c>
    </row>
    <row r="337" spans="11:19" ht="15" x14ac:dyDescent="0.25">
      <c r="K337" s="80">
        <v>45153</v>
      </c>
      <c r="L337" s="24">
        <v>236.23306373922799</v>
      </c>
      <c r="M337" s="83">
        <v>1.5564422284461976E-3</v>
      </c>
      <c r="N337" s="83">
        <v>3.7422531967898909E-2</v>
      </c>
      <c r="O337" s="83">
        <v>2.2760215992027266E-2</v>
      </c>
      <c r="P337" s="24">
        <v>334.76455643899197</v>
      </c>
      <c r="Q337" s="84">
        <v>5.2394446112928872E-3</v>
      </c>
      <c r="R337" s="84">
        <v>2.3191412144329959E-3</v>
      </c>
      <c r="S337" s="84">
        <v>-0.17689440765624598</v>
      </c>
    </row>
    <row r="338" spans="11:19" ht="15" x14ac:dyDescent="0.25">
      <c r="K338" s="80">
        <v>45184</v>
      </c>
      <c r="L338" s="24">
        <v>229.853102797974</v>
      </c>
      <c r="M338" s="83">
        <v>-2.7007061756167516E-2</v>
      </c>
      <c r="N338" s="83">
        <v>-1.8682654193374115E-2</v>
      </c>
      <c r="O338" s="83">
        <v>-5.5882612384170471E-3</v>
      </c>
      <c r="P338" s="24">
        <v>331.45055525730203</v>
      </c>
      <c r="Q338" s="84">
        <v>-9.8994983726536923E-3</v>
      </c>
      <c r="R338" s="84">
        <v>-1.0592061046337031E-2</v>
      </c>
      <c r="S338" s="84">
        <v>-0.17076974868322869</v>
      </c>
    </row>
    <row r="339" spans="11:19" ht="15" x14ac:dyDescent="0.25">
      <c r="K339" s="80">
        <v>45214</v>
      </c>
      <c r="L339" s="24">
        <v>224.539928614205</v>
      </c>
      <c r="M339" s="83">
        <v>-2.3115520822178937E-2</v>
      </c>
      <c r="N339" s="83">
        <v>-4.8018899296321749E-2</v>
      </c>
      <c r="O339" s="83">
        <v>-6.3606558611197794E-3</v>
      </c>
      <c r="P339" s="24">
        <v>329.06956497522202</v>
      </c>
      <c r="Q339" s="84">
        <v>-7.1835459145079827E-3</v>
      </c>
      <c r="R339" s="84">
        <v>-1.1861619243863086E-2</v>
      </c>
      <c r="S339" s="84">
        <v>-0.15912508507431189</v>
      </c>
    </row>
    <row r="340" spans="11:19" ht="15" x14ac:dyDescent="0.25">
      <c r="K340" s="80">
        <v>45245</v>
      </c>
      <c r="L340" s="24">
        <v>216.13174310643501</v>
      </c>
      <c r="M340" s="83">
        <v>-3.7446282091843752E-2</v>
      </c>
      <c r="N340" s="83">
        <v>-8.5091055056468856E-2</v>
      </c>
      <c r="O340" s="83">
        <v>-4.7390367407580847E-2</v>
      </c>
      <c r="P340" s="24">
        <v>327.37867393890502</v>
      </c>
      <c r="Q340" s="84">
        <v>-5.1383999503092914E-3</v>
      </c>
      <c r="R340" s="84">
        <v>-2.2062916632074714E-2</v>
      </c>
      <c r="S340" s="84">
        <v>-0.13146708693058395</v>
      </c>
    </row>
    <row r="341" spans="11:19" ht="15" x14ac:dyDescent="0.25">
      <c r="K341" s="80">
        <v>45275</v>
      </c>
      <c r="L341" s="24">
        <v>213.16261634587499</v>
      </c>
      <c r="M341" s="83">
        <v>-1.3737578376434301E-2</v>
      </c>
      <c r="N341" s="83">
        <v>-7.2613709577672547E-2</v>
      </c>
      <c r="O341" s="83">
        <v>-6.5582482494708327E-2</v>
      </c>
      <c r="P341" s="24">
        <v>325.127087586328</v>
      </c>
      <c r="Q341" s="84">
        <v>-6.8776207243028686E-3</v>
      </c>
      <c r="R341" s="84">
        <v>-1.9078162853174763E-2</v>
      </c>
      <c r="S341" s="84">
        <v>-0.11059339875377727</v>
      </c>
    </row>
    <row r="342" spans="11:19" ht="15" x14ac:dyDescent="0.25">
      <c r="K342" s="80">
        <v>45306</v>
      </c>
      <c r="L342" s="24">
        <v>209.59227209435701</v>
      </c>
      <c r="M342" s="83">
        <v>-1.6749392143530439E-2</v>
      </c>
      <c r="N342" s="83">
        <v>-6.6570149069257178E-2</v>
      </c>
      <c r="O342" s="83">
        <v>-0.10007972937243814</v>
      </c>
      <c r="P342" s="24">
        <v>317.10919605213201</v>
      </c>
      <c r="Q342" s="84">
        <v>-2.466079216505479E-2</v>
      </c>
      <c r="R342" s="84">
        <v>-3.6346019796727802E-2</v>
      </c>
      <c r="S342" s="84">
        <v>-0.10319416492284439</v>
      </c>
    </row>
    <row r="343" spans="11:19" ht="15" x14ac:dyDescent="0.25">
      <c r="K343" s="80">
        <v>45337</v>
      </c>
      <c r="L343" s="24">
        <v>210.80206824752199</v>
      </c>
      <c r="M343" s="83">
        <v>5.7721410292281838E-3</v>
      </c>
      <c r="N343" s="83">
        <v>-2.4659380349736026E-2</v>
      </c>
      <c r="O343" s="83">
        <v>-9.1723428733740175E-2</v>
      </c>
      <c r="P343" s="24">
        <v>307.90700142888898</v>
      </c>
      <c r="Q343" s="84">
        <v>-2.9019009028455334E-2</v>
      </c>
      <c r="R343" s="84">
        <v>-5.9477522697919616E-2</v>
      </c>
      <c r="S343" s="84">
        <v>-0.12286125516274093</v>
      </c>
    </row>
    <row r="344" spans="11:19" ht="15" x14ac:dyDescent="0.25">
      <c r="K344" s="80">
        <v>45366</v>
      </c>
      <c r="L344" s="24">
        <v>208.80773360598499</v>
      </c>
      <c r="M344" s="83">
        <v>-9.4606976967382961E-3</v>
      </c>
      <c r="N344" s="83">
        <v>-2.0429861551444994E-2</v>
      </c>
      <c r="O344" s="83">
        <v>-8.4968098712547291E-2</v>
      </c>
      <c r="P344" s="24">
        <v>301.42913769241301</v>
      </c>
      <c r="Q344" s="84">
        <v>-2.1038377517933915E-2</v>
      </c>
      <c r="R344" s="84">
        <v>-7.2888266769291277E-2</v>
      </c>
      <c r="S344" s="84">
        <v>-0.12322326588137544</v>
      </c>
    </row>
    <row r="345" spans="11:19" ht="15" x14ac:dyDescent="0.25">
      <c r="K345" s="80">
        <v>45397</v>
      </c>
      <c r="L345" s="24">
        <v>211.32943667956999</v>
      </c>
      <c r="M345" s="83">
        <v>1.2076674699910361E-2</v>
      </c>
      <c r="N345" s="83">
        <v>8.288304563208948E-3</v>
      </c>
      <c r="O345" s="83">
        <v>-6.5464403170748087E-2</v>
      </c>
      <c r="P345" s="24">
        <v>302.96970961847802</v>
      </c>
      <c r="Q345" s="84">
        <v>5.1108925230614055E-3</v>
      </c>
      <c r="R345" s="84">
        <v>-4.4588698813166849E-2</v>
      </c>
      <c r="S345" s="84">
        <v>-0.11488301105075105</v>
      </c>
    </row>
    <row r="346" spans="11:19" ht="15" x14ac:dyDescent="0.25">
      <c r="K346" s="80">
        <v>45427</v>
      </c>
      <c r="L346" s="24">
        <v>210.173599749354</v>
      </c>
      <c r="M346" s="83">
        <v>-5.469360768554643E-3</v>
      </c>
      <c r="N346" s="83">
        <v>-2.9813203608137773E-3</v>
      </c>
      <c r="O346" s="83">
        <v>-7.701815929767386E-2</v>
      </c>
      <c r="P346" s="24">
        <v>304.94503287690702</v>
      </c>
      <c r="Q346" s="84">
        <v>6.5198704547608788E-3</v>
      </c>
      <c r="R346" s="84">
        <v>-9.6196856136316899E-3</v>
      </c>
      <c r="S346" s="84">
        <v>-8.6963546194619323E-2</v>
      </c>
    </row>
    <row r="347" spans="11:19" ht="15" x14ac:dyDescent="0.25">
      <c r="K347" s="80">
        <v>45458</v>
      </c>
      <c r="L347" s="24">
        <v>210.014918239167</v>
      </c>
      <c r="M347" s="83">
        <v>-7.5500210481349583E-4</v>
      </c>
      <c r="N347" s="83">
        <v>5.7813214689641512E-3</v>
      </c>
      <c r="O347" s="83">
        <v>-0.10337828970968554</v>
      </c>
      <c r="P347" s="24">
        <v>305.956691901076</v>
      </c>
      <c r="Q347" s="84">
        <v>3.3175127157336615E-3</v>
      </c>
      <c r="R347" s="84">
        <v>1.502029380213088E-2</v>
      </c>
      <c r="S347" s="84">
        <v>-8.6693399237395052E-2</v>
      </c>
    </row>
    <row r="348" spans="11:19" ht="15" x14ac:dyDescent="0.25">
      <c r="K348" s="80">
        <v>45488</v>
      </c>
      <c r="L348" s="24">
        <v>206.83861593449399</v>
      </c>
      <c r="M348" s="83">
        <v>-1.5124174660086864E-2</v>
      </c>
      <c r="N348" s="83">
        <v>-2.1250332256765758E-2</v>
      </c>
      <c r="O348" s="83">
        <v>-0.12306708886658069</v>
      </c>
      <c r="P348" s="24">
        <v>304.41000094700701</v>
      </c>
      <c r="Q348" s="84">
        <v>-5.055261071292616E-3</v>
      </c>
      <c r="R348" s="84">
        <v>4.7539119681063724E-3</v>
      </c>
      <c r="S348" s="84">
        <v>-8.5909979416057825E-2</v>
      </c>
    </row>
    <row r="349" spans="11:19" ht="15" x14ac:dyDescent="0.25">
      <c r="K349" s="80">
        <v>45519</v>
      </c>
      <c r="L349" s="24">
        <v>206.481136405163</v>
      </c>
      <c r="M349" s="83">
        <v>-1.7283016892948311E-3</v>
      </c>
      <c r="N349" s="83">
        <v>-1.7568635397569032E-2</v>
      </c>
      <c r="O349" s="83">
        <v>-0.1259431125479854</v>
      </c>
      <c r="P349" s="24">
        <v>303.62439787269602</v>
      </c>
      <c r="Q349" s="84">
        <v>-2.5807400278144987E-3</v>
      </c>
      <c r="R349" s="84">
        <v>-4.3307313182047169E-3</v>
      </c>
      <c r="S349" s="84">
        <v>-9.3021073967760382E-2</v>
      </c>
    </row>
    <row r="350" spans="11:19" ht="15" x14ac:dyDescent="0.25">
      <c r="K350" s="80">
        <v>45550</v>
      </c>
      <c r="L350" s="24">
        <v>207.66213849807701</v>
      </c>
      <c r="M350" s="83">
        <v>5.7196609505123508E-3</v>
      </c>
      <c r="N350" s="83">
        <v>-1.1202917206151186E-2</v>
      </c>
      <c r="O350" s="83">
        <v>-9.6544114609587894E-2</v>
      </c>
      <c r="P350" s="24">
        <v>305.41168368674801</v>
      </c>
      <c r="Q350" s="84">
        <v>5.886502621575751E-3</v>
      </c>
      <c r="R350" s="84">
        <v>-1.7813247062568038E-3</v>
      </c>
      <c r="S350" s="84">
        <v>-7.8560349824547071E-2</v>
      </c>
    </row>
    <row r="351" spans="11:19" ht="15" x14ac:dyDescent="0.25">
      <c r="K351" s="80">
        <v>45580</v>
      </c>
      <c r="L351" s="24">
        <v>210.55701095919301</v>
      </c>
      <c r="M351" s="83">
        <v>1.3940299767946307E-2</v>
      </c>
      <c r="N351" s="83">
        <v>1.7977276670023024E-2</v>
      </c>
      <c r="O351" s="83">
        <v>-6.2273635434510366E-2</v>
      </c>
      <c r="P351" s="24">
        <v>308.17187265086199</v>
      </c>
      <c r="Q351" s="84">
        <v>9.0376010858348454E-3</v>
      </c>
      <c r="R351" s="84">
        <v>1.2357911015248968E-2</v>
      </c>
      <c r="S351" s="84">
        <v>-6.3505393839547453E-2</v>
      </c>
    </row>
    <row r="352" spans="11:19" ht="15" x14ac:dyDescent="0.25">
      <c r="K352" s="80">
        <v>45611</v>
      </c>
      <c r="L352" s="24">
        <v>209.90296599543601</v>
      </c>
      <c r="M352" s="83">
        <v>-3.1062606786518288E-3</v>
      </c>
      <c r="N352" s="83">
        <v>1.6572117191173241E-2</v>
      </c>
      <c r="O352" s="83">
        <v>-2.8819353517782975E-2</v>
      </c>
      <c r="P352" s="24">
        <v>313.371038959499</v>
      </c>
      <c r="Q352" s="84">
        <v>1.6870995603571304E-2</v>
      </c>
      <c r="R352" s="84">
        <v>3.210098119614746E-2</v>
      </c>
      <c r="S352" s="84">
        <v>-4.2787255537665603E-2</v>
      </c>
    </row>
    <row r="353" spans="11:19" ht="15" x14ac:dyDescent="0.25">
      <c r="K353" s="80">
        <v>45641</v>
      </c>
      <c r="L353" s="24">
        <v>208.66924268659599</v>
      </c>
      <c r="M353" s="83">
        <v>-5.8775887372016777E-3</v>
      </c>
      <c r="N353" s="83">
        <v>4.849724633497976E-3</v>
      </c>
      <c r="O353" s="83">
        <v>-2.1079557646206171E-2</v>
      </c>
      <c r="P353" s="24">
        <v>315.63117894541398</v>
      </c>
      <c r="Q353" s="84">
        <v>7.2123448083123431E-3</v>
      </c>
      <c r="R353" s="84">
        <v>3.346137624894463E-2</v>
      </c>
      <c r="S353" s="84">
        <v>-2.920675945953799E-2</v>
      </c>
    </row>
    <row r="354" spans="11:19" ht="15" x14ac:dyDescent="0.25">
      <c r="K354" s="80">
        <v>45672</v>
      </c>
      <c r="L354" s="24">
        <v>205.12420107996999</v>
      </c>
      <c r="M354" s="83">
        <v>-1.6988807554884189E-2</v>
      </c>
      <c r="N354" s="83">
        <v>-2.5802084929273272E-2</v>
      </c>
      <c r="O354" s="83">
        <v>-2.1317918689175319E-2</v>
      </c>
      <c r="P354" s="24">
        <v>317.97996020092199</v>
      </c>
      <c r="Q354" s="84">
        <v>7.4415375038541232E-3</v>
      </c>
      <c r="R354" s="84">
        <v>3.1826679916281408E-2</v>
      </c>
      <c r="S354" s="84">
        <v>2.7459441720094624E-3</v>
      </c>
    </row>
    <row r="355" spans="11:19" ht="15" x14ac:dyDescent="0.25">
      <c r="K355" s="80">
        <v>45703</v>
      </c>
      <c r="L355" s="24">
        <v>205.30051976674</v>
      </c>
      <c r="M355" s="83">
        <v>8.595703765899021E-4</v>
      </c>
      <c r="N355" s="83">
        <v>-2.1926542137551741E-2</v>
      </c>
      <c r="O355" s="83">
        <v>-2.6098171268045256E-2</v>
      </c>
      <c r="P355" s="24">
        <v>318.54083171662501</v>
      </c>
      <c r="Q355" s="84">
        <v>1.763858059950163E-3</v>
      </c>
      <c r="R355" s="84">
        <v>1.6497353342834531E-2</v>
      </c>
      <c r="S355" s="84">
        <v>3.4535850884806596E-2</v>
      </c>
    </row>
    <row r="356" spans="11:19" ht="15" x14ac:dyDescent="0.25">
      <c r="K356" s="80">
        <v>45731</v>
      </c>
      <c r="L356" s="24">
        <v>203.011146472169</v>
      </c>
      <c r="M356" s="83">
        <v>-1.1151327318470239E-2</v>
      </c>
      <c r="N356" s="83">
        <v>-2.7115142325622843E-2</v>
      </c>
      <c r="O356" s="83">
        <v>-2.7760404433841535E-2</v>
      </c>
      <c r="P356" s="24">
        <v>318.69892444009798</v>
      </c>
      <c r="Q356" s="84">
        <v>4.963028526705493E-4</v>
      </c>
      <c r="R356" s="84">
        <v>9.7193994108375481E-3</v>
      </c>
      <c r="S356" s="84">
        <v>5.7293023759725559E-2</v>
      </c>
    </row>
    <row r="357" spans="11:19" ht="15" x14ac:dyDescent="0.25">
      <c r="K357" s="80">
        <v>45762</v>
      </c>
      <c r="L357" s="24">
        <v>201.15960100653001</v>
      </c>
      <c r="M357" s="83">
        <v>-9.1204128335525825E-3</v>
      </c>
      <c r="N357" s="83">
        <v>-1.9327802631608271E-2</v>
      </c>
      <c r="O357" s="83">
        <v>-4.8123138133662313E-2</v>
      </c>
      <c r="P357" s="24">
        <v>319.49160035045901</v>
      </c>
      <c r="Q357" s="84">
        <v>2.4872249310337047E-3</v>
      </c>
      <c r="R357" s="84">
        <v>4.7538849573471875E-3</v>
      </c>
      <c r="S357" s="84">
        <v>5.4533143768024095E-2</v>
      </c>
    </row>
    <row r="358" spans="11:19" ht="15" x14ac:dyDescent="0.25">
      <c r="K358" s="80">
        <v>45792</v>
      </c>
      <c r="L358" s="24">
        <v>197.786373357576</v>
      </c>
      <c r="M358" s="83">
        <v>-1.6768912008552461E-2</v>
      </c>
      <c r="N358" s="83">
        <v>-3.6600717902231739E-2</v>
      </c>
      <c r="O358" s="83">
        <v>-5.8938070274052512E-2</v>
      </c>
      <c r="P358" s="24">
        <v>319.286509357954</v>
      </c>
      <c r="Q358" s="84">
        <v>-6.4192921591688101E-4</v>
      </c>
      <c r="R358" s="84">
        <v>2.3409169785566508E-3</v>
      </c>
      <c r="S358" s="84">
        <v>4.7029710061996743E-2</v>
      </c>
    </row>
    <row r="359" spans="11:19" ht="15" x14ac:dyDescent="0.25">
      <c r="K359" s="80">
        <v>45823</v>
      </c>
      <c r="L359" s="24">
        <v>199.38580680034701</v>
      </c>
      <c r="M359" s="83">
        <v>8.0866715720573357E-3</v>
      </c>
      <c r="N359" s="83">
        <v>-1.7857835566280067E-2</v>
      </c>
      <c r="O359" s="83">
        <v>-5.0611220992955674E-2</v>
      </c>
      <c r="P359" s="24">
        <v>317.428841073466</v>
      </c>
      <c r="Q359" s="84">
        <v>-5.8181859553776416E-3</v>
      </c>
      <c r="R359" s="84">
        <v>-3.9852138467781906E-3</v>
      </c>
      <c r="S359" s="84">
        <v>3.7495990367483856E-2</v>
      </c>
    </row>
    <row r="360" spans="11:19" ht="15" x14ac:dyDescent="0.25">
      <c r="K360" s="80">
        <v>45853</v>
      </c>
      <c r="L360" s="24">
        <v>203.51760925891401</v>
      </c>
      <c r="M360" s="83">
        <v>2.0722650848986168E-2</v>
      </c>
      <c r="N360" s="83">
        <v>1.1722076602783904E-2</v>
      </c>
      <c r="O360" s="83">
        <v>-1.6056028322253613E-2</v>
      </c>
      <c r="P360" s="24">
        <v>313.007426105273</v>
      </c>
      <c r="Q360" s="84">
        <v>-1.3928838202731941E-2</v>
      </c>
      <c r="R360" s="84">
        <v>-2.0295288633796149E-2</v>
      </c>
      <c r="S360" s="84">
        <v>2.8242912951347732E-2</v>
      </c>
    </row>
    <row r="361" spans="11:19" ht="15" x14ac:dyDescent="0.25">
      <c r="K361" s="80">
        <v>45884</v>
      </c>
      <c r="L361" s="24">
        <v>208.664527751599</v>
      </c>
      <c r="M361" s="83">
        <v>2.5289794388932307E-2</v>
      </c>
      <c r="N361" s="83">
        <v>5.49995139167474E-2</v>
      </c>
      <c r="O361" s="83">
        <v>1.0574289663689562E-2</v>
      </c>
      <c r="P361" s="24">
        <v>308.23429137914599</v>
      </c>
      <c r="Q361" s="84">
        <v>-1.5249269915154295E-2</v>
      </c>
      <c r="R361" s="84">
        <v>-3.4615361610588202E-2</v>
      </c>
      <c r="S361" s="84">
        <v>1.5182882333397929E-2</v>
      </c>
    </row>
    <row r="362" spans="11:19" ht="15" x14ac:dyDescent="0.25">
      <c r="K362" s="80">
        <v>45915</v>
      </c>
      <c r="L362" s="24">
        <v>211.03176479491799</v>
      </c>
      <c r="M362" s="83">
        <v>1.1344702757226877E-2</v>
      </c>
      <c r="N362" s="83">
        <v>5.8409162524956093E-2</v>
      </c>
      <c r="O362" s="83">
        <v>1.6226483658561497E-2</v>
      </c>
      <c r="P362" s="24">
        <v>308.524587898069</v>
      </c>
      <c r="Q362" s="84">
        <v>9.418047473697122E-4</v>
      </c>
      <c r="R362" s="84">
        <v>-2.8051178794229914E-2</v>
      </c>
      <c r="S362" s="84">
        <v>1.0192485676199015E-2</v>
      </c>
    </row>
    <row r="363" spans="11:19" ht="15" x14ac:dyDescent="0.25">
      <c r="K363" s="80">
        <v>45945</v>
      </c>
      <c r="L363" s="24">
        <v>211.051489923095</v>
      </c>
      <c r="M363" s="83">
        <v>9.3469948451607721E-5</v>
      </c>
      <c r="N363" s="83">
        <v>3.7018323336318382E-2</v>
      </c>
      <c r="O363" s="83">
        <v>2.3484326722220672E-3</v>
      </c>
      <c r="P363" s="24">
        <v>312.15496010595399</v>
      </c>
      <c r="Q363" s="84">
        <v>1.176688131282555E-2</v>
      </c>
      <c r="R363" s="84">
        <v>-2.7234689282812363E-3</v>
      </c>
      <c r="S363" s="84">
        <v>1.2924889675459017E-2</v>
      </c>
    </row>
    <row r="364" spans="11:19" ht="15" x14ac:dyDescent="0.25">
      <c r="K364" s="80">
        <v>45976</v>
      </c>
      <c r="L364" s="24">
        <v>211.01746290554601</v>
      </c>
      <c r="M364" s="83">
        <v>-1.6122614230962284E-4</v>
      </c>
      <c r="N364" s="83">
        <v>1.1276162648727883E-2</v>
      </c>
      <c r="O364" s="83">
        <v>5.3095815241326338E-3</v>
      </c>
      <c r="P364" s="24">
        <v>318.05971633377601</v>
      </c>
      <c r="Q364" s="84">
        <v>1.8916105724598342E-2</v>
      </c>
      <c r="R364" s="84">
        <v>3.1876482368875081E-2</v>
      </c>
      <c r="S364" s="84">
        <v>1.4962063469059039E-2</v>
      </c>
    </row>
    <row r="365" spans="11:19" ht="15" x14ac:dyDescent="0.25">
      <c r="K365" s="80">
        <v>46006</v>
      </c>
      <c r="L365" s="24">
        <v>210.460422000801</v>
      </c>
      <c r="M365" s="83">
        <v>-2.6397858123919926E-3</v>
      </c>
      <c r="N365" s="83">
        <v>-2.7073781744290093E-3</v>
      </c>
      <c r="O365" s="83">
        <v>8.5838204574077981E-3</v>
      </c>
      <c r="P365" s="24">
        <v>323.18152865253001</v>
      </c>
      <c r="Q365" s="84">
        <v>1.6103304051806155E-2</v>
      </c>
      <c r="R365" s="84">
        <v>4.7506556460593652E-2</v>
      </c>
      <c r="S365" s="84">
        <v>2.3921431755706823E-2</v>
      </c>
    </row>
    <row r="366" spans="11:19" ht="15" x14ac:dyDescent="0.25">
      <c r="K366" s="80">
        <v>46037</v>
      </c>
      <c r="L366" s="24">
        <v>209.96348040728901</v>
      </c>
      <c r="M366" s="83">
        <v>-2.3612116177839093E-3</v>
      </c>
      <c r="N366" s="83">
        <v>-5.1551851929709791E-3</v>
      </c>
      <c r="O366" s="83">
        <v>2.3591947229241628E-2</v>
      </c>
      <c r="P366" s="24">
        <v>324.84821580205301</v>
      </c>
      <c r="Q366" s="84">
        <v>5.1571237888257127E-3</v>
      </c>
      <c r="R366" s="84">
        <v>4.0663315719188242E-2</v>
      </c>
      <c r="S366" s="84">
        <v>2.1599649225665596E-2</v>
      </c>
    </row>
    <row r="367" spans="11:19" ht="15" x14ac:dyDescent="0.25">
      <c r="K367" s="80">
        <v>46068</v>
      </c>
      <c r="L367" s="24">
        <v>212.89971344878401</v>
      </c>
      <c r="M367" s="83">
        <v>1.3984494045341966E-2</v>
      </c>
      <c r="N367" s="83">
        <v>8.9198804559627032E-3</v>
      </c>
      <c r="O367" s="83">
        <v>3.7014975367223313E-2</v>
      </c>
      <c r="P367" s="24">
        <v>321.07591069047402</v>
      </c>
      <c r="Q367" s="84">
        <v>-1.1612516024645969E-2</v>
      </c>
      <c r="R367" s="84">
        <v>9.4831071078891327E-3</v>
      </c>
      <c r="S367" s="84">
        <v>7.9584113602875206E-3</v>
      </c>
    </row>
    <row r="368" spans="11:19" x14ac:dyDescent="0.25">
      <c r="K368" s="80">
        <v>45915</v>
      </c>
      <c r="L368" s="24" t="s">
        <v>98</v>
      </c>
      <c r="M368" s="24"/>
      <c r="N368" s="24"/>
      <c r="O368" s="24"/>
      <c r="P368" s="24" t="s">
        <v>98</v>
      </c>
    </row>
    <row r="369" spans="11:16" x14ac:dyDescent="0.25">
      <c r="K369" s="66"/>
      <c r="L369" s="178" t="s">
        <v>122</v>
      </c>
      <c r="M369" s="178"/>
      <c r="N369" s="178"/>
      <c r="O369" s="178"/>
      <c r="P369" s="65" t="s">
        <v>123</v>
      </c>
    </row>
    <row r="370" spans="11:16" x14ac:dyDescent="0.25">
      <c r="K370" s="66" t="s">
        <v>114</v>
      </c>
      <c r="L370" s="67">
        <f>MIN($L$162:$L$197)</f>
        <v>105.14649316909301</v>
      </c>
      <c r="M370" s="67"/>
      <c r="N370" s="67"/>
      <c r="O370" s="67"/>
      <c r="P370" s="67">
        <f>MIN($P$162:$P$197)</f>
        <v>117.37614028530901</v>
      </c>
    </row>
    <row r="371" spans="11:16" x14ac:dyDescent="0.25">
      <c r="K371" s="66" t="s">
        <v>124</v>
      </c>
      <c r="L371" s="44">
        <f>L367/L370-1</f>
        <v>1.0247913842110354</v>
      </c>
      <c r="M371" s="44"/>
      <c r="N371" s="44"/>
      <c r="O371" s="44"/>
      <c r="P371" s="44">
        <f>P367/P370-1</f>
        <v>1.7354444430531375</v>
      </c>
    </row>
  </sheetData>
  <mergeCells count="2">
    <mergeCell ref="A7:J7"/>
    <mergeCell ref="A8:J8"/>
  </mergeCells>
  <conditionalFormatting sqref="K6:K371">
    <cfRule type="expression" dxfId="14" priority="1">
      <formula>$L6=""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4D868-FDBA-483F-B9D3-89FDBAF79E54}">
  <sheetPr codeName="Sheet1"/>
  <dimension ref="A1:Z145"/>
  <sheetViews>
    <sheetView topLeftCell="A11" workbookViewId="0">
      <selection activeCell="O159" sqref="O159"/>
    </sheetView>
  </sheetViews>
  <sheetFormatPr defaultColWidth="9.140625" defaultRowHeight="15" x14ac:dyDescent="0.25"/>
  <cols>
    <col min="1" max="15" width="13.7109375" style="55" customWidth="1"/>
    <col min="16" max="16" width="23.85546875" style="68" bestFit="1" customWidth="1"/>
    <col min="17" max="17" width="14.42578125" style="21" customWidth="1"/>
    <col min="18" max="18" width="12.42578125" style="21" customWidth="1"/>
    <col min="19" max="19" width="9.140625" style="21"/>
    <col min="20" max="20" width="14.28515625" style="21" customWidth="1"/>
    <col min="21" max="21" width="9.140625" style="21"/>
    <col min="22" max="22" width="13.85546875" style="21" customWidth="1"/>
    <col min="23" max="25" width="11.7109375" style="21" customWidth="1"/>
    <col min="26" max="26" width="14.28515625" style="21" customWidth="1"/>
    <col min="27" max="16384" width="9.140625" style="55"/>
  </cols>
  <sheetData>
    <row r="1" spans="1:26" s="2" customFormat="1" ht="15.95" customHeight="1" x14ac:dyDescent="0.25">
      <c r="P1" s="47"/>
      <c r="Q1" s="87"/>
      <c r="R1" s="88"/>
      <c r="S1" s="88"/>
      <c r="T1" s="88"/>
      <c r="U1" s="88"/>
      <c r="V1" s="89"/>
      <c r="W1" s="87"/>
      <c r="X1" s="90"/>
      <c r="Y1" s="88"/>
      <c r="Z1" s="89"/>
    </row>
    <row r="2" spans="1:26" s="6" customFormat="1" ht="15.95" customHeight="1" x14ac:dyDescent="0.25">
      <c r="Q2" s="91"/>
      <c r="R2" s="92"/>
      <c r="S2" s="92"/>
      <c r="T2" s="92"/>
      <c r="U2" s="92"/>
      <c r="V2" s="93"/>
      <c r="W2" s="94"/>
      <c r="X2" s="95"/>
      <c r="Y2" s="95"/>
      <c r="Z2" s="96"/>
    </row>
    <row r="3" spans="1:26" s="6" customFormat="1" ht="15.95" customHeight="1" x14ac:dyDescent="0.25">
      <c r="Q3" s="91"/>
      <c r="R3" s="92"/>
      <c r="S3" s="92"/>
      <c r="T3" s="92"/>
      <c r="U3" s="92"/>
      <c r="V3" s="92"/>
      <c r="W3" s="94"/>
      <c r="X3" s="95"/>
      <c r="Y3" s="95"/>
      <c r="Z3" s="96"/>
    </row>
    <row r="4" spans="1:26" s="97" customFormat="1" ht="15.95" customHeight="1" x14ac:dyDescent="0.25">
      <c r="Q4" s="91"/>
      <c r="R4" s="92"/>
      <c r="S4" s="92"/>
      <c r="T4" s="92"/>
      <c r="U4" s="92"/>
      <c r="V4" s="92"/>
      <c r="W4" s="94"/>
      <c r="X4" s="95"/>
      <c r="Y4" s="95"/>
      <c r="Z4" s="96"/>
    </row>
    <row r="5" spans="1:26" s="98" customFormat="1" ht="15" customHeight="1" x14ac:dyDescent="0.25">
      <c r="Q5" s="181" t="s">
        <v>25</v>
      </c>
      <c r="R5" s="182"/>
      <c r="S5" s="182"/>
      <c r="T5" s="182"/>
      <c r="U5" s="182"/>
      <c r="V5" s="183"/>
      <c r="W5" s="184" t="s">
        <v>26</v>
      </c>
      <c r="X5" s="185"/>
      <c r="Y5" s="185"/>
      <c r="Z5" s="186"/>
    </row>
    <row r="6" spans="1:26" s="99" customFormat="1" ht="35.1" customHeight="1" x14ac:dyDescent="0.25">
      <c r="P6" s="100" t="s">
        <v>0</v>
      </c>
      <c r="Q6" s="101" t="s">
        <v>27</v>
      </c>
      <c r="R6" s="52" t="s">
        <v>28</v>
      </c>
      <c r="S6" s="52" t="s">
        <v>29</v>
      </c>
      <c r="T6" s="52" t="s">
        <v>30</v>
      </c>
      <c r="U6" s="52" t="s">
        <v>31</v>
      </c>
      <c r="V6" s="102" t="s">
        <v>32</v>
      </c>
      <c r="W6" s="101" t="s">
        <v>27</v>
      </c>
      <c r="X6" s="52" t="s">
        <v>28</v>
      </c>
      <c r="Y6" s="52" t="s">
        <v>29</v>
      </c>
      <c r="Z6" s="102" t="s">
        <v>30</v>
      </c>
    </row>
    <row r="7" spans="1:26" x14ac:dyDescent="0.25">
      <c r="A7" s="180" t="s">
        <v>95</v>
      </c>
      <c r="B7" s="180"/>
      <c r="C7" s="180"/>
      <c r="D7" s="180"/>
      <c r="E7" s="180"/>
      <c r="F7" s="180"/>
      <c r="G7" s="103"/>
      <c r="H7" s="104"/>
      <c r="I7" s="180" t="s">
        <v>96</v>
      </c>
      <c r="J7" s="180"/>
      <c r="K7" s="180"/>
      <c r="L7" s="180"/>
      <c r="M7" s="180"/>
      <c r="N7" s="180"/>
      <c r="O7" s="180"/>
      <c r="P7" s="56">
        <v>35155</v>
      </c>
      <c r="Q7" s="105">
        <v>58.669715121356198</v>
      </c>
      <c r="R7" s="24">
        <v>68.053592421481895</v>
      </c>
      <c r="S7" s="24">
        <v>69.029070097283295</v>
      </c>
      <c r="T7" s="24">
        <v>62.232100854790701</v>
      </c>
      <c r="U7" s="106" t="s">
        <v>33</v>
      </c>
      <c r="V7" s="107" t="s">
        <v>33</v>
      </c>
      <c r="W7" s="105">
        <v>60.929377668144298</v>
      </c>
      <c r="X7" s="24">
        <v>69.456275396711305</v>
      </c>
      <c r="Y7" s="24">
        <v>78.568923987888098</v>
      </c>
      <c r="Z7" s="108">
        <v>66.8165078445424</v>
      </c>
    </row>
    <row r="8" spans="1:26" x14ac:dyDescent="0.25">
      <c r="A8" s="180" t="s">
        <v>92</v>
      </c>
      <c r="B8" s="180"/>
      <c r="C8" s="180"/>
      <c r="D8" s="180"/>
      <c r="E8" s="180"/>
      <c r="F8" s="180"/>
      <c r="G8" s="103"/>
      <c r="I8" s="180" t="s">
        <v>92</v>
      </c>
      <c r="J8" s="180"/>
      <c r="K8" s="180"/>
      <c r="L8" s="180"/>
      <c r="M8" s="180"/>
      <c r="N8" s="180"/>
      <c r="O8" s="180"/>
      <c r="P8" s="56">
        <v>35246</v>
      </c>
      <c r="Q8" s="105">
        <v>62.392233084292997</v>
      </c>
      <c r="R8" s="24">
        <v>69.941872396966104</v>
      </c>
      <c r="S8" s="24">
        <v>67.926630945880405</v>
      </c>
      <c r="T8" s="24">
        <v>62.929089907173697</v>
      </c>
      <c r="U8" s="106" t="s">
        <v>33</v>
      </c>
      <c r="V8" s="107" t="s">
        <v>33</v>
      </c>
      <c r="W8" s="105">
        <v>61.2073344941168</v>
      </c>
      <c r="X8" s="24">
        <v>68.507585857866701</v>
      </c>
      <c r="Y8" s="24">
        <v>73.455664580525806</v>
      </c>
      <c r="Z8" s="108">
        <v>66.333992919827196</v>
      </c>
    </row>
    <row r="9" spans="1:26" x14ac:dyDescent="0.25">
      <c r="P9" s="56">
        <v>35338</v>
      </c>
      <c r="Q9" s="105">
        <v>65.908836436332905</v>
      </c>
      <c r="R9" s="24">
        <v>71.277591295172499</v>
      </c>
      <c r="S9" s="24">
        <v>69.902913818927601</v>
      </c>
      <c r="T9" s="24">
        <v>64.048471913545796</v>
      </c>
      <c r="U9" s="106" t="s">
        <v>33</v>
      </c>
      <c r="V9" s="107" t="s">
        <v>33</v>
      </c>
      <c r="W9" s="105">
        <v>64.437565131613297</v>
      </c>
      <c r="X9" s="24">
        <v>69.628579449367294</v>
      </c>
      <c r="Y9" s="24">
        <v>68.806878616283498</v>
      </c>
      <c r="Z9" s="108">
        <v>67.557718192676504</v>
      </c>
    </row>
    <row r="10" spans="1:26" x14ac:dyDescent="0.25">
      <c r="P10" s="56">
        <v>35430</v>
      </c>
      <c r="Q10" s="105">
        <v>65.531042467226499</v>
      </c>
      <c r="R10" s="24">
        <v>70.272661467861894</v>
      </c>
      <c r="S10" s="24">
        <v>74.502175238632006</v>
      </c>
      <c r="T10" s="24">
        <v>65.129721866370701</v>
      </c>
      <c r="U10" s="106" t="s">
        <v>33</v>
      </c>
      <c r="V10" s="107" t="s">
        <v>33</v>
      </c>
      <c r="W10" s="105">
        <v>66.679654198168606</v>
      </c>
      <c r="X10" s="24">
        <v>71.884013476233406</v>
      </c>
      <c r="Y10" s="24">
        <v>72.434055266854003</v>
      </c>
      <c r="Z10" s="108">
        <v>68.317978040292004</v>
      </c>
    </row>
    <row r="11" spans="1:26" x14ac:dyDescent="0.25">
      <c r="P11" s="56">
        <v>35520</v>
      </c>
      <c r="Q11" s="105">
        <v>66.015897847716403</v>
      </c>
      <c r="R11" s="24">
        <v>70.391750438591103</v>
      </c>
      <c r="S11" s="24">
        <v>76.549602358755394</v>
      </c>
      <c r="T11" s="24">
        <v>67.695534362079101</v>
      </c>
      <c r="U11" s="106" t="s">
        <v>33</v>
      </c>
      <c r="V11" s="107" t="s">
        <v>33</v>
      </c>
      <c r="W11" s="105">
        <v>67.402435044175107</v>
      </c>
      <c r="X11" s="24">
        <v>72.835053899864803</v>
      </c>
      <c r="Y11" s="24">
        <v>80.213438388749395</v>
      </c>
      <c r="Z11" s="108">
        <v>69.930793943148103</v>
      </c>
    </row>
    <row r="12" spans="1:26" x14ac:dyDescent="0.25">
      <c r="P12" s="56">
        <v>35611</v>
      </c>
      <c r="Q12" s="105">
        <v>69.943805145714293</v>
      </c>
      <c r="R12" s="24">
        <v>73.288809676344997</v>
      </c>
      <c r="S12" s="24">
        <v>76.939530579055102</v>
      </c>
      <c r="T12" s="24">
        <v>71.088369299542705</v>
      </c>
      <c r="U12" s="106" t="s">
        <v>33</v>
      </c>
      <c r="V12" s="107" t="s">
        <v>33</v>
      </c>
      <c r="W12" s="105">
        <v>68.084894152122004</v>
      </c>
      <c r="X12" s="24">
        <v>72.630657396194593</v>
      </c>
      <c r="Y12" s="24">
        <v>83.939897554939094</v>
      </c>
      <c r="Z12" s="108">
        <v>72.037316492044496</v>
      </c>
    </row>
    <row r="13" spans="1:26" x14ac:dyDescent="0.25">
      <c r="P13" s="56">
        <v>35703</v>
      </c>
      <c r="Q13" s="105">
        <v>74.922431019059999</v>
      </c>
      <c r="R13" s="24">
        <v>77.126945954915101</v>
      </c>
      <c r="S13" s="24">
        <v>79.227164106805603</v>
      </c>
      <c r="T13" s="24">
        <v>72.691699472664396</v>
      </c>
      <c r="U13" s="106" t="s">
        <v>33</v>
      </c>
      <c r="V13" s="107" t="s">
        <v>33</v>
      </c>
      <c r="W13" s="105">
        <v>73.924111172336197</v>
      </c>
      <c r="X13" s="24">
        <v>74.371734014049295</v>
      </c>
      <c r="Y13" s="24">
        <v>85.378003007533295</v>
      </c>
      <c r="Z13" s="108">
        <v>74.080234208921297</v>
      </c>
    </row>
    <row r="14" spans="1:26" x14ac:dyDescent="0.25">
      <c r="P14" s="56">
        <v>35795</v>
      </c>
      <c r="Q14" s="105">
        <v>77.320107400009903</v>
      </c>
      <c r="R14" s="24">
        <v>78.968969726220706</v>
      </c>
      <c r="S14" s="24">
        <v>82.154105823797494</v>
      </c>
      <c r="T14" s="24">
        <v>73.342540947326896</v>
      </c>
      <c r="U14" s="106" t="s">
        <v>33</v>
      </c>
      <c r="V14" s="107" t="s">
        <v>33</v>
      </c>
      <c r="W14" s="105">
        <v>81.936586601841796</v>
      </c>
      <c r="X14" s="24">
        <v>78.338888377100503</v>
      </c>
      <c r="Y14" s="24">
        <v>85.264181065996098</v>
      </c>
      <c r="Z14" s="108">
        <v>77.118340099321401</v>
      </c>
    </row>
    <row r="15" spans="1:26" x14ac:dyDescent="0.25">
      <c r="P15" s="56">
        <v>35885</v>
      </c>
      <c r="Q15" s="105">
        <v>77.756426038969906</v>
      </c>
      <c r="R15" s="24">
        <v>79.261715578657999</v>
      </c>
      <c r="S15" s="24">
        <v>83.620154870349793</v>
      </c>
      <c r="T15" s="24">
        <v>74.845849360705301</v>
      </c>
      <c r="U15" s="109">
        <v>74.952682116043903</v>
      </c>
      <c r="V15" s="110">
        <v>86.538610643588498</v>
      </c>
      <c r="W15" s="105">
        <v>83.058003042382595</v>
      </c>
      <c r="X15" s="24">
        <v>80.851343644577099</v>
      </c>
      <c r="Y15" s="24">
        <v>85.1481884345705</v>
      </c>
      <c r="Z15" s="108">
        <v>79.480968513956597</v>
      </c>
    </row>
    <row r="16" spans="1:26" x14ac:dyDescent="0.25">
      <c r="P16" s="56">
        <v>35976</v>
      </c>
      <c r="Q16" s="105">
        <v>78.403732460214201</v>
      </c>
      <c r="R16" s="24">
        <v>79.788368024481201</v>
      </c>
      <c r="S16" s="24">
        <v>84.899382958145296</v>
      </c>
      <c r="T16" s="24">
        <v>77.282959545065495</v>
      </c>
      <c r="U16" s="109">
        <v>73.368650885219907</v>
      </c>
      <c r="V16" s="110">
        <v>84.380956256592697</v>
      </c>
      <c r="W16" s="105">
        <v>84.025791235860794</v>
      </c>
      <c r="X16" s="24">
        <v>81.798274037302505</v>
      </c>
      <c r="Y16" s="24">
        <v>88.564906070108407</v>
      </c>
      <c r="Z16" s="108">
        <v>80.479580714354796</v>
      </c>
    </row>
    <row r="17" spans="1:26" x14ac:dyDescent="0.25">
      <c r="P17" s="56">
        <v>36068</v>
      </c>
      <c r="Q17" s="105">
        <v>80.245333069727494</v>
      </c>
      <c r="R17" s="24">
        <v>81.591491531724301</v>
      </c>
      <c r="S17" s="24">
        <v>85.201464103932494</v>
      </c>
      <c r="T17" s="24">
        <v>79.915353585130404</v>
      </c>
      <c r="U17" s="109">
        <v>74.776692063680898</v>
      </c>
      <c r="V17" s="110">
        <v>84.861958614036894</v>
      </c>
      <c r="W17" s="105">
        <v>86.604064739005594</v>
      </c>
      <c r="X17" s="24">
        <v>82.421929691119203</v>
      </c>
      <c r="Y17" s="24">
        <v>91.574306611755802</v>
      </c>
      <c r="Z17" s="108">
        <v>82.259395741194595</v>
      </c>
    </row>
    <row r="18" spans="1:26" x14ac:dyDescent="0.25">
      <c r="P18" s="56">
        <v>36160</v>
      </c>
      <c r="Q18" s="105">
        <v>82.704672509415403</v>
      </c>
      <c r="R18" s="24">
        <v>84.234701487452199</v>
      </c>
      <c r="S18" s="24">
        <v>85.695446399283</v>
      </c>
      <c r="T18" s="24">
        <v>82.199765220111104</v>
      </c>
      <c r="U18" s="109">
        <v>78.935456030724296</v>
      </c>
      <c r="V18" s="110">
        <v>82.173408676469407</v>
      </c>
      <c r="W18" s="105">
        <v>86.611706781275501</v>
      </c>
      <c r="X18" s="24">
        <v>82.470314320839506</v>
      </c>
      <c r="Y18" s="24">
        <v>92.813538736670395</v>
      </c>
      <c r="Z18" s="108">
        <v>82.766204960412296</v>
      </c>
    </row>
    <row r="19" spans="1:26" x14ac:dyDescent="0.25">
      <c r="P19" s="56">
        <v>36250</v>
      </c>
      <c r="Q19" s="105">
        <v>85.566520215686893</v>
      </c>
      <c r="R19" s="24">
        <v>86.858481239636106</v>
      </c>
      <c r="S19" s="24">
        <v>87.895410265537706</v>
      </c>
      <c r="T19" s="24">
        <v>84.6950646225893</v>
      </c>
      <c r="U19" s="109">
        <v>82.264391617636505</v>
      </c>
      <c r="V19" s="110">
        <v>87.900857519235899</v>
      </c>
      <c r="W19" s="105">
        <v>85.285992601253696</v>
      </c>
      <c r="X19" s="24">
        <v>84.292602531011397</v>
      </c>
      <c r="Y19" s="24">
        <v>93.860578726888093</v>
      </c>
      <c r="Z19" s="108">
        <v>81.769874546999901</v>
      </c>
    </row>
    <row r="20" spans="1:26" x14ac:dyDescent="0.25">
      <c r="P20" s="56">
        <v>36341</v>
      </c>
      <c r="Q20" s="105">
        <v>89.507892625378005</v>
      </c>
      <c r="R20" s="24">
        <v>87.823420557566394</v>
      </c>
      <c r="S20" s="24">
        <v>90.975358920024703</v>
      </c>
      <c r="T20" s="24">
        <v>86.882501628117197</v>
      </c>
      <c r="U20" s="109">
        <v>86.015748107990007</v>
      </c>
      <c r="V20" s="110">
        <v>89.009515458273398</v>
      </c>
      <c r="W20" s="105">
        <v>87.112320919558897</v>
      </c>
      <c r="X20" s="24">
        <v>87.391389772196007</v>
      </c>
      <c r="Y20" s="24">
        <v>93.280160230729194</v>
      </c>
      <c r="Z20" s="108">
        <v>85.249294174296395</v>
      </c>
    </row>
    <row r="21" spans="1:26" x14ac:dyDescent="0.25">
      <c r="P21" s="56">
        <v>36433</v>
      </c>
      <c r="Q21" s="105">
        <v>90.849562900330099</v>
      </c>
      <c r="R21" s="24">
        <v>88.248653164314803</v>
      </c>
      <c r="S21" s="24">
        <v>93.697493270414796</v>
      </c>
      <c r="T21" s="24">
        <v>88.757095833347805</v>
      </c>
      <c r="U21" s="109">
        <v>89.732995547484805</v>
      </c>
      <c r="V21" s="110">
        <v>87.230767883930099</v>
      </c>
      <c r="W21" s="105">
        <v>90.681902977251596</v>
      </c>
      <c r="X21" s="24">
        <v>89.798583167151406</v>
      </c>
      <c r="Y21" s="24">
        <v>93.208804060193899</v>
      </c>
      <c r="Z21" s="108">
        <v>91.696317595714305</v>
      </c>
    </row>
    <row r="22" spans="1:26" x14ac:dyDescent="0.25">
      <c r="P22" s="56">
        <v>36525</v>
      </c>
      <c r="Q22" s="105">
        <v>90.432701044701602</v>
      </c>
      <c r="R22" s="24">
        <v>90.922137248139194</v>
      </c>
      <c r="S22" s="24">
        <v>95.124335280222098</v>
      </c>
      <c r="T22" s="24">
        <v>91.3322190449625</v>
      </c>
      <c r="U22" s="109">
        <v>89.818108279142507</v>
      </c>
      <c r="V22" s="110">
        <v>91.448173260473595</v>
      </c>
      <c r="W22" s="105">
        <v>88.344825628710595</v>
      </c>
      <c r="X22" s="24">
        <v>91.942974664187901</v>
      </c>
      <c r="Y22" s="24">
        <v>94.832172042329404</v>
      </c>
      <c r="Z22" s="108">
        <v>94.328692522050005</v>
      </c>
    </row>
    <row r="23" spans="1:26" x14ac:dyDescent="0.25">
      <c r="P23" s="56">
        <v>36616</v>
      </c>
      <c r="Q23" s="105">
        <v>93.002823734633097</v>
      </c>
      <c r="R23" s="24">
        <v>94.857740226416894</v>
      </c>
      <c r="S23" s="24">
        <v>96.464730995436</v>
      </c>
      <c r="T23" s="24">
        <v>95.778408998320899</v>
      </c>
      <c r="U23" s="109">
        <v>93.669826710031899</v>
      </c>
      <c r="V23" s="110">
        <v>90.033945912965095</v>
      </c>
      <c r="W23" s="105">
        <v>86.239932327711998</v>
      </c>
      <c r="X23" s="24">
        <v>92.446893330012799</v>
      </c>
      <c r="Y23" s="24">
        <v>95.715298538863905</v>
      </c>
      <c r="Z23" s="108">
        <v>94.254641970250503</v>
      </c>
    </row>
    <row r="24" spans="1:26" x14ac:dyDescent="0.25">
      <c r="P24" s="56">
        <v>36707</v>
      </c>
      <c r="Q24" s="105">
        <v>98.278505025001607</v>
      </c>
      <c r="R24" s="24">
        <v>98.381811162841004</v>
      </c>
      <c r="S24" s="24">
        <v>98.492406123166404</v>
      </c>
      <c r="T24" s="24">
        <v>100.457698173512</v>
      </c>
      <c r="U24" s="109">
        <v>95.650772609023903</v>
      </c>
      <c r="V24" s="110">
        <v>93.913204525458895</v>
      </c>
      <c r="W24" s="105">
        <v>91.520663920252403</v>
      </c>
      <c r="X24" s="24">
        <v>94.815652486079898</v>
      </c>
      <c r="Y24" s="24">
        <v>96.010738831287895</v>
      </c>
      <c r="Z24" s="108">
        <v>94.907312513711105</v>
      </c>
    </row>
    <row r="25" spans="1:26" x14ac:dyDescent="0.25">
      <c r="P25" s="56">
        <v>36799</v>
      </c>
      <c r="Q25" s="105">
        <v>100.941606218172</v>
      </c>
      <c r="R25" s="24">
        <v>99.698732649728299</v>
      </c>
      <c r="S25" s="24">
        <v>99.416307731075094</v>
      </c>
      <c r="T25" s="24">
        <v>100.530578804134</v>
      </c>
      <c r="U25" s="109">
        <v>97.516928947221999</v>
      </c>
      <c r="V25" s="110">
        <v>98.276826514657003</v>
      </c>
      <c r="W25" s="105">
        <v>98.158658775983994</v>
      </c>
      <c r="X25" s="24">
        <v>99.096295387619804</v>
      </c>
      <c r="Y25" s="24">
        <v>97.632894091006705</v>
      </c>
      <c r="Z25" s="108">
        <v>97.391465700625801</v>
      </c>
    </row>
    <row r="26" spans="1:26" x14ac:dyDescent="0.25">
      <c r="P26" s="56">
        <v>36891</v>
      </c>
      <c r="Q26" s="105">
        <v>100</v>
      </c>
      <c r="R26" s="24">
        <v>100</v>
      </c>
      <c r="S26" s="24">
        <v>100</v>
      </c>
      <c r="T26" s="24">
        <v>100</v>
      </c>
      <c r="U26" s="109">
        <v>100</v>
      </c>
      <c r="V26" s="110">
        <v>100</v>
      </c>
      <c r="W26" s="105">
        <v>100</v>
      </c>
      <c r="X26" s="24">
        <v>100</v>
      </c>
      <c r="Y26" s="24">
        <v>100</v>
      </c>
      <c r="Z26" s="108">
        <v>100</v>
      </c>
    </row>
    <row r="27" spans="1:26" x14ac:dyDescent="0.25">
      <c r="A27" s="180" t="s">
        <v>97</v>
      </c>
      <c r="B27" s="180"/>
      <c r="C27" s="180"/>
      <c r="D27" s="180"/>
      <c r="E27" s="180"/>
      <c r="F27" s="180"/>
      <c r="G27" s="103"/>
      <c r="P27" s="56">
        <v>36981</v>
      </c>
      <c r="Q27" s="105">
        <v>100.346807454749</v>
      </c>
      <c r="R27" s="24">
        <v>101.563608846862</v>
      </c>
      <c r="S27" s="24">
        <v>102.234419365183</v>
      </c>
      <c r="T27" s="24">
        <v>104.269042390778</v>
      </c>
      <c r="U27" s="109">
        <v>99.881799627046504</v>
      </c>
      <c r="V27" s="110">
        <v>100.292365887348</v>
      </c>
      <c r="W27" s="105">
        <v>99.204324852983305</v>
      </c>
      <c r="X27" s="24">
        <v>100.71318268809701</v>
      </c>
      <c r="Y27" s="24">
        <v>101.186078740824</v>
      </c>
      <c r="Z27" s="108">
        <v>101.890304987509</v>
      </c>
    </row>
    <row r="28" spans="1:26" x14ac:dyDescent="0.25">
      <c r="A28" s="180" t="s">
        <v>92</v>
      </c>
      <c r="B28" s="180"/>
      <c r="C28" s="180"/>
      <c r="D28" s="180"/>
      <c r="E28" s="180"/>
      <c r="F28" s="180"/>
      <c r="G28" s="103"/>
      <c r="P28" s="56">
        <v>37072</v>
      </c>
      <c r="Q28" s="105">
        <v>102.66495401817301</v>
      </c>
      <c r="R28" s="24">
        <v>102.827762967346</v>
      </c>
      <c r="S28" s="24">
        <v>105.63828516906101</v>
      </c>
      <c r="T28" s="24">
        <v>110.095739258506</v>
      </c>
      <c r="U28" s="109">
        <v>102.888137594797</v>
      </c>
      <c r="V28" s="110">
        <v>98.955392489856905</v>
      </c>
      <c r="W28" s="105">
        <v>99.595295074048906</v>
      </c>
      <c r="X28" s="24">
        <v>102.18389392864199</v>
      </c>
      <c r="Y28" s="24">
        <v>102.778952023391</v>
      </c>
      <c r="Z28" s="108">
        <v>103.749440104904</v>
      </c>
    </row>
    <row r="29" spans="1:26" x14ac:dyDescent="0.25">
      <c r="P29" s="56">
        <v>37164</v>
      </c>
      <c r="Q29" s="105">
        <v>103.333937851721</v>
      </c>
      <c r="R29" s="24">
        <v>102.656537153865</v>
      </c>
      <c r="S29" s="24">
        <v>107.84556284203001</v>
      </c>
      <c r="T29" s="24">
        <v>112.640120959683</v>
      </c>
      <c r="U29" s="109">
        <v>103.659735309746</v>
      </c>
      <c r="V29" s="110">
        <v>100.19357097017399</v>
      </c>
      <c r="W29" s="105">
        <v>99.247232972978097</v>
      </c>
      <c r="X29" s="24">
        <v>101.352081473303</v>
      </c>
      <c r="Y29" s="24">
        <v>104.14403653032301</v>
      </c>
      <c r="Z29" s="108">
        <v>104.80171313778099</v>
      </c>
    </row>
    <row r="30" spans="1:26" x14ac:dyDescent="0.25">
      <c r="P30" s="56">
        <v>37256</v>
      </c>
      <c r="Q30" s="105">
        <v>102.484771710451</v>
      </c>
      <c r="R30" s="24">
        <v>102.797540633442</v>
      </c>
      <c r="S30" s="24">
        <v>108.496864129294</v>
      </c>
      <c r="T30" s="24">
        <v>113.652182949037</v>
      </c>
      <c r="U30" s="109">
        <v>105.730897257408</v>
      </c>
      <c r="V30" s="110">
        <v>98.401078113001006</v>
      </c>
      <c r="W30" s="105">
        <v>98.954216021578702</v>
      </c>
      <c r="X30" s="24">
        <v>100.29094879624</v>
      </c>
      <c r="Y30" s="24">
        <v>103.43009267951101</v>
      </c>
      <c r="Z30" s="108">
        <v>106.410705568843</v>
      </c>
    </row>
    <row r="31" spans="1:26" x14ac:dyDescent="0.25">
      <c r="P31" s="56">
        <v>37346</v>
      </c>
      <c r="Q31" s="105">
        <v>103.548537251521</v>
      </c>
      <c r="R31" s="24">
        <v>103.958081410052</v>
      </c>
      <c r="S31" s="24">
        <v>109.758188808974</v>
      </c>
      <c r="T31" s="24">
        <v>117.131850969552</v>
      </c>
      <c r="U31" s="109">
        <v>109.189449946408</v>
      </c>
      <c r="V31" s="110">
        <v>99.388471875560001</v>
      </c>
      <c r="W31" s="105">
        <v>99.623042921398095</v>
      </c>
      <c r="X31" s="24">
        <v>99.8887002451998</v>
      </c>
      <c r="Y31" s="24">
        <v>103.649783471668</v>
      </c>
      <c r="Z31" s="108">
        <v>109.485286050721</v>
      </c>
    </row>
    <row r="32" spans="1:26" x14ac:dyDescent="0.25">
      <c r="O32" s="111"/>
      <c r="P32" s="56">
        <v>37437</v>
      </c>
      <c r="Q32" s="105">
        <v>106.43483937889999</v>
      </c>
      <c r="R32" s="24">
        <v>106.679193643899</v>
      </c>
      <c r="S32" s="24">
        <v>112.72144774077699</v>
      </c>
      <c r="T32" s="24">
        <v>122.295992643331</v>
      </c>
      <c r="U32" s="109">
        <v>112.229669830014</v>
      </c>
      <c r="V32" s="110">
        <v>100.39128614531</v>
      </c>
      <c r="W32" s="105">
        <v>98.775848143175907</v>
      </c>
      <c r="X32" s="24">
        <v>99.639543580917305</v>
      </c>
      <c r="Y32" s="24">
        <v>105.29633510456701</v>
      </c>
      <c r="Z32" s="108">
        <v>111.20477890550499</v>
      </c>
    </row>
    <row r="33" spans="16:26" x14ac:dyDescent="0.25">
      <c r="P33" s="56">
        <v>37529</v>
      </c>
      <c r="Q33" s="105">
        <v>108.766021383422</v>
      </c>
      <c r="R33" s="24">
        <v>110.40520430977099</v>
      </c>
      <c r="S33" s="24">
        <v>117.172497220872</v>
      </c>
      <c r="T33" s="24">
        <v>127.47091093787</v>
      </c>
      <c r="U33" s="109">
        <v>117.38284490052099</v>
      </c>
      <c r="V33" s="110">
        <v>101.26013784513999</v>
      </c>
      <c r="W33" s="105">
        <v>98.466874807499494</v>
      </c>
      <c r="X33" s="24">
        <v>100.122871492955</v>
      </c>
      <c r="Y33" s="24">
        <v>109.37375940782</v>
      </c>
      <c r="Z33" s="108">
        <v>112.389639393384</v>
      </c>
    </row>
    <row r="34" spans="16:26" x14ac:dyDescent="0.25">
      <c r="P34" s="56">
        <v>37621</v>
      </c>
      <c r="Q34" s="105">
        <v>109.969200176417</v>
      </c>
      <c r="R34" s="24">
        <v>112.054684652376</v>
      </c>
      <c r="S34" s="24">
        <v>121.08062645025301</v>
      </c>
      <c r="T34" s="24">
        <v>131.466742088335</v>
      </c>
      <c r="U34" s="109">
        <v>122.151835601965</v>
      </c>
      <c r="V34" s="110">
        <v>102.77728795346199</v>
      </c>
      <c r="W34" s="105">
        <v>101.27608939602599</v>
      </c>
      <c r="X34" s="24">
        <v>102.31767358412201</v>
      </c>
      <c r="Y34" s="24">
        <v>114.526097394749</v>
      </c>
      <c r="Z34" s="108">
        <v>115.844520838527</v>
      </c>
    </row>
    <row r="35" spans="16:26" x14ac:dyDescent="0.25">
      <c r="P35" s="56">
        <v>37711</v>
      </c>
      <c r="Q35" s="105">
        <v>112.72695763150401</v>
      </c>
      <c r="R35" s="24">
        <v>112.281936410624</v>
      </c>
      <c r="S35" s="24">
        <v>124.921797506959</v>
      </c>
      <c r="T35" s="24">
        <v>135.70843532074801</v>
      </c>
      <c r="U35" s="109">
        <v>128.25946743185901</v>
      </c>
      <c r="V35" s="110">
        <v>103.549149870995</v>
      </c>
      <c r="W35" s="105">
        <v>105.19341936913</v>
      </c>
      <c r="X35" s="24">
        <v>105.461449151677</v>
      </c>
      <c r="Y35" s="24">
        <v>117.46397480055801</v>
      </c>
      <c r="Z35" s="108">
        <v>119.304260960771</v>
      </c>
    </row>
    <row r="36" spans="16:26" x14ac:dyDescent="0.25">
      <c r="P36" s="56">
        <v>37802</v>
      </c>
      <c r="Q36" s="105">
        <v>116.415454721407</v>
      </c>
      <c r="R36" s="24">
        <v>113.508144457138</v>
      </c>
      <c r="S36" s="24">
        <v>128.844726996508</v>
      </c>
      <c r="T36" s="24">
        <v>140.585862084224</v>
      </c>
      <c r="U36" s="109">
        <v>131.203706639545</v>
      </c>
      <c r="V36" s="110">
        <v>105.838838874015</v>
      </c>
      <c r="W36" s="105">
        <v>103.173518011125</v>
      </c>
      <c r="X36" s="24">
        <v>108.101487878618</v>
      </c>
      <c r="Y36" s="24">
        <v>121.572697009877</v>
      </c>
      <c r="Z36" s="108">
        <v>121.52902617139701</v>
      </c>
    </row>
    <row r="37" spans="16:26" x14ac:dyDescent="0.25">
      <c r="P37" s="56">
        <v>37894</v>
      </c>
      <c r="Q37" s="105">
        <v>118.459145718317</v>
      </c>
      <c r="R37" s="24">
        <v>116.47580694529699</v>
      </c>
      <c r="S37" s="24">
        <v>132.860643135072</v>
      </c>
      <c r="T37" s="24">
        <v>143.71825015365701</v>
      </c>
      <c r="U37" s="109">
        <v>134.684516055112</v>
      </c>
      <c r="V37" s="110">
        <v>107.840752191927</v>
      </c>
      <c r="W37" s="105">
        <v>98.680538402034003</v>
      </c>
      <c r="X37" s="24">
        <v>109.651631471336</v>
      </c>
      <c r="Y37" s="24">
        <v>125.50782575259301</v>
      </c>
      <c r="Z37" s="108">
        <v>123.011153152785</v>
      </c>
    </row>
    <row r="38" spans="16:26" x14ac:dyDescent="0.25">
      <c r="P38" s="56">
        <v>37986</v>
      </c>
      <c r="Q38" s="105">
        <v>120.543119835913</v>
      </c>
      <c r="R38" s="24">
        <v>120.498650434818</v>
      </c>
      <c r="S38" s="24">
        <v>138.36101755360301</v>
      </c>
      <c r="T38" s="24">
        <v>146.82482786853899</v>
      </c>
      <c r="U38" s="109">
        <v>135.48779781608999</v>
      </c>
      <c r="V38" s="110">
        <v>112.341864458621</v>
      </c>
      <c r="W38" s="105">
        <v>101.264364819493</v>
      </c>
      <c r="X38" s="24">
        <v>111.153626613032</v>
      </c>
      <c r="Y38" s="24">
        <v>128.06859698302699</v>
      </c>
      <c r="Z38" s="108">
        <v>123.978619546117</v>
      </c>
    </row>
    <row r="39" spans="16:26" x14ac:dyDescent="0.25">
      <c r="P39" s="56">
        <v>38077</v>
      </c>
      <c r="Q39" s="105">
        <v>124.887416034136</v>
      </c>
      <c r="R39" s="24">
        <v>126.686759050411</v>
      </c>
      <c r="S39" s="24">
        <v>145.46177687316001</v>
      </c>
      <c r="T39" s="24">
        <v>153.77956344544901</v>
      </c>
      <c r="U39" s="109">
        <v>142.23235653569199</v>
      </c>
      <c r="V39" s="110">
        <v>114.95198412876201</v>
      </c>
      <c r="W39" s="105">
        <v>107.809926230874</v>
      </c>
      <c r="X39" s="24">
        <v>114.22144847142</v>
      </c>
      <c r="Y39" s="24">
        <v>133.786964119462</v>
      </c>
      <c r="Z39" s="108">
        <v>125.97753337133101</v>
      </c>
    </row>
    <row r="40" spans="16:26" x14ac:dyDescent="0.25">
      <c r="P40" s="56">
        <v>38168</v>
      </c>
      <c r="Q40" s="105">
        <v>129.69416128491599</v>
      </c>
      <c r="R40" s="24">
        <v>133.61438623920901</v>
      </c>
      <c r="S40" s="24">
        <v>152.33385008929801</v>
      </c>
      <c r="T40" s="24">
        <v>162.597591698515</v>
      </c>
      <c r="U40" s="109">
        <v>151.99908832013301</v>
      </c>
      <c r="V40" s="110">
        <v>120.02101210253799</v>
      </c>
      <c r="W40" s="105">
        <v>112.724268167689</v>
      </c>
      <c r="X40" s="24">
        <v>118.364512339073</v>
      </c>
      <c r="Y40" s="24">
        <v>141.464337197242</v>
      </c>
      <c r="Z40" s="108">
        <v>130.85996418815799</v>
      </c>
    </row>
    <row r="41" spans="16:26" x14ac:dyDescent="0.25">
      <c r="P41" s="56">
        <v>38260</v>
      </c>
      <c r="Q41" s="105">
        <v>134.44159431938701</v>
      </c>
      <c r="R41" s="24">
        <v>134.99304130070601</v>
      </c>
      <c r="S41" s="24">
        <v>155.741744685528</v>
      </c>
      <c r="T41" s="24">
        <v>166.85746993543901</v>
      </c>
      <c r="U41" s="109">
        <v>166.008887326891</v>
      </c>
      <c r="V41" s="110">
        <v>126.799645607342</v>
      </c>
      <c r="W41" s="105">
        <v>116.186420285967</v>
      </c>
      <c r="X41" s="24">
        <v>122.629969887534</v>
      </c>
      <c r="Y41" s="24">
        <v>147.79424213517899</v>
      </c>
      <c r="Z41" s="108">
        <v>136.849448995448</v>
      </c>
    </row>
    <row r="42" spans="16:26" x14ac:dyDescent="0.25">
      <c r="P42" s="56">
        <v>38352</v>
      </c>
      <c r="Q42" s="105">
        <v>139.22664253983399</v>
      </c>
      <c r="R42" s="24">
        <v>135.934976881474</v>
      </c>
      <c r="S42" s="24">
        <v>159.399295017604</v>
      </c>
      <c r="T42" s="24">
        <v>168.60813452428499</v>
      </c>
      <c r="U42" s="109">
        <v>170.33917009406099</v>
      </c>
      <c r="V42" s="110">
        <v>127.594475145507</v>
      </c>
      <c r="W42" s="105">
        <v>119.728577958268</v>
      </c>
      <c r="X42" s="24">
        <v>125.962749531277</v>
      </c>
      <c r="Y42" s="24">
        <v>150.983336061015</v>
      </c>
      <c r="Z42" s="108">
        <v>141.32311937181001</v>
      </c>
    </row>
    <row r="43" spans="16:26" x14ac:dyDescent="0.25">
      <c r="P43" s="56">
        <v>38442</v>
      </c>
      <c r="Q43" s="105">
        <v>144.46873183429199</v>
      </c>
      <c r="R43" s="24">
        <v>143.695139748987</v>
      </c>
      <c r="S43" s="24">
        <v>169.821962686837</v>
      </c>
      <c r="T43" s="24">
        <v>174.517745694155</v>
      </c>
      <c r="U43" s="109">
        <v>188.405443859207</v>
      </c>
      <c r="V43" s="110">
        <v>135.377944326273</v>
      </c>
      <c r="W43" s="105">
        <v>123.967734434599</v>
      </c>
      <c r="X43" s="24">
        <v>129.367622617004</v>
      </c>
      <c r="Y43" s="24">
        <v>154.52681548638699</v>
      </c>
      <c r="Z43" s="108">
        <v>145.24184373637399</v>
      </c>
    </row>
    <row r="44" spans="16:26" x14ac:dyDescent="0.25">
      <c r="P44" s="56">
        <v>38533</v>
      </c>
      <c r="Q44" s="105">
        <v>150.554161178464</v>
      </c>
      <c r="R44" s="24">
        <v>152.91682508147099</v>
      </c>
      <c r="S44" s="24">
        <v>182.31728212702399</v>
      </c>
      <c r="T44" s="24">
        <v>184.09645331017001</v>
      </c>
      <c r="U44" s="109">
        <v>199.01356922881999</v>
      </c>
      <c r="V44" s="110">
        <v>140.17137709565</v>
      </c>
      <c r="W44" s="105">
        <v>126.39922951006901</v>
      </c>
      <c r="X44" s="24">
        <v>133.493306216376</v>
      </c>
      <c r="Y44" s="24">
        <v>162.58304643209399</v>
      </c>
      <c r="Z44" s="108">
        <v>151.56583040571701</v>
      </c>
    </row>
    <row r="45" spans="16:26" x14ac:dyDescent="0.25">
      <c r="P45" s="56">
        <v>38625</v>
      </c>
      <c r="Q45" s="105">
        <v>155.467934836116</v>
      </c>
      <c r="R45" s="24">
        <v>156.282668919055</v>
      </c>
      <c r="S45" s="24">
        <v>183.502251848067</v>
      </c>
      <c r="T45" s="24">
        <v>190.127595637643</v>
      </c>
      <c r="U45" s="109">
        <v>203.26360892355299</v>
      </c>
      <c r="V45" s="110">
        <v>142.81162041331501</v>
      </c>
      <c r="W45" s="105">
        <v>129.41252335372999</v>
      </c>
      <c r="X45" s="24">
        <v>138.018795289358</v>
      </c>
      <c r="Y45" s="24">
        <v>169.349899486151</v>
      </c>
      <c r="Z45" s="108">
        <v>160.44904066703299</v>
      </c>
    </row>
    <row r="46" spans="16:26" x14ac:dyDescent="0.25">
      <c r="P46" s="56">
        <v>38717</v>
      </c>
      <c r="Q46" s="105">
        <v>158.86491378816601</v>
      </c>
      <c r="R46" s="24">
        <v>158.063536953078</v>
      </c>
      <c r="S46" s="24">
        <v>181.650296189199</v>
      </c>
      <c r="T46" s="24">
        <v>190.866755513908</v>
      </c>
      <c r="U46" s="109">
        <v>217.33844091309101</v>
      </c>
      <c r="V46" s="110">
        <v>150.86595965154399</v>
      </c>
      <c r="W46" s="105">
        <v>134.95406134916601</v>
      </c>
      <c r="X46" s="24">
        <v>142.78339090477201</v>
      </c>
      <c r="Y46" s="24">
        <v>172.09531420367301</v>
      </c>
      <c r="Z46" s="108">
        <v>166.88555987465099</v>
      </c>
    </row>
    <row r="47" spans="16:26" x14ac:dyDescent="0.25">
      <c r="P47" s="56">
        <v>38807</v>
      </c>
      <c r="Q47" s="105">
        <v>162.46012535621099</v>
      </c>
      <c r="R47" s="24">
        <v>162.737738703546</v>
      </c>
      <c r="S47" s="24">
        <v>188.064867186778</v>
      </c>
      <c r="T47" s="24">
        <v>190.63345927238501</v>
      </c>
      <c r="U47" s="109">
        <v>212.31267212122799</v>
      </c>
      <c r="V47" s="110">
        <v>147.137011721004</v>
      </c>
      <c r="W47" s="105">
        <v>139.641500346832</v>
      </c>
      <c r="X47" s="24">
        <v>147.376468287188</v>
      </c>
      <c r="Y47" s="24">
        <v>173.814750939383</v>
      </c>
      <c r="Z47" s="108">
        <v>167.50853131404199</v>
      </c>
    </row>
    <row r="48" spans="16:26" x14ac:dyDescent="0.25">
      <c r="P48" s="56">
        <v>38898</v>
      </c>
      <c r="Q48" s="105">
        <v>166.091695165381</v>
      </c>
      <c r="R48" s="24">
        <v>167.58303554079299</v>
      </c>
      <c r="S48" s="24">
        <v>193.25608201896401</v>
      </c>
      <c r="T48" s="24">
        <v>189.41665636566799</v>
      </c>
      <c r="U48" s="109">
        <v>215.46056339963201</v>
      </c>
      <c r="V48" s="110">
        <v>147.804501104558</v>
      </c>
      <c r="W48" s="105">
        <v>145.38917597135099</v>
      </c>
      <c r="X48" s="24">
        <v>152.11656847159901</v>
      </c>
      <c r="Y48" s="24">
        <v>174.84008181039701</v>
      </c>
      <c r="Z48" s="108">
        <v>165.524570655025</v>
      </c>
    </row>
    <row r="49" spans="16:26" x14ac:dyDescent="0.25">
      <c r="P49" s="56">
        <v>38990</v>
      </c>
      <c r="Q49" s="105">
        <v>165.95109029147599</v>
      </c>
      <c r="R49" s="24">
        <v>171.00297989477599</v>
      </c>
      <c r="S49" s="24">
        <v>189.252277456473</v>
      </c>
      <c r="T49" s="24">
        <v>186.89853021974699</v>
      </c>
      <c r="U49" s="109">
        <v>219.067922788456</v>
      </c>
      <c r="V49" s="110">
        <v>150.898414328173</v>
      </c>
      <c r="W49" s="105">
        <v>152.04563478852799</v>
      </c>
      <c r="X49" s="24">
        <v>155.74627354453401</v>
      </c>
      <c r="Y49" s="24">
        <v>175.606742003656</v>
      </c>
      <c r="Z49" s="108">
        <v>169.30689194954101</v>
      </c>
    </row>
    <row r="50" spans="16:26" x14ac:dyDescent="0.25">
      <c r="P50" s="56">
        <v>39082</v>
      </c>
      <c r="Q50" s="105">
        <v>164.56807231607101</v>
      </c>
      <c r="R50" s="24">
        <v>173.04878084503301</v>
      </c>
      <c r="S50" s="24">
        <v>187.31630282871001</v>
      </c>
      <c r="T50" s="24">
        <v>186.98942565962699</v>
      </c>
      <c r="U50" s="109">
        <v>219.255677703614</v>
      </c>
      <c r="V50" s="110">
        <v>152.72336303431001</v>
      </c>
      <c r="W50" s="105">
        <v>157.81426947845901</v>
      </c>
      <c r="X50" s="24">
        <v>158.66184754780599</v>
      </c>
      <c r="Y50" s="24">
        <v>176.66099625683401</v>
      </c>
      <c r="Z50" s="108">
        <v>177.08039367995499</v>
      </c>
    </row>
    <row r="51" spans="16:26" x14ac:dyDescent="0.25">
      <c r="P51" s="56">
        <v>39172</v>
      </c>
      <c r="Q51" s="105">
        <v>168.42557177030301</v>
      </c>
      <c r="R51" s="24">
        <v>175.027569432848</v>
      </c>
      <c r="S51" s="24">
        <v>194.35340314432401</v>
      </c>
      <c r="T51" s="24">
        <v>192.03574098461601</v>
      </c>
      <c r="U51" s="109">
        <v>217.952520249363</v>
      </c>
      <c r="V51" s="110">
        <v>157.72799974892899</v>
      </c>
      <c r="W51" s="105">
        <v>163.42794252250701</v>
      </c>
      <c r="X51" s="24">
        <v>164.41118407427899</v>
      </c>
      <c r="Y51" s="24">
        <v>178.898115739308</v>
      </c>
      <c r="Z51" s="108">
        <v>176.72049868487201</v>
      </c>
    </row>
    <row r="52" spans="16:26" x14ac:dyDescent="0.25">
      <c r="P52" s="56">
        <v>39263</v>
      </c>
      <c r="Q52" s="105">
        <v>175.555032500533</v>
      </c>
      <c r="R52" s="24">
        <v>177.90545215046399</v>
      </c>
      <c r="S52" s="24">
        <v>199.45439407144099</v>
      </c>
      <c r="T52" s="24">
        <v>196.92453949360501</v>
      </c>
      <c r="U52" s="109">
        <v>217.95171985584301</v>
      </c>
      <c r="V52" s="110">
        <v>166.79762835683499</v>
      </c>
      <c r="W52" s="105">
        <v>167.025854416333</v>
      </c>
      <c r="X52" s="24">
        <v>171.22838715941401</v>
      </c>
      <c r="Y52" s="24">
        <v>183.281421531848</v>
      </c>
      <c r="Z52" s="108">
        <v>172.48639269321001</v>
      </c>
    </row>
    <row r="53" spans="16:26" x14ac:dyDescent="0.25">
      <c r="P53" s="56">
        <v>39355</v>
      </c>
      <c r="Q53" s="105">
        <v>173.30502186108001</v>
      </c>
      <c r="R53" s="24">
        <v>178.513071753632</v>
      </c>
      <c r="S53" s="24">
        <v>193.98758015356501</v>
      </c>
      <c r="T53" s="24">
        <v>190.39782479112699</v>
      </c>
      <c r="U53" s="109">
        <v>219.307281128792</v>
      </c>
      <c r="V53" s="110">
        <v>172.61111469423901</v>
      </c>
      <c r="W53" s="105">
        <v>170.574074788541</v>
      </c>
      <c r="X53" s="24">
        <v>172.19633710341299</v>
      </c>
      <c r="Y53" s="24">
        <v>187.09995105937199</v>
      </c>
      <c r="Z53" s="108">
        <v>170.00035594583201</v>
      </c>
    </row>
    <row r="54" spans="16:26" x14ac:dyDescent="0.25">
      <c r="P54" s="56">
        <v>39447</v>
      </c>
      <c r="Q54" s="105">
        <v>165.729566579747</v>
      </c>
      <c r="R54" s="24">
        <v>175.550870617774</v>
      </c>
      <c r="S54" s="24">
        <v>186.72338935034699</v>
      </c>
      <c r="T54" s="24">
        <v>180.15478440979101</v>
      </c>
      <c r="U54" s="109">
        <v>223.711905537929</v>
      </c>
      <c r="V54" s="110">
        <v>173.73678224342399</v>
      </c>
      <c r="W54" s="105">
        <v>171.02726079962201</v>
      </c>
      <c r="X54" s="24">
        <v>169.27500685146799</v>
      </c>
      <c r="Y54" s="24">
        <v>184.982305076177</v>
      </c>
      <c r="Z54" s="108">
        <v>167.74354509526901</v>
      </c>
    </row>
    <row r="55" spans="16:26" x14ac:dyDescent="0.25">
      <c r="P55" s="56">
        <v>39538</v>
      </c>
      <c r="Q55" s="105">
        <v>163.255006995728</v>
      </c>
      <c r="R55" s="24">
        <v>172.65047459015199</v>
      </c>
      <c r="S55" s="24">
        <v>184.46247697548699</v>
      </c>
      <c r="T55" s="24">
        <v>176.53873051964601</v>
      </c>
      <c r="U55" s="109">
        <v>214.50771311276799</v>
      </c>
      <c r="V55" s="110">
        <v>172.29187676196099</v>
      </c>
      <c r="W55" s="105">
        <v>161.290706843126</v>
      </c>
      <c r="X55" s="24">
        <v>168.60920275103899</v>
      </c>
      <c r="Y55" s="24">
        <v>180.153488447104</v>
      </c>
      <c r="Z55" s="108">
        <v>164.08713208134799</v>
      </c>
    </row>
    <row r="56" spans="16:26" x14ac:dyDescent="0.25">
      <c r="P56" s="56">
        <v>39629</v>
      </c>
      <c r="Q56" s="105">
        <v>162.42646231338699</v>
      </c>
      <c r="R56" s="24">
        <v>171.95842962099701</v>
      </c>
      <c r="S56" s="24">
        <v>181.96506349197699</v>
      </c>
      <c r="T56" s="24">
        <v>174.69224218090801</v>
      </c>
      <c r="U56" s="109">
        <v>201.94515027195999</v>
      </c>
      <c r="V56" s="110">
        <v>162.24693386302201</v>
      </c>
      <c r="W56" s="105">
        <v>155.00463089983501</v>
      </c>
      <c r="X56" s="24">
        <v>167.43315924132401</v>
      </c>
      <c r="Y56" s="24">
        <v>177.184009979824</v>
      </c>
      <c r="Z56" s="108">
        <v>159.720679225802</v>
      </c>
    </row>
    <row r="57" spans="16:26" x14ac:dyDescent="0.25">
      <c r="P57" s="56">
        <v>39721</v>
      </c>
      <c r="Q57" s="105">
        <v>154.278733753778</v>
      </c>
      <c r="R57" s="24">
        <v>165.71487324887801</v>
      </c>
      <c r="S57" s="24">
        <v>169.58280680357601</v>
      </c>
      <c r="T57" s="24">
        <v>166.20847737135099</v>
      </c>
      <c r="U57" s="109">
        <v>189.58103195687701</v>
      </c>
      <c r="V57" s="110">
        <v>152.65288473576501</v>
      </c>
      <c r="W57" s="105">
        <v>153.97054965538101</v>
      </c>
      <c r="X57" s="24">
        <v>163.48455255572401</v>
      </c>
      <c r="Y57" s="24">
        <v>168.89250065879099</v>
      </c>
      <c r="Z57" s="108">
        <v>154.719980908926</v>
      </c>
    </row>
    <row r="58" spans="16:26" x14ac:dyDescent="0.25">
      <c r="P58" s="56">
        <v>39813</v>
      </c>
      <c r="Q58" s="105">
        <v>142.422283390801</v>
      </c>
      <c r="R58" s="24">
        <v>154.275003677575</v>
      </c>
      <c r="S58" s="24">
        <v>156.72859663348899</v>
      </c>
      <c r="T58" s="24">
        <v>156.346620599907</v>
      </c>
      <c r="U58" s="109">
        <v>170.656287972021</v>
      </c>
      <c r="V58" s="110">
        <v>148.86785093728699</v>
      </c>
      <c r="W58" s="105">
        <v>148.88578643354299</v>
      </c>
      <c r="X58" s="24">
        <v>159.806674297277</v>
      </c>
      <c r="Y58" s="24">
        <v>157.29203735018999</v>
      </c>
      <c r="Z58" s="108">
        <v>146.31657826958099</v>
      </c>
    </row>
    <row r="59" spans="16:26" x14ac:dyDescent="0.25">
      <c r="P59" s="56">
        <v>39903</v>
      </c>
      <c r="Q59" s="105">
        <v>131.552427393957</v>
      </c>
      <c r="R59" s="24">
        <v>142.91996498105601</v>
      </c>
      <c r="S59" s="24">
        <v>151.49074046656801</v>
      </c>
      <c r="T59" s="24">
        <v>148.56484633665099</v>
      </c>
      <c r="U59" s="109">
        <v>163.31166690630999</v>
      </c>
      <c r="V59" s="110">
        <v>135.67356643714101</v>
      </c>
      <c r="W59" s="105">
        <v>131.16238650550201</v>
      </c>
      <c r="X59" s="24">
        <v>149.553794423303</v>
      </c>
      <c r="Y59" s="24">
        <v>147.509632602268</v>
      </c>
      <c r="Z59" s="108">
        <v>135.774306880062</v>
      </c>
    </row>
    <row r="60" spans="16:26" x14ac:dyDescent="0.25">
      <c r="P60" s="56">
        <v>39994</v>
      </c>
      <c r="Q60" s="105">
        <v>122.026488170889</v>
      </c>
      <c r="R60" s="24">
        <v>135.569166505765</v>
      </c>
      <c r="S60" s="24">
        <v>148.27959070908801</v>
      </c>
      <c r="T60" s="24">
        <v>137.867890989887</v>
      </c>
      <c r="U60" s="109">
        <v>155.076608791019</v>
      </c>
      <c r="V60" s="110">
        <v>126.095877579629</v>
      </c>
      <c r="W60" s="105">
        <v>109.984997186176</v>
      </c>
      <c r="X60" s="24">
        <v>134.98663582407499</v>
      </c>
      <c r="Y60" s="24">
        <v>138.581523905588</v>
      </c>
      <c r="Z60" s="108">
        <v>126.488113645567</v>
      </c>
    </row>
    <row r="61" spans="16:26" x14ac:dyDescent="0.25">
      <c r="P61" s="56">
        <v>40086</v>
      </c>
      <c r="Q61" s="105">
        <v>121.02920474814</v>
      </c>
      <c r="R61" s="24">
        <v>133.04141173487901</v>
      </c>
      <c r="S61" s="24">
        <v>145.08464035941901</v>
      </c>
      <c r="T61" s="24">
        <v>129.10858292058799</v>
      </c>
      <c r="U61" s="109">
        <v>148.31909647547101</v>
      </c>
      <c r="V61" s="110">
        <v>113.7517582509</v>
      </c>
      <c r="W61" s="105">
        <v>100.985542267778</v>
      </c>
      <c r="X61" s="24">
        <v>127.369386131127</v>
      </c>
      <c r="Y61" s="24">
        <v>132.561908759982</v>
      </c>
      <c r="Z61" s="108">
        <v>121.366787854732</v>
      </c>
    </row>
    <row r="62" spans="16:26" x14ac:dyDescent="0.25">
      <c r="P62" s="56">
        <v>40178</v>
      </c>
      <c r="Q62" s="105">
        <v>122.947298095691</v>
      </c>
      <c r="R62" s="24">
        <v>129.98015643016399</v>
      </c>
      <c r="S62" s="24">
        <v>141.32738118617499</v>
      </c>
      <c r="T62" s="24">
        <v>126.27335970219301</v>
      </c>
      <c r="U62" s="109">
        <v>143.34523656775201</v>
      </c>
      <c r="V62" s="110">
        <v>99.933374555244001</v>
      </c>
      <c r="W62" s="105">
        <v>100.286862420049</v>
      </c>
      <c r="X62" s="24">
        <v>124.019323492694</v>
      </c>
      <c r="Y62" s="24">
        <v>129.47101377147899</v>
      </c>
      <c r="Z62" s="108">
        <v>119.488483947871</v>
      </c>
    </row>
    <row r="63" spans="16:26" x14ac:dyDescent="0.25">
      <c r="P63" s="56">
        <v>40268</v>
      </c>
      <c r="Q63" s="105">
        <v>118.835248712099</v>
      </c>
      <c r="R63" s="24">
        <v>127.76189029671499</v>
      </c>
      <c r="S63" s="24">
        <v>137.142891962677</v>
      </c>
      <c r="T63" s="24">
        <v>126.663666408624</v>
      </c>
      <c r="U63" s="109">
        <v>136.30960291523701</v>
      </c>
      <c r="V63" s="110">
        <v>99.242299317877993</v>
      </c>
      <c r="W63" s="105">
        <v>110.501419774255</v>
      </c>
      <c r="X63" s="24">
        <v>120.331938241008</v>
      </c>
      <c r="Y63" s="24">
        <v>129.97775323383701</v>
      </c>
      <c r="Z63" s="108">
        <v>120.48668325716299</v>
      </c>
    </row>
    <row r="64" spans="16:26" x14ac:dyDescent="0.25">
      <c r="P64" s="56">
        <v>40359</v>
      </c>
      <c r="Q64" s="105">
        <v>113.09168195382</v>
      </c>
      <c r="R64" s="24">
        <v>128.69110925504299</v>
      </c>
      <c r="S64" s="24">
        <v>132.40915400565399</v>
      </c>
      <c r="T64" s="24">
        <v>125.530908975375</v>
      </c>
      <c r="U64" s="109">
        <v>135.19429371847801</v>
      </c>
      <c r="V64" s="110">
        <v>96.269003916515004</v>
      </c>
      <c r="W64" s="105">
        <v>118.252761081862</v>
      </c>
      <c r="X64" s="24">
        <v>120.352803656199</v>
      </c>
      <c r="Y64" s="24">
        <v>131.140479405523</v>
      </c>
      <c r="Z64" s="108">
        <v>126.710304834428</v>
      </c>
    </row>
    <row r="65" spans="16:26" x14ac:dyDescent="0.25">
      <c r="P65" s="56">
        <v>40451</v>
      </c>
      <c r="Q65" s="105">
        <v>110.993252445549</v>
      </c>
      <c r="R65" s="24">
        <v>124.947903518339</v>
      </c>
      <c r="S65" s="24">
        <v>132.22477113043601</v>
      </c>
      <c r="T65" s="24">
        <v>125.95301582044399</v>
      </c>
      <c r="U65" s="109">
        <v>132.65480187895699</v>
      </c>
      <c r="V65" s="110">
        <v>98.077037626891396</v>
      </c>
      <c r="W65" s="105">
        <v>114.715323288633</v>
      </c>
      <c r="X65" s="24">
        <v>121.647418021926</v>
      </c>
      <c r="Y65" s="24">
        <v>130.27918419397301</v>
      </c>
      <c r="Z65" s="108">
        <v>135.61630804445701</v>
      </c>
    </row>
    <row r="66" spans="16:26" x14ac:dyDescent="0.25">
      <c r="P66" s="56">
        <v>40543</v>
      </c>
      <c r="Q66" s="105">
        <v>109.47613958327599</v>
      </c>
      <c r="R66" s="24">
        <v>118.168504080983</v>
      </c>
      <c r="S66" s="24">
        <v>133.76694447254701</v>
      </c>
      <c r="T66" s="24">
        <v>128.893527608087</v>
      </c>
      <c r="U66" s="109">
        <v>130.209455263537</v>
      </c>
      <c r="V66" s="110">
        <v>100.93855933737299</v>
      </c>
      <c r="W66" s="105">
        <v>116.646941586282</v>
      </c>
      <c r="X66" s="24">
        <v>120.35043640945101</v>
      </c>
      <c r="Y66" s="24">
        <v>131.070010117815</v>
      </c>
      <c r="Z66" s="108">
        <v>140.39937906589299</v>
      </c>
    </row>
    <row r="67" spans="16:26" x14ac:dyDescent="0.25">
      <c r="P67" s="56">
        <v>40633</v>
      </c>
      <c r="Q67" s="105">
        <v>107.281680358814</v>
      </c>
      <c r="R67" s="24">
        <v>118.107423041489</v>
      </c>
      <c r="S67" s="24">
        <v>131.93145027734701</v>
      </c>
      <c r="T67" s="24">
        <v>132.27697750010199</v>
      </c>
      <c r="U67" s="109">
        <v>130.88321291392299</v>
      </c>
      <c r="V67" s="110">
        <v>99.348402530902504</v>
      </c>
      <c r="W67" s="105">
        <v>120.93485461053</v>
      </c>
      <c r="X67" s="24">
        <v>120.26241034595201</v>
      </c>
      <c r="Y67" s="24">
        <v>133.77362618700801</v>
      </c>
      <c r="Z67" s="108">
        <v>141.52256888868899</v>
      </c>
    </row>
    <row r="68" spans="16:26" x14ac:dyDescent="0.25">
      <c r="P68" s="56">
        <v>40724</v>
      </c>
      <c r="Q68" s="105">
        <v>108.385420476607</v>
      </c>
      <c r="R68" s="24">
        <v>122.91995573368099</v>
      </c>
      <c r="S68" s="24">
        <v>129.92439550071299</v>
      </c>
      <c r="T68" s="24">
        <v>136.476912004973</v>
      </c>
      <c r="U68" s="109">
        <v>127.298692184968</v>
      </c>
      <c r="V68" s="110">
        <v>100.900970113394</v>
      </c>
      <c r="W68" s="105">
        <v>120.329775535305</v>
      </c>
      <c r="X68" s="24">
        <v>122.028730266766</v>
      </c>
      <c r="Y68" s="24">
        <v>135.58024082952801</v>
      </c>
      <c r="Z68" s="108">
        <v>144.31235265464599</v>
      </c>
    </row>
    <row r="69" spans="16:26" x14ac:dyDescent="0.25">
      <c r="P69" s="56">
        <v>40816</v>
      </c>
      <c r="Q69" s="105">
        <v>110.181401719535</v>
      </c>
      <c r="R69" s="24">
        <v>122.581179717086</v>
      </c>
      <c r="S69" s="24">
        <v>130.39836898316099</v>
      </c>
      <c r="T69" s="24">
        <v>140.591293673991</v>
      </c>
      <c r="U69" s="109">
        <v>125.71491408691401</v>
      </c>
      <c r="V69" s="110">
        <v>102.581468228003</v>
      </c>
      <c r="W69" s="105">
        <v>119.928574635484</v>
      </c>
      <c r="X69" s="24">
        <v>124.668620823266</v>
      </c>
      <c r="Y69" s="24">
        <v>135.858957968835</v>
      </c>
      <c r="Z69" s="108">
        <v>149.933307280939</v>
      </c>
    </row>
    <row r="70" spans="16:26" x14ac:dyDescent="0.25">
      <c r="P70" s="56">
        <v>40908</v>
      </c>
      <c r="Q70" s="105">
        <v>109.256547921601</v>
      </c>
      <c r="R70" s="24">
        <v>118.540176277523</v>
      </c>
      <c r="S70" s="24">
        <v>131.325652147212</v>
      </c>
      <c r="T70" s="24">
        <v>143.16345092462899</v>
      </c>
      <c r="U70" s="109">
        <v>128.01600663393901</v>
      </c>
      <c r="V70" s="110">
        <v>101.72858031997499</v>
      </c>
      <c r="W70" s="105">
        <v>124.429998313326</v>
      </c>
      <c r="X70" s="24">
        <v>124.934429580008</v>
      </c>
      <c r="Y70" s="24">
        <v>137.00066256389201</v>
      </c>
      <c r="Z70" s="108">
        <v>153.055798183386</v>
      </c>
    </row>
    <row r="71" spans="16:26" x14ac:dyDescent="0.25">
      <c r="P71" s="56">
        <v>40999</v>
      </c>
      <c r="Q71" s="105">
        <v>107.809563010584</v>
      </c>
      <c r="R71" s="24">
        <v>118.380780592197</v>
      </c>
      <c r="S71" s="24">
        <v>131.91187750722199</v>
      </c>
      <c r="T71" s="24">
        <v>145.382263633707</v>
      </c>
      <c r="U71" s="109">
        <v>125.427547147064</v>
      </c>
      <c r="V71" s="110">
        <v>102.993136338366</v>
      </c>
      <c r="W71" s="105">
        <v>127.60080651896099</v>
      </c>
      <c r="X71" s="24">
        <v>124.961962964638</v>
      </c>
      <c r="Y71" s="24">
        <v>139.42861761659501</v>
      </c>
      <c r="Z71" s="108">
        <v>151.57228845947799</v>
      </c>
    </row>
    <row r="72" spans="16:26" x14ac:dyDescent="0.25">
      <c r="P72" s="56">
        <v>41090</v>
      </c>
      <c r="Q72" s="105">
        <v>107.737749715608</v>
      </c>
      <c r="R72" s="24">
        <v>120.501536185571</v>
      </c>
      <c r="S72" s="24">
        <v>134.274992662447</v>
      </c>
      <c r="T72" s="24">
        <v>149.59387166527401</v>
      </c>
      <c r="U72" s="109">
        <v>124.009915942997</v>
      </c>
      <c r="V72" s="110">
        <v>104.511437612096</v>
      </c>
      <c r="W72" s="105">
        <v>128.81260169170099</v>
      </c>
      <c r="X72" s="24">
        <v>128.50158034446801</v>
      </c>
      <c r="Y72" s="24">
        <v>141.19619930475099</v>
      </c>
      <c r="Z72" s="108">
        <v>153.75030773796701</v>
      </c>
    </row>
    <row r="73" spans="16:26" x14ac:dyDescent="0.25">
      <c r="P73" s="56">
        <v>41182</v>
      </c>
      <c r="Q73" s="105">
        <v>110.58031599636401</v>
      </c>
      <c r="R73" s="24">
        <v>123.195138379868</v>
      </c>
      <c r="S73" s="24">
        <v>136.83943429835</v>
      </c>
      <c r="T73" s="24">
        <v>155.264206396536</v>
      </c>
      <c r="U73" s="109">
        <v>127.516142915892</v>
      </c>
      <c r="V73" s="110">
        <v>105.03023351274</v>
      </c>
      <c r="W73" s="105">
        <v>130.16006599187901</v>
      </c>
      <c r="X73" s="24">
        <v>130.76109557306</v>
      </c>
      <c r="Y73" s="24">
        <v>142.798713527703</v>
      </c>
      <c r="Z73" s="108">
        <v>159.94115203763101</v>
      </c>
    </row>
    <row r="74" spans="16:26" x14ac:dyDescent="0.25">
      <c r="P74" s="56">
        <v>41274</v>
      </c>
      <c r="Q74" s="105">
        <v>113.74517909719501</v>
      </c>
      <c r="R74" s="24">
        <v>124.05247939623899</v>
      </c>
      <c r="S74" s="24">
        <v>137.709948862875</v>
      </c>
      <c r="T74" s="24">
        <v>159.23526111841699</v>
      </c>
      <c r="U74" s="109">
        <v>127.63877264841901</v>
      </c>
      <c r="V74" s="110">
        <v>110.672380578927</v>
      </c>
      <c r="W74" s="105">
        <v>130.68425778643299</v>
      </c>
      <c r="X74" s="24">
        <v>130.06038584949701</v>
      </c>
      <c r="Y74" s="24">
        <v>143.042904503573</v>
      </c>
      <c r="Z74" s="108">
        <v>163.90018733558699</v>
      </c>
    </row>
    <row r="75" spans="16:26" x14ac:dyDescent="0.25">
      <c r="P75" s="56">
        <v>41364</v>
      </c>
      <c r="Q75" s="105">
        <v>115.164694107001</v>
      </c>
      <c r="R75" s="24">
        <v>125.050058834129</v>
      </c>
      <c r="S75" s="24">
        <v>140.94998445572301</v>
      </c>
      <c r="T75" s="24">
        <v>162.96464958424701</v>
      </c>
      <c r="U75" s="109">
        <v>127.86065673548001</v>
      </c>
      <c r="V75" s="110">
        <v>113.38521391232401</v>
      </c>
      <c r="W75" s="105">
        <v>136.70502477169001</v>
      </c>
      <c r="X75" s="24">
        <v>131.144508351616</v>
      </c>
      <c r="Y75" s="24">
        <v>145.01449909633101</v>
      </c>
      <c r="Z75" s="108">
        <v>166.905088422565</v>
      </c>
    </row>
    <row r="76" spans="16:26" x14ac:dyDescent="0.25">
      <c r="P76" s="56">
        <v>41455</v>
      </c>
      <c r="Q76" s="105">
        <v>116.38152699231399</v>
      </c>
      <c r="R76" s="24">
        <v>129.31379876104899</v>
      </c>
      <c r="S76" s="24">
        <v>149.33483675460499</v>
      </c>
      <c r="T76" s="24">
        <v>169.871252039647</v>
      </c>
      <c r="U76" s="109">
        <v>130.634222601613</v>
      </c>
      <c r="V76" s="110">
        <v>115.853408419752</v>
      </c>
      <c r="W76" s="105">
        <v>145.47148100952899</v>
      </c>
      <c r="X76" s="24">
        <v>134.23655861116899</v>
      </c>
      <c r="Y76" s="24">
        <v>150.559983545856</v>
      </c>
      <c r="Z76" s="108">
        <v>169.85705955896901</v>
      </c>
    </row>
    <row r="77" spans="16:26" x14ac:dyDescent="0.25">
      <c r="P77" s="56">
        <v>41547</v>
      </c>
      <c r="Q77" s="105">
        <v>118.798388123601</v>
      </c>
      <c r="R77" s="24">
        <v>133.35978412598001</v>
      </c>
      <c r="S77" s="24">
        <v>152.830568671469</v>
      </c>
      <c r="T77" s="24">
        <v>176.328243602046</v>
      </c>
      <c r="U77" s="109">
        <v>129.96742978833299</v>
      </c>
      <c r="V77" s="110">
        <v>116.714271383385</v>
      </c>
      <c r="W77" s="105">
        <v>148.982146837161</v>
      </c>
      <c r="X77" s="24">
        <v>137.70501069483799</v>
      </c>
      <c r="Y77" s="24">
        <v>154.85797921660901</v>
      </c>
      <c r="Z77" s="108">
        <v>173.713224316067</v>
      </c>
    </row>
    <row r="78" spans="16:26" x14ac:dyDescent="0.25">
      <c r="P78" s="56">
        <v>41639</v>
      </c>
      <c r="Q78" s="105">
        <v>121.87402169800301</v>
      </c>
      <c r="R78" s="24">
        <v>135.07840947289901</v>
      </c>
      <c r="S78" s="24">
        <v>150.77869062668901</v>
      </c>
      <c r="T78" s="24">
        <v>179.84390393579699</v>
      </c>
      <c r="U78" s="109">
        <v>134.76289303644299</v>
      </c>
      <c r="V78" s="110">
        <v>115.179890300323</v>
      </c>
      <c r="W78" s="105">
        <v>147.680851472108</v>
      </c>
      <c r="X78" s="24">
        <v>141.61547518445599</v>
      </c>
      <c r="Y78" s="24">
        <v>158.54403949964899</v>
      </c>
      <c r="Z78" s="108">
        <v>178.51766338023501</v>
      </c>
    </row>
    <row r="79" spans="16:26" x14ac:dyDescent="0.25">
      <c r="P79" s="56">
        <v>41729</v>
      </c>
      <c r="Q79" s="105">
        <v>126.031161142309</v>
      </c>
      <c r="R79" s="24">
        <v>139.43687223309101</v>
      </c>
      <c r="S79" s="24">
        <v>153.52873298878299</v>
      </c>
      <c r="T79" s="24">
        <v>185.86489030007201</v>
      </c>
      <c r="U79" s="109">
        <v>137.98550783981401</v>
      </c>
      <c r="V79" s="110">
        <v>118.79253268869</v>
      </c>
      <c r="W79" s="105">
        <v>147.900174306407</v>
      </c>
      <c r="X79" s="24">
        <v>146.22579652779299</v>
      </c>
      <c r="Y79" s="24">
        <v>161.846818368367</v>
      </c>
      <c r="Z79" s="108">
        <v>177.073067782192</v>
      </c>
    </row>
    <row r="80" spans="16:26" x14ac:dyDescent="0.25">
      <c r="P80" s="56">
        <v>41820</v>
      </c>
      <c r="Q80" s="105">
        <v>131.690995890278</v>
      </c>
      <c r="R80" s="24">
        <v>146.89534985285101</v>
      </c>
      <c r="S80" s="24">
        <v>160.32018297976001</v>
      </c>
      <c r="T80" s="24">
        <v>196.184966882721</v>
      </c>
      <c r="U80" s="109">
        <v>142.53850411083801</v>
      </c>
      <c r="V80" s="110">
        <v>125.49851892692701</v>
      </c>
      <c r="W80" s="105">
        <v>154.710017186344</v>
      </c>
      <c r="X80" s="24">
        <v>149.536944498922</v>
      </c>
      <c r="Y80" s="24">
        <v>163.155651911809</v>
      </c>
      <c r="Z80" s="108">
        <v>176.90432276771801</v>
      </c>
    </row>
    <row r="81" spans="15:26" x14ac:dyDescent="0.25">
      <c r="P81" s="56">
        <v>41912</v>
      </c>
      <c r="Q81" s="105">
        <v>133.69272105169401</v>
      </c>
      <c r="R81" s="24">
        <v>150.76544671902499</v>
      </c>
      <c r="S81" s="24">
        <v>164.59185642443001</v>
      </c>
      <c r="T81" s="24">
        <v>201.753432159125</v>
      </c>
      <c r="U81" s="109">
        <v>149.16259092571701</v>
      </c>
      <c r="V81" s="110">
        <v>130.85231629889299</v>
      </c>
      <c r="W81" s="105">
        <v>159.999258453111</v>
      </c>
      <c r="X81" s="24">
        <v>153.705807549155</v>
      </c>
      <c r="Y81" s="24">
        <v>164.322408097085</v>
      </c>
      <c r="Z81" s="108">
        <v>187.29668952390199</v>
      </c>
    </row>
    <row r="82" spans="15:26" x14ac:dyDescent="0.25">
      <c r="P82" s="56">
        <v>42004</v>
      </c>
      <c r="Q82" s="105">
        <v>134.03543475455601</v>
      </c>
      <c r="R82" s="24">
        <v>151.29678114478301</v>
      </c>
      <c r="S82" s="24">
        <v>165.83741813880701</v>
      </c>
      <c r="T82" s="24">
        <v>202.37711025848</v>
      </c>
      <c r="U82" s="109">
        <v>156.01954674018901</v>
      </c>
      <c r="V82" s="110">
        <v>138.25310179300101</v>
      </c>
      <c r="W82" s="105">
        <v>164.051035182417</v>
      </c>
      <c r="X82" s="24">
        <v>159.74232630575199</v>
      </c>
      <c r="Y82" s="24">
        <v>168.21520789636199</v>
      </c>
      <c r="Z82" s="108">
        <v>196.42959346951099</v>
      </c>
    </row>
    <row r="83" spans="15:26" x14ac:dyDescent="0.25">
      <c r="P83" s="56">
        <v>42094</v>
      </c>
      <c r="Q83" s="105">
        <v>138.09623390302701</v>
      </c>
      <c r="R83" s="24">
        <v>154.756026704139</v>
      </c>
      <c r="S83" s="24">
        <v>169.042757204022</v>
      </c>
      <c r="T83" s="24">
        <v>208.11440526251801</v>
      </c>
      <c r="U83" s="109">
        <v>158.62239063063799</v>
      </c>
      <c r="V83" s="110">
        <v>138.38025622212501</v>
      </c>
      <c r="W83" s="105">
        <v>171.59627218487799</v>
      </c>
      <c r="X83" s="24">
        <v>163.024741861205</v>
      </c>
      <c r="Y83" s="24">
        <v>175.08740435163301</v>
      </c>
      <c r="Z83" s="108">
        <v>200.91557744786201</v>
      </c>
    </row>
    <row r="84" spans="15:26" x14ac:dyDescent="0.25">
      <c r="P84" s="56">
        <v>42185</v>
      </c>
      <c r="Q84" s="105">
        <v>142.90640807761301</v>
      </c>
      <c r="R84" s="24">
        <v>161.491641843134</v>
      </c>
      <c r="S84" s="24">
        <v>172.96280466206099</v>
      </c>
      <c r="T84" s="24">
        <v>219.45599313856701</v>
      </c>
      <c r="U84" s="109">
        <v>162.28499714125499</v>
      </c>
      <c r="V84" s="110">
        <v>140.354161718006</v>
      </c>
      <c r="W84" s="105">
        <v>176.60690863713199</v>
      </c>
      <c r="X84" s="24">
        <v>165.46940513546301</v>
      </c>
      <c r="Y84" s="24">
        <v>179.122297379055</v>
      </c>
      <c r="Z84" s="108">
        <v>206.545974613857</v>
      </c>
    </row>
    <row r="85" spans="15:26" x14ac:dyDescent="0.25">
      <c r="P85" s="56">
        <v>42277</v>
      </c>
      <c r="Q85" s="105">
        <v>143.253623491772</v>
      </c>
      <c r="R85" s="24">
        <v>163.989447248289</v>
      </c>
      <c r="S85" s="24">
        <v>174.12308677329801</v>
      </c>
      <c r="T85" s="24">
        <v>224.47261580183701</v>
      </c>
      <c r="U85" s="109">
        <v>164.03759049245801</v>
      </c>
      <c r="V85" s="110">
        <v>145.832473486174</v>
      </c>
      <c r="W85" s="105">
        <v>175.92247613824799</v>
      </c>
      <c r="X85" s="24">
        <v>167.536004777557</v>
      </c>
      <c r="Y85" s="24">
        <v>179.012872224944</v>
      </c>
      <c r="Z85" s="108">
        <v>210.09154149999199</v>
      </c>
    </row>
    <row r="86" spans="15:26" x14ac:dyDescent="0.25">
      <c r="P86" s="56">
        <v>42369</v>
      </c>
      <c r="Q86" s="105">
        <v>142.38540335489299</v>
      </c>
      <c r="R86" s="24">
        <v>163.14650918383199</v>
      </c>
      <c r="S86" s="24">
        <v>175.014092489772</v>
      </c>
      <c r="T86" s="24">
        <v>224.14488145176799</v>
      </c>
      <c r="U86" s="109">
        <v>169.56901962609601</v>
      </c>
      <c r="V86" s="110">
        <v>150.646588919572</v>
      </c>
      <c r="W86" s="105">
        <v>169.476361126494</v>
      </c>
      <c r="X86" s="24">
        <v>169.46827617763901</v>
      </c>
      <c r="Y86" s="24">
        <v>178.915940955553</v>
      </c>
      <c r="Z86" s="108">
        <v>212.94781742028201</v>
      </c>
    </row>
    <row r="87" spans="15:26" x14ac:dyDescent="0.25">
      <c r="P87" s="56">
        <v>42460</v>
      </c>
      <c r="Q87" s="105">
        <v>144.81248880912699</v>
      </c>
      <c r="R87" s="24">
        <v>168.23475613931299</v>
      </c>
      <c r="S87" s="24">
        <v>178.94739582589801</v>
      </c>
      <c r="T87" s="24">
        <v>231.54708524088201</v>
      </c>
      <c r="U87" s="109">
        <v>173.43056064125099</v>
      </c>
      <c r="V87" s="110">
        <v>152.641423851887</v>
      </c>
      <c r="W87" s="105">
        <v>165.99221269326901</v>
      </c>
      <c r="X87" s="24">
        <v>173.86430250842599</v>
      </c>
      <c r="Y87" s="24">
        <v>179.84890903491299</v>
      </c>
      <c r="Z87" s="108">
        <v>217.37363325762001</v>
      </c>
    </row>
    <row r="88" spans="15:26" x14ac:dyDescent="0.25">
      <c r="P88" s="56">
        <v>42551</v>
      </c>
      <c r="Q88" s="105">
        <v>148.607373753887</v>
      </c>
      <c r="R88" s="24">
        <v>177.50164105041699</v>
      </c>
      <c r="S88" s="24">
        <v>184.12943075429601</v>
      </c>
      <c r="T88" s="24">
        <v>245.74265737196399</v>
      </c>
      <c r="U88" s="109">
        <v>178.99313695059001</v>
      </c>
      <c r="V88" s="110">
        <v>159.88796842456199</v>
      </c>
      <c r="W88" s="105">
        <v>170.650686696744</v>
      </c>
      <c r="X88" s="24">
        <v>178.55819111948</v>
      </c>
      <c r="Y88" s="24">
        <v>181.647576225216</v>
      </c>
      <c r="Z88" s="108">
        <v>222.05646411634899</v>
      </c>
    </row>
    <row r="89" spans="15:26" x14ac:dyDescent="0.25">
      <c r="P89" s="56">
        <v>42643</v>
      </c>
      <c r="Q89" s="105">
        <v>152.586005109599</v>
      </c>
      <c r="R89" s="24">
        <v>180.62730189922499</v>
      </c>
      <c r="S89" s="24">
        <v>188.64779535734101</v>
      </c>
      <c r="T89" s="24">
        <v>251.800423175215</v>
      </c>
      <c r="U89" s="109">
        <v>186.538172897208</v>
      </c>
      <c r="V89" s="110">
        <v>161.598380438969</v>
      </c>
      <c r="W89" s="105">
        <v>175.292115901937</v>
      </c>
      <c r="X89" s="24">
        <v>181.61448529251999</v>
      </c>
      <c r="Y89" s="24">
        <v>185.06647696260501</v>
      </c>
      <c r="Z89" s="108">
        <v>226.73385145970599</v>
      </c>
    </row>
    <row r="90" spans="15:26" x14ac:dyDescent="0.25">
      <c r="O90" s="66"/>
      <c r="P90" s="56">
        <v>42735</v>
      </c>
      <c r="Q90" s="105">
        <v>156.264028493631</v>
      </c>
      <c r="R90" s="24">
        <v>180.670214797222</v>
      </c>
      <c r="S90" s="24">
        <v>193.08409944254399</v>
      </c>
      <c r="T90" s="24">
        <v>251.230872138964</v>
      </c>
      <c r="U90" s="109">
        <v>191.34392385278301</v>
      </c>
      <c r="V90" s="110">
        <v>164.79292064593</v>
      </c>
      <c r="W90" s="105">
        <v>174.70903325709301</v>
      </c>
      <c r="X90" s="24">
        <v>185.21764194938899</v>
      </c>
      <c r="Y90" s="24">
        <v>189.42955077721899</v>
      </c>
      <c r="Z90" s="108">
        <v>229.181914435198</v>
      </c>
    </row>
    <row r="91" spans="15:26" x14ac:dyDescent="0.25">
      <c r="O91" s="112"/>
      <c r="P91" s="56">
        <v>42825</v>
      </c>
      <c r="Q91" s="105">
        <v>162.20980086322601</v>
      </c>
      <c r="R91" s="24">
        <v>190.717541309534</v>
      </c>
      <c r="S91" s="24">
        <v>200.675833935452</v>
      </c>
      <c r="T91" s="24">
        <v>260.19098441364702</v>
      </c>
      <c r="U91" s="109">
        <v>196.83608067485599</v>
      </c>
      <c r="V91" s="110">
        <v>171.65915569694599</v>
      </c>
      <c r="W91" s="105">
        <v>175.44320524072199</v>
      </c>
      <c r="X91" s="24">
        <v>192.01045116973401</v>
      </c>
      <c r="Y91" s="24">
        <v>189.73578101031899</v>
      </c>
      <c r="Z91" s="108">
        <v>230.66431290054399</v>
      </c>
    </row>
    <row r="92" spans="15:26" x14ac:dyDescent="0.25">
      <c r="O92" s="113"/>
      <c r="P92" s="56">
        <v>42916</v>
      </c>
      <c r="Q92" s="105">
        <v>169.647026808699</v>
      </c>
      <c r="R92" s="24">
        <v>207.42715462079801</v>
      </c>
      <c r="S92" s="24">
        <v>209.809417201824</v>
      </c>
      <c r="T92" s="24">
        <v>274.83053204638401</v>
      </c>
      <c r="U92" s="109">
        <v>205.33934252096799</v>
      </c>
      <c r="V92" s="110">
        <v>172.61961243319701</v>
      </c>
      <c r="W92" s="105">
        <v>182.17929440178801</v>
      </c>
      <c r="X92" s="24">
        <v>197.32667324920601</v>
      </c>
      <c r="Y92" s="24">
        <v>188.09375728535099</v>
      </c>
      <c r="Z92" s="108">
        <v>234.968132837057</v>
      </c>
    </row>
    <row r="93" spans="15:26" x14ac:dyDescent="0.25">
      <c r="O93" s="113"/>
      <c r="P93" s="56">
        <v>43008</v>
      </c>
      <c r="Q93" s="105">
        <v>170.328852995414</v>
      </c>
      <c r="R93" s="24">
        <v>211.672391612328</v>
      </c>
      <c r="S93" s="24">
        <v>211.21776003840299</v>
      </c>
      <c r="T93" s="24">
        <v>277.86129093694302</v>
      </c>
      <c r="U93" s="109">
        <v>216.093465169556</v>
      </c>
      <c r="V93" s="110">
        <v>175.860872584904</v>
      </c>
      <c r="W93" s="105">
        <v>184.96593216446399</v>
      </c>
      <c r="X93" s="24">
        <v>198.00091527506001</v>
      </c>
      <c r="Y93" s="24">
        <v>188.00715650745099</v>
      </c>
      <c r="Z93" s="108">
        <v>241.12718887227899</v>
      </c>
    </row>
    <row r="94" spans="15:26" x14ac:dyDescent="0.25">
      <c r="O94" s="113"/>
      <c r="P94" s="56">
        <v>43100</v>
      </c>
      <c r="Q94" s="105">
        <v>168.592647289242</v>
      </c>
      <c r="R94" s="24">
        <v>207.525869742064</v>
      </c>
      <c r="S94" s="24">
        <v>208.143266274063</v>
      </c>
      <c r="T94" s="24">
        <v>275.07643174460799</v>
      </c>
      <c r="U94" s="109">
        <v>233.46961873510199</v>
      </c>
      <c r="V94" s="110">
        <v>179.731150896283</v>
      </c>
      <c r="W94" s="105">
        <v>185.17124764769599</v>
      </c>
      <c r="X94" s="24">
        <v>201.732351750096</v>
      </c>
      <c r="Y94" s="24">
        <v>188.87560494488</v>
      </c>
      <c r="Z94" s="108">
        <v>246.80250284782201</v>
      </c>
    </row>
    <row r="95" spans="15:26" x14ac:dyDescent="0.25">
      <c r="O95" s="113"/>
      <c r="P95" s="56">
        <v>43190</v>
      </c>
      <c r="Q95" s="105">
        <v>172.315622525126</v>
      </c>
      <c r="R95" s="24">
        <v>210.54161013362</v>
      </c>
      <c r="S95" s="24">
        <v>208.19389347269799</v>
      </c>
      <c r="T95" s="24">
        <v>283.51506726097</v>
      </c>
      <c r="U95" s="109">
        <v>241.63086937045099</v>
      </c>
      <c r="V95" s="110">
        <v>178.69058950964401</v>
      </c>
      <c r="W95" s="105">
        <v>185.310444764447</v>
      </c>
      <c r="X95" s="24">
        <v>213.532711991057</v>
      </c>
      <c r="Y95" s="24">
        <v>191.01028881350101</v>
      </c>
      <c r="Z95" s="108">
        <v>250.63379645275199</v>
      </c>
    </row>
    <row r="96" spans="15:26" x14ac:dyDescent="0.25">
      <c r="O96" s="113"/>
      <c r="P96" s="56">
        <v>43281</v>
      </c>
      <c r="Q96" s="105">
        <v>177.86240495544399</v>
      </c>
      <c r="R96" s="24">
        <v>217.11319914422199</v>
      </c>
      <c r="S96" s="24">
        <v>209.79392091240001</v>
      </c>
      <c r="T96" s="24">
        <v>298.17029536614899</v>
      </c>
      <c r="U96" s="109">
        <v>242.44028948472601</v>
      </c>
      <c r="V96" s="110">
        <v>181.10057689731201</v>
      </c>
      <c r="W96" s="105">
        <v>184.98311630648499</v>
      </c>
      <c r="X96" s="24">
        <v>222.42720311677999</v>
      </c>
      <c r="Y96" s="24">
        <v>191.97875437540799</v>
      </c>
      <c r="Z96" s="108">
        <v>254.16855372795999</v>
      </c>
    </row>
    <row r="97" spans="15:26" x14ac:dyDescent="0.25">
      <c r="O97" s="113"/>
      <c r="P97" s="56">
        <v>43373</v>
      </c>
      <c r="Q97" s="105">
        <v>179.942134469134</v>
      </c>
      <c r="R97" s="24">
        <v>222.35539111247499</v>
      </c>
      <c r="S97" s="24">
        <v>211.82878807648399</v>
      </c>
      <c r="T97" s="24">
        <v>303.14439450096302</v>
      </c>
      <c r="U97" s="109">
        <v>243.334357366403</v>
      </c>
      <c r="V97" s="110">
        <v>181.93698334963901</v>
      </c>
      <c r="W97" s="105">
        <v>188.89996572151301</v>
      </c>
      <c r="X97" s="24">
        <v>220.46274215744401</v>
      </c>
      <c r="Y97" s="24">
        <v>189.284701069612</v>
      </c>
      <c r="Z97" s="108">
        <v>257.97104514946699</v>
      </c>
    </row>
    <row r="98" spans="15:26" x14ac:dyDescent="0.25">
      <c r="O98" s="66"/>
      <c r="P98" s="56">
        <v>43465</v>
      </c>
      <c r="Q98" s="105">
        <v>180.574610338209</v>
      </c>
      <c r="R98" s="24">
        <v>225.89890166474501</v>
      </c>
      <c r="S98" s="24">
        <v>212.934475372241</v>
      </c>
      <c r="T98" s="24">
        <v>301.88032791411001</v>
      </c>
      <c r="U98" s="109">
        <v>240.13964453747801</v>
      </c>
      <c r="V98" s="110">
        <v>183.54700409597299</v>
      </c>
      <c r="W98" s="105">
        <v>191.20348180041199</v>
      </c>
      <c r="X98" s="24">
        <v>218.42494706619601</v>
      </c>
      <c r="Y98" s="24">
        <v>186.281926599088</v>
      </c>
      <c r="Z98" s="108">
        <v>260.57756874420801</v>
      </c>
    </row>
    <row r="99" spans="15:26" x14ac:dyDescent="0.25">
      <c r="O99" s="66"/>
      <c r="P99" s="56">
        <v>43555</v>
      </c>
      <c r="Q99" s="105">
        <v>183.061118162149</v>
      </c>
      <c r="R99" s="24">
        <v>229.74537877918999</v>
      </c>
      <c r="S99" s="24">
        <v>212.16809628339999</v>
      </c>
      <c r="T99" s="24">
        <v>306.51203473338802</v>
      </c>
      <c r="U99" s="109">
        <v>239.004386063217</v>
      </c>
      <c r="V99" s="110">
        <v>181.96803947898101</v>
      </c>
      <c r="W99" s="105">
        <v>194.66205167318</v>
      </c>
      <c r="X99" s="24">
        <v>224.100247610553</v>
      </c>
      <c r="Y99" s="24">
        <v>187.40265490423499</v>
      </c>
      <c r="Z99" s="108">
        <v>265.34880421581602</v>
      </c>
    </row>
    <row r="100" spans="15:26" x14ac:dyDescent="0.25">
      <c r="O100" s="66"/>
      <c r="P100" s="56">
        <v>43646</v>
      </c>
      <c r="Q100" s="105">
        <v>185.40405256059799</v>
      </c>
      <c r="R100" s="24">
        <v>233.204101295637</v>
      </c>
      <c r="S100" s="24">
        <v>211.333470841071</v>
      </c>
      <c r="T100" s="24">
        <v>315.69145217498198</v>
      </c>
      <c r="U100" s="109">
        <v>249.76329569347001</v>
      </c>
      <c r="V100" s="110">
        <v>185.257095265939</v>
      </c>
      <c r="W100" s="105">
        <v>201.71726214719499</v>
      </c>
      <c r="X100" s="24">
        <v>232.50999927254199</v>
      </c>
      <c r="Y100" s="24">
        <v>188.91492043315</v>
      </c>
      <c r="Z100" s="108">
        <v>271.12294181907902</v>
      </c>
    </row>
    <row r="101" spans="15:26" x14ac:dyDescent="0.25">
      <c r="O101" s="66"/>
      <c r="P101" s="56">
        <v>43738</v>
      </c>
      <c r="Q101" s="105">
        <v>186.47250356675499</v>
      </c>
      <c r="R101" s="24">
        <v>236.183786811121</v>
      </c>
      <c r="S101" s="24">
        <v>213.650154905275</v>
      </c>
      <c r="T101" s="24">
        <v>325.54345995180398</v>
      </c>
      <c r="U101" s="109">
        <v>257.54677819231898</v>
      </c>
      <c r="V101" s="110">
        <v>185.788962585908</v>
      </c>
      <c r="W101" s="105">
        <v>205.893571756402</v>
      </c>
      <c r="X101" s="24">
        <v>236.36052405730001</v>
      </c>
      <c r="Y101" s="24">
        <v>188.847936847537</v>
      </c>
      <c r="Z101" s="108">
        <v>275.69209443275003</v>
      </c>
    </row>
    <row r="102" spans="15:26" x14ac:dyDescent="0.25">
      <c r="O102" s="66"/>
      <c r="P102" s="56">
        <v>43830</v>
      </c>
      <c r="Q102" s="105">
        <v>186.934075046701</v>
      </c>
      <c r="R102" s="24">
        <v>240.24816159103199</v>
      </c>
      <c r="S102" s="24">
        <v>216.75400224465</v>
      </c>
      <c r="T102" s="24">
        <v>330.65576353746798</v>
      </c>
      <c r="U102" s="109">
        <v>270.452438701147</v>
      </c>
      <c r="V102" s="110">
        <v>187.62465159215299</v>
      </c>
      <c r="W102" s="105">
        <v>206.029355836988</v>
      </c>
      <c r="X102" s="24">
        <v>240.99297692416201</v>
      </c>
      <c r="Y102" s="24">
        <v>190.13353784788799</v>
      </c>
      <c r="Z102" s="108">
        <v>280.75508938639598</v>
      </c>
    </row>
    <row r="103" spans="15:26" x14ac:dyDescent="0.25">
      <c r="O103" s="66"/>
      <c r="P103" s="56">
        <v>43921</v>
      </c>
      <c r="Q103" s="105">
        <v>185.74967113459499</v>
      </c>
      <c r="R103" s="24">
        <v>246.459921300509</v>
      </c>
      <c r="S103" s="24">
        <v>215.96833500177601</v>
      </c>
      <c r="T103" s="24">
        <v>329.45446749607902</v>
      </c>
      <c r="U103" s="109">
        <v>279.88698929984298</v>
      </c>
      <c r="V103" s="110">
        <v>192.39723439835601</v>
      </c>
      <c r="W103" s="105">
        <v>202.19338662327601</v>
      </c>
      <c r="X103" s="24">
        <v>248.89408747196501</v>
      </c>
      <c r="Y103" s="24">
        <v>190.98791238707901</v>
      </c>
      <c r="Z103" s="108">
        <v>283.25185397023102</v>
      </c>
    </row>
    <row r="104" spans="15:26" x14ac:dyDescent="0.25">
      <c r="O104" s="66"/>
      <c r="P104" s="56">
        <v>44012</v>
      </c>
      <c r="Q104" s="105">
        <v>182.967750444914</v>
      </c>
      <c r="R104" s="24">
        <v>251.82438622769399</v>
      </c>
      <c r="S104" s="24">
        <v>212.34830984466899</v>
      </c>
      <c r="T104" s="24">
        <v>326.65748151729201</v>
      </c>
      <c r="U104" s="109">
        <v>283.75190274667199</v>
      </c>
      <c r="V104" s="110">
        <v>185.333045058153</v>
      </c>
      <c r="W104" s="105">
        <v>192.934145739207</v>
      </c>
      <c r="X104" s="24">
        <v>254.99967520650301</v>
      </c>
      <c r="Y104" s="24">
        <v>189.65334229016</v>
      </c>
      <c r="Z104" s="108">
        <v>286.98570254446798</v>
      </c>
    </row>
    <row r="105" spans="15:26" x14ac:dyDescent="0.25">
      <c r="O105" s="66"/>
      <c r="P105" s="56">
        <v>44104</v>
      </c>
      <c r="Q105" s="105">
        <v>187.64876020684201</v>
      </c>
      <c r="R105" s="24">
        <v>256.80658556936402</v>
      </c>
      <c r="S105" s="24">
        <v>215.17492774655199</v>
      </c>
      <c r="T105" s="24">
        <v>340.626595955715</v>
      </c>
      <c r="U105" s="109">
        <v>295.53140079518698</v>
      </c>
      <c r="V105" s="110">
        <v>184.908363983746</v>
      </c>
      <c r="W105" s="105">
        <v>190.48474171626799</v>
      </c>
      <c r="X105" s="24">
        <v>263.76294753039599</v>
      </c>
      <c r="Y105" s="24">
        <v>190.57839786745799</v>
      </c>
      <c r="Z105" s="108">
        <v>294.910991281299</v>
      </c>
    </row>
    <row r="106" spans="15:26" x14ac:dyDescent="0.25">
      <c r="O106" s="66"/>
      <c r="P106" s="56">
        <v>44196</v>
      </c>
      <c r="Q106" s="105">
        <v>194.95337013669101</v>
      </c>
      <c r="R106" s="24">
        <v>264.49637906747199</v>
      </c>
      <c r="S106" s="24">
        <v>223.29433756748699</v>
      </c>
      <c r="T106" s="24">
        <v>361.74129161322003</v>
      </c>
      <c r="U106" s="109">
        <v>312.345968081943</v>
      </c>
      <c r="V106" s="110">
        <v>184.660018286449</v>
      </c>
      <c r="W106" s="105">
        <v>193.229054464705</v>
      </c>
      <c r="X106" s="24">
        <v>274.363554551405</v>
      </c>
      <c r="Y106" s="24">
        <v>193.35646728908</v>
      </c>
      <c r="Z106" s="108">
        <v>300.838455634517</v>
      </c>
    </row>
    <row r="107" spans="15:26" x14ac:dyDescent="0.25">
      <c r="O107" s="66"/>
      <c r="P107" s="56">
        <v>44286</v>
      </c>
      <c r="Q107" s="105">
        <v>196.672211411463</v>
      </c>
      <c r="R107" s="24">
        <v>276.56188631309999</v>
      </c>
      <c r="S107" s="24">
        <v>230.34857619928599</v>
      </c>
      <c r="T107" s="24">
        <v>375.95081763459598</v>
      </c>
      <c r="U107" s="109">
        <v>315.53984645645801</v>
      </c>
      <c r="V107" s="110">
        <v>184.90535252478901</v>
      </c>
      <c r="W107" s="105">
        <v>191.55383225637399</v>
      </c>
      <c r="X107" s="24">
        <v>279.08552882672802</v>
      </c>
      <c r="Y107" s="24">
        <v>197.101126000373</v>
      </c>
      <c r="Z107" s="108">
        <v>310.70944458837698</v>
      </c>
    </row>
    <row r="108" spans="15:26" x14ac:dyDescent="0.25">
      <c r="O108" s="66"/>
      <c r="P108" s="56">
        <v>44377</v>
      </c>
      <c r="Q108" s="105">
        <v>201.123438825931</v>
      </c>
      <c r="R108" s="24">
        <v>293.25335749503898</v>
      </c>
      <c r="S108" s="24">
        <v>239.602875690052</v>
      </c>
      <c r="T108" s="24">
        <v>397.68126147754901</v>
      </c>
      <c r="U108" s="109">
        <v>331.58887926090699</v>
      </c>
      <c r="V108" s="110">
        <v>194.43058240662799</v>
      </c>
      <c r="W108" s="105">
        <v>197.71339931065199</v>
      </c>
      <c r="X108" s="24">
        <v>290.76819806772897</v>
      </c>
      <c r="Y108" s="24">
        <v>204.360857405129</v>
      </c>
      <c r="Z108" s="108">
        <v>330.47934947809102</v>
      </c>
    </row>
    <row r="109" spans="15:26" x14ac:dyDescent="0.25">
      <c r="O109" s="66"/>
      <c r="P109" s="56">
        <v>44469</v>
      </c>
      <c r="Q109" s="105">
        <v>209.432892674111</v>
      </c>
      <c r="R109" s="24">
        <v>306.55840477351501</v>
      </c>
      <c r="S109" s="24">
        <v>249.41414879416899</v>
      </c>
      <c r="T109" s="24">
        <v>420.39466170570603</v>
      </c>
      <c r="U109" s="109">
        <v>338.306203872786</v>
      </c>
      <c r="V109" s="110">
        <v>200.61916157703899</v>
      </c>
      <c r="W109" s="105">
        <v>209.70337712719001</v>
      </c>
      <c r="X109" s="24">
        <v>318.23504460228099</v>
      </c>
      <c r="Y109" s="24">
        <v>211.23613771273301</v>
      </c>
      <c r="Z109" s="108">
        <v>355.97122960128797</v>
      </c>
    </row>
    <row r="110" spans="15:26" x14ac:dyDescent="0.25">
      <c r="O110" s="66"/>
      <c r="P110" s="56">
        <v>44561</v>
      </c>
      <c r="Q110" s="105">
        <v>214.035128682965</v>
      </c>
      <c r="R110" s="24">
        <v>315.17370707356201</v>
      </c>
      <c r="S110" s="24">
        <v>255.205754847576</v>
      </c>
      <c r="T110" s="24">
        <v>432.37368081543099</v>
      </c>
      <c r="U110" s="109">
        <v>342.84648897182001</v>
      </c>
      <c r="V110" s="110">
        <v>211.918104509047</v>
      </c>
      <c r="W110" s="105">
        <v>212.571367567344</v>
      </c>
      <c r="X110" s="24">
        <v>336.825717108525</v>
      </c>
      <c r="Y110" s="24">
        <v>216.145821130054</v>
      </c>
      <c r="Z110" s="108">
        <v>377.03735857541102</v>
      </c>
    </row>
    <row r="111" spans="15:26" x14ac:dyDescent="0.25">
      <c r="O111" s="66"/>
      <c r="P111" s="56">
        <v>44651</v>
      </c>
      <c r="Q111" s="105">
        <v>217.657513113063</v>
      </c>
      <c r="R111" s="24">
        <v>332.613416364324</v>
      </c>
      <c r="S111" s="24">
        <v>260.45052358835602</v>
      </c>
      <c r="T111" s="24">
        <v>449.78801640818</v>
      </c>
      <c r="U111" s="109">
        <v>357.22991481007898</v>
      </c>
      <c r="V111" s="110">
        <v>224.35690828934099</v>
      </c>
      <c r="W111" s="105">
        <v>206.953720103888</v>
      </c>
      <c r="X111" s="24">
        <v>353.65758904634299</v>
      </c>
      <c r="Y111" s="24">
        <v>220.82070032613899</v>
      </c>
      <c r="Z111" s="108">
        <v>392.74399323347802</v>
      </c>
    </row>
    <row r="112" spans="15:26" x14ac:dyDescent="0.25">
      <c r="O112" s="66"/>
      <c r="P112" s="56">
        <v>44742</v>
      </c>
      <c r="Q112" s="105">
        <v>226.99134652680499</v>
      </c>
      <c r="R112" s="24">
        <v>356.781355315165</v>
      </c>
      <c r="S112" s="24">
        <v>266.97930060929201</v>
      </c>
      <c r="T112" s="24">
        <v>475.253919973839</v>
      </c>
      <c r="U112" s="109">
        <v>370.85673503427302</v>
      </c>
      <c r="V112" s="110">
        <v>227.86302704002901</v>
      </c>
      <c r="W112" s="105">
        <v>200.57324824631601</v>
      </c>
      <c r="X112" s="24">
        <v>382.61920769177402</v>
      </c>
      <c r="Y112" s="24">
        <v>222.59971317517699</v>
      </c>
      <c r="Z112" s="108">
        <v>406.76822427684999</v>
      </c>
    </row>
    <row r="113" spans="15:26" x14ac:dyDescent="0.25">
      <c r="P113" s="56">
        <v>44834</v>
      </c>
      <c r="Q113" s="105">
        <v>227.29688763158299</v>
      </c>
      <c r="R113" s="24">
        <v>358.87915503929997</v>
      </c>
      <c r="S113" s="24">
        <v>267.13579889316998</v>
      </c>
      <c r="T113" s="24">
        <v>461.60888339476298</v>
      </c>
      <c r="U113" s="109">
        <v>384.29609017138</v>
      </c>
      <c r="V113" s="110">
        <v>231.43266451620701</v>
      </c>
      <c r="W113" s="105">
        <v>191.83487817765501</v>
      </c>
      <c r="X113" s="24">
        <v>390.685772828957</v>
      </c>
      <c r="Y113" s="24">
        <v>220.87077865952301</v>
      </c>
      <c r="Z113" s="108">
        <v>399.59484580820998</v>
      </c>
    </row>
    <row r="114" spans="15:26" x14ac:dyDescent="0.25">
      <c r="P114" s="56">
        <v>44926</v>
      </c>
      <c r="Q114" s="105">
        <v>218.62926590864399</v>
      </c>
      <c r="R114" s="24">
        <v>350.96507987881</v>
      </c>
      <c r="S114" s="24">
        <v>264.694227122619</v>
      </c>
      <c r="T114" s="24">
        <v>435.09157964296799</v>
      </c>
      <c r="U114" s="109">
        <v>395.33339757189299</v>
      </c>
      <c r="V114" s="110">
        <v>232.25655431500101</v>
      </c>
      <c r="W114" s="105">
        <v>180.07956658991799</v>
      </c>
      <c r="X114" s="24">
        <v>381.62560058400101</v>
      </c>
      <c r="Y114" s="24">
        <v>218.00000987897201</v>
      </c>
      <c r="Z114" s="108">
        <v>373.90633034251101</v>
      </c>
    </row>
    <row r="115" spans="15:26" x14ac:dyDescent="0.25">
      <c r="P115" s="56">
        <v>45016</v>
      </c>
      <c r="Q115" s="105">
        <v>215.335798980557</v>
      </c>
      <c r="R115" s="24">
        <v>359.84407384350101</v>
      </c>
      <c r="S115" s="24">
        <v>265.29867702089501</v>
      </c>
      <c r="T115" s="24">
        <v>430.76163115720902</v>
      </c>
      <c r="U115" s="109">
        <v>402.65138491841299</v>
      </c>
      <c r="V115" s="110">
        <v>231.51122007024401</v>
      </c>
      <c r="W115" s="105">
        <v>171.23643775786201</v>
      </c>
      <c r="X115" s="24">
        <v>375.18385137199903</v>
      </c>
      <c r="Y115" s="24">
        <v>215.03002805378799</v>
      </c>
      <c r="Z115" s="108">
        <v>350.60094550043402</v>
      </c>
    </row>
    <row r="116" spans="15:26" x14ac:dyDescent="0.25">
      <c r="P116" s="56">
        <v>45107</v>
      </c>
      <c r="Q116" s="105">
        <v>219.61108030355899</v>
      </c>
      <c r="R116" s="24">
        <v>375.13463532270401</v>
      </c>
      <c r="S116" s="24">
        <v>269.51707961862297</v>
      </c>
      <c r="T116" s="24">
        <v>430.88260420326702</v>
      </c>
      <c r="U116" s="109">
        <v>401.72483060860401</v>
      </c>
      <c r="V116" s="110">
        <v>233.518051031722</v>
      </c>
      <c r="W116" s="105">
        <v>169.520295225664</v>
      </c>
      <c r="X116" s="24">
        <v>373.77075407260497</v>
      </c>
      <c r="Y116" s="24">
        <v>215.76638430117799</v>
      </c>
      <c r="Z116" s="108">
        <v>336.77062006506702</v>
      </c>
    </row>
    <row r="117" spans="15:26" x14ac:dyDescent="0.25">
      <c r="P117" s="56">
        <v>45199</v>
      </c>
      <c r="Q117" s="105">
        <v>220.39862345500299</v>
      </c>
      <c r="R117" s="24">
        <v>380.393880912047</v>
      </c>
      <c r="S117" s="24">
        <v>274.828596554466</v>
      </c>
      <c r="T117" s="24">
        <v>427.25549036389299</v>
      </c>
      <c r="U117" s="109">
        <v>397.936694653958</v>
      </c>
      <c r="V117" s="110">
        <v>236.742206130688</v>
      </c>
      <c r="W117" s="105">
        <v>157.15775464934001</v>
      </c>
      <c r="X117" s="24">
        <v>374.60999971352402</v>
      </c>
      <c r="Y117" s="24">
        <v>217.37259321209299</v>
      </c>
      <c r="Z117" s="108">
        <v>332.65956779611798</v>
      </c>
    </row>
    <row r="118" spans="15:26" x14ac:dyDescent="0.25">
      <c r="P118" s="56">
        <v>45291</v>
      </c>
      <c r="Q118" s="105">
        <v>214.13851179808</v>
      </c>
      <c r="R118" s="24">
        <v>379.85102551655802</v>
      </c>
      <c r="S118" s="24">
        <v>276.28826694184897</v>
      </c>
      <c r="T118" s="24">
        <v>422.60500908191301</v>
      </c>
      <c r="U118" s="109">
        <v>410.96364864444502</v>
      </c>
      <c r="V118" s="110">
        <v>235.79765747113299</v>
      </c>
      <c r="W118" s="105">
        <v>138.23448065884801</v>
      </c>
      <c r="X118" s="24">
        <v>375.410787964794</v>
      </c>
      <c r="Y118" s="24">
        <v>218.633968732011</v>
      </c>
      <c r="Z118" s="108">
        <v>325.68224704034702</v>
      </c>
    </row>
    <row r="119" spans="15:26" x14ac:dyDescent="0.25">
      <c r="P119" s="56">
        <v>45382</v>
      </c>
      <c r="Q119" s="105">
        <v>212.50360918461001</v>
      </c>
      <c r="R119" s="24">
        <v>384.20551166009102</v>
      </c>
      <c r="S119" s="24">
        <v>276.87294349527099</v>
      </c>
      <c r="T119" s="24">
        <v>423.31968788471801</v>
      </c>
      <c r="U119" s="109">
        <v>422.07650957672001</v>
      </c>
      <c r="V119" s="110">
        <v>240.91241270165801</v>
      </c>
      <c r="W119" s="105">
        <v>129.240969317848</v>
      </c>
      <c r="X119" s="24">
        <v>377.97751519572802</v>
      </c>
      <c r="Y119" s="24">
        <v>220.32742350041701</v>
      </c>
      <c r="Z119" s="108">
        <v>311.763089774614</v>
      </c>
    </row>
    <row r="120" spans="15:26" x14ac:dyDescent="0.25">
      <c r="P120" s="56">
        <v>45473</v>
      </c>
      <c r="Q120" s="105">
        <v>214.68494386815999</v>
      </c>
      <c r="R120" s="24">
        <v>393.14807425679697</v>
      </c>
      <c r="S120" s="24">
        <v>279.49171285303203</v>
      </c>
      <c r="T120" s="24">
        <v>422.29723904383798</v>
      </c>
      <c r="U120" s="109">
        <v>442.41560399972701</v>
      </c>
      <c r="V120" s="110">
        <v>235.68900051833299</v>
      </c>
      <c r="W120" s="105">
        <v>123.54345914155</v>
      </c>
      <c r="X120" s="24">
        <v>383.29392040456497</v>
      </c>
      <c r="Y120" s="24">
        <v>220.10174982124599</v>
      </c>
      <c r="Z120" s="108">
        <v>305.52098082072899</v>
      </c>
    </row>
    <row r="121" spans="15:26" x14ac:dyDescent="0.25">
      <c r="P121" s="56">
        <v>45565</v>
      </c>
      <c r="Q121" s="105">
        <v>214.078032742696</v>
      </c>
      <c r="R121" s="24">
        <v>402.23515988568698</v>
      </c>
      <c r="S121" s="24">
        <v>281.90397972280402</v>
      </c>
      <c r="T121" s="24">
        <v>417.419775662294</v>
      </c>
      <c r="U121" s="109">
        <v>447.25083821704902</v>
      </c>
      <c r="V121" s="110">
        <v>228.38376162291701</v>
      </c>
      <c r="W121" s="105">
        <v>122.709232632283</v>
      </c>
      <c r="X121" s="24">
        <v>388.23824088768203</v>
      </c>
      <c r="Y121" s="24">
        <v>221.52865418585199</v>
      </c>
      <c r="Z121" s="108">
        <v>309.92663104791802</v>
      </c>
    </row>
    <row r="122" spans="15:26" x14ac:dyDescent="0.25">
      <c r="P122" s="56">
        <v>45657</v>
      </c>
      <c r="Q122" s="105">
        <v>213.241031019377</v>
      </c>
      <c r="R122" s="24">
        <v>406.08767936114799</v>
      </c>
      <c r="S122" s="24">
        <v>282.94782758754098</v>
      </c>
      <c r="T122" s="24">
        <v>417.12929554273097</v>
      </c>
      <c r="U122" s="109">
        <v>443.83344755688</v>
      </c>
      <c r="V122" s="110">
        <v>232.007049923457</v>
      </c>
      <c r="W122" s="105">
        <v>122.397345831241</v>
      </c>
      <c r="X122" s="24">
        <v>389.95018900933297</v>
      </c>
      <c r="Y122" s="24">
        <v>224.660915129524</v>
      </c>
      <c r="Z122" s="108">
        <v>317.62306220027102</v>
      </c>
    </row>
    <row r="123" spans="15:26" x14ac:dyDescent="0.25">
      <c r="P123" s="56">
        <v>45747</v>
      </c>
      <c r="Q123" s="105">
        <v>216.19914156383399</v>
      </c>
      <c r="R123" s="24">
        <v>407.93241612864801</v>
      </c>
      <c r="S123" s="24">
        <v>283.414788080059</v>
      </c>
      <c r="T123" s="24">
        <v>421.06073476617701</v>
      </c>
      <c r="U123" s="109">
        <v>447.43898164827698</v>
      </c>
      <c r="V123" s="110">
        <v>236.261918803329</v>
      </c>
      <c r="W123" s="105">
        <v>118.264095999104</v>
      </c>
      <c r="X123" s="24">
        <v>394.73903098757597</v>
      </c>
      <c r="Y123" s="24">
        <v>225.976250951606</v>
      </c>
      <c r="Z123" s="108">
        <v>322.187142157192</v>
      </c>
    </row>
    <row r="124" spans="15:26" x14ac:dyDescent="0.25">
      <c r="P124" s="56">
        <v>45838</v>
      </c>
      <c r="Q124" s="105">
        <v>218.795125916546</v>
      </c>
      <c r="R124" s="24">
        <v>411.609052645632</v>
      </c>
      <c r="S124" s="24">
        <v>281.59871712171503</v>
      </c>
      <c r="T124" s="24">
        <v>423.48141712577399</v>
      </c>
      <c r="U124" s="109">
        <v>449.10199737973301</v>
      </c>
      <c r="V124" s="110">
        <v>229.273412211503</v>
      </c>
      <c r="W124" s="105">
        <v>119.61693912217901</v>
      </c>
      <c r="X124" s="24">
        <v>399.34321675094401</v>
      </c>
      <c r="Y124" s="24">
        <v>226.87300766378999</v>
      </c>
      <c r="Z124" s="108">
        <v>318.16250650241898</v>
      </c>
    </row>
    <row r="125" spans="15:26" x14ac:dyDescent="0.25">
      <c r="P125" s="56">
        <v>45930</v>
      </c>
      <c r="Q125" s="105">
        <v>217.01365781675</v>
      </c>
      <c r="R125" s="24">
        <v>412.91313213208798</v>
      </c>
      <c r="S125" s="24">
        <v>278.59934271314899</v>
      </c>
      <c r="T125" s="24">
        <v>425.11003241665099</v>
      </c>
      <c r="U125" s="109">
        <v>439.43781050715398</v>
      </c>
      <c r="V125" s="110">
        <v>229.92300034265199</v>
      </c>
      <c r="W125" s="105">
        <v>126.311026085436</v>
      </c>
      <c r="X125" s="24">
        <v>395.07641130557602</v>
      </c>
      <c r="Y125" s="24">
        <v>228.119845006297</v>
      </c>
      <c r="Z125" s="108">
        <v>315.43140048659501</v>
      </c>
    </row>
    <row r="126" spans="15:26" x14ac:dyDescent="0.25">
      <c r="P126" s="56">
        <v>46022</v>
      </c>
      <c r="Q126" s="105">
        <v>214.44570484102999</v>
      </c>
      <c r="R126" s="24">
        <v>411.82387864801802</v>
      </c>
      <c r="S126" s="24">
        <v>278.41979485977703</v>
      </c>
      <c r="T126" s="24">
        <v>424.09084026908602</v>
      </c>
      <c r="U126" s="109">
        <v>456.52383153043797</v>
      </c>
      <c r="V126" s="110">
        <v>222.82469613233999</v>
      </c>
      <c r="W126" s="105">
        <v>129.172827035588</v>
      </c>
      <c r="X126" s="24">
        <v>389.27934210391601</v>
      </c>
      <c r="Y126" s="24">
        <v>226.31687337085501</v>
      </c>
      <c r="Z126" s="108">
        <v>321.69533383320999</v>
      </c>
    </row>
    <row r="127" spans="15:26" ht="30" x14ac:dyDescent="0.25">
      <c r="O127" s="66"/>
      <c r="P127" s="66"/>
      <c r="Q127" s="127" t="s">
        <v>27</v>
      </c>
      <c r="R127" s="128" t="s">
        <v>28</v>
      </c>
      <c r="S127" s="128" t="s">
        <v>29</v>
      </c>
      <c r="T127" s="128" t="s">
        <v>30</v>
      </c>
      <c r="U127" s="128" t="s">
        <v>31</v>
      </c>
      <c r="V127" s="129" t="s">
        <v>32</v>
      </c>
      <c r="W127" s="127" t="s">
        <v>27</v>
      </c>
      <c r="X127" s="128" t="s">
        <v>28</v>
      </c>
      <c r="Y127" s="128" t="s">
        <v>29</v>
      </c>
      <c r="Z127" s="128" t="s">
        <v>30</v>
      </c>
    </row>
    <row r="128" spans="15:26" x14ac:dyDescent="0.25">
      <c r="O128" s="112"/>
      <c r="P128" s="112"/>
      <c r="Q128" s="114" t="s">
        <v>138</v>
      </c>
      <c r="R128" s="114" t="s">
        <v>139</v>
      </c>
      <c r="S128" s="114" t="s">
        <v>140</v>
      </c>
      <c r="T128" s="114" t="s">
        <v>141</v>
      </c>
      <c r="U128" s="114" t="s">
        <v>142</v>
      </c>
      <c r="V128" s="114" t="s">
        <v>143</v>
      </c>
      <c r="W128" s="114" t="s">
        <v>138</v>
      </c>
      <c r="X128" s="114" t="s">
        <v>139</v>
      </c>
      <c r="Y128" s="114" t="s">
        <v>140</v>
      </c>
      <c r="Z128" s="114" t="s">
        <v>141</v>
      </c>
    </row>
    <row r="129" spans="15:26" x14ac:dyDescent="0.25">
      <c r="O129" s="113" t="s">
        <v>144</v>
      </c>
      <c r="P129" s="37" t="s">
        <v>144</v>
      </c>
      <c r="Q129" s="115">
        <f>Q121/Q120-1</f>
        <v>-2.8269850438915611E-3</v>
      </c>
      <c r="R129" s="115">
        <f t="shared" ref="Q129:Z134" si="0">R121/R120-1</f>
        <v>2.3113646546706779E-2</v>
      </c>
      <c r="S129" s="115">
        <f t="shared" si="0"/>
        <v>8.6309066023737557E-3</v>
      </c>
      <c r="T129" s="115">
        <f t="shared" si="0"/>
        <v>-1.1549834880728804E-2</v>
      </c>
      <c r="U129" s="115">
        <f t="shared" si="0"/>
        <v>1.0929167447097932E-2</v>
      </c>
      <c r="V129" s="115">
        <f t="shared" si="0"/>
        <v>-3.099524746318294E-2</v>
      </c>
      <c r="W129" s="115">
        <f t="shared" si="0"/>
        <v>-6.7524943454204678E-3</v>
      </c>
      <c r="X129" s="115">
        <f t="shared" si="0"/>
        <v>1.2899553632101268E-2</v>
      </c>
      <c r="Y129" s="115">
        <f t="shared" si="0"/>
        <v>6.4829305799016801E-3</v>
      </c>
      <c r="Z129" s="115">
        <f t="shared" si="0"/>
        <v>1.442012334260645E-2</v>
      </c>
    </row>
    <row r="130" spans="15:26" x14ac:dyDescent="0.25">
      <c r="O130" s="113" t="s">
        <v>144</v>
      </c>
      <c r="P130" s="37" t="s">
        <v>144</v>
      </c>
      <c r="Q130" s="115">
        <f>Q122/Q121-1</f>
        <v>-3.9097973416309939E-3</v>
      </c>
      <c r="R130" s="115">
        <f t="shared" si="0"/>
        <v>9.5777790200037849E-3</v>
      </c>
      <c r="S130" s="115">
        <f t="shared" si="0"/>
        <v>3.7028489834141087E-3</v>
      </c>
      <c r="T130" s="115">
        <f t="shared" si="0"/>
        <v>-6.9589448440032786E-4</v>
      </c>
      <c r="U130" s="115">
        <f t="shared" si="0"/>
        <v>-7.6408815102333438E-3</v>
      </c>
      <c r="V130" s="115">
        <f t="shared" si="0"/>
        <v>1.5864912088287442E-2</v>
      </c>
      <c r="W130" s="115">
        <f t="shared" si="0"/>
        <v>-2.5416734694823084E-3</v>
      </c>
      <c r="X130" s="115">
        <f t="shared" si="0"/>
        <v>4.4095298745860934E-3</v>
      </c>
      <c r="Y130" s="115">
        <f t="shared" si="0"/>
        <v>1.4139303807823467E-2</v>
      </c>
      <c r="Z130" s="115">
        <f t="shared" si="0"/>
        <v>2.4833074609722949E-2</v>
      </c>
    </row>
    <row r="131" spans="15:26" x14ac:dyDescent="0.25">
      <c r="O131" s="113" t="s">
        <v>144</v>
      </c>
      <c r="P131" s="37" t="s">
        <v>144</v>
      </c>
      <c r="Q131" s="115">
        <f t="shared" si="0"/>
        <v>1.3872145197929564E-2</v>
      </c>
      <c r="R131" s="115">
        <f t="shared" si="0"/>
        <v>4.542705581223494E-3</v>
      </c>
      <c r="S131" s="115">
        <f t="shared" si="0"/>
        <v>1.6503413244037812E-3</v>
      </c>
      <c r="T131" s="115">
        <f t="shared" si="0"/>
        <v>9.4249894827713732E-3</v>
      </c>
      <c r="U131" s="115">
        <f t="shared" si="0"/>
        <v>8.1236195947915757E-3</v>
      </c>
      <c r="V131" s="115">
        <f t="shared" si="0"/>
        <v>1.8339394778200679E-2</v>
      </c>
      <c r="W131" s="115">
        <f t="shared" si="0"/>
        <v>-3.3769113243973803E-2</v>
      </c>
      <c r="X131" s="115">
        <f t="shared" si="0"/>
        <v>1.2280650486178768E-2</v>
      </c>
      <c r="Y131" s="115">
        <f t="shared" si="0"/>
        <v>5.8547603677465698E-3</v>
      </c>
      <c r="Z131" s="115">
        <f t="shared" si="0"/>
        <v>1.4369485406079185E-2</v>
      </c>
    </row>
    <row r="132" spans="15:26" x14ac:dyDescent="0.25">
      <c r="O132" s="113" t="s">
        <v>144</v>
      </c>
      <c r="P132" s="37" t="s">
        <v>144</v>
      </c>
      <c r="Q132" s="115">
        <f t="shared" si="0"/>
        <v>1.2007375856973646E-2</v>
      </c>
      <c r="R132" s="115">
        <f t="shared" si="0"/>
        <v>9.0128569626213295E-3</v>
      </c>
      <c r="S132" s="115">
        <f t="shared" si="0"/>
        <v>-6.4078200387728268E-3</v>
      </c>
      <c r="T132" s="115">
        <f t="shared" si="0"/>
        <v>5.7490099639454506E-3</v>
      </c>
      <c r="U132" s="115">
        <f t="shared" si="0"/>
        <v>3.7167430636682042E-3</v>
      </c>
      <c r="V132" s="115">
        <f t="shared" si="0"/>
        <v>-2.9579487998840026E-2</v>
      </c>
      <c r="W132" s="115">
        <f t="shared" si="0"/>
        <v>1.1439170203315641E-2</v>
      </c>
      <c r="X132" s="115">
        <f t="shared" si="0"/>
        <v>1.1663872589059876E-2</v>
      </c>
      <c r="Y132" s="115">
        <f t="shared" si="0"/>
        <v>3.9683670669270477E-3</v>
      </c>
      <c r="Z132" s="115">
        <f t="shared" si="0"/>
        <v>-1.2491608534798249E-2</v>
      </c>
    </row>
    <row r="133" spans="15:26" x14ac:dyDescent="0.25">
      <c r="O133" s="113" t="s">
        <v>144</v>
      </c>
      <c r="P133" s="37" t="s">
        <v>144</v>
      </c>
      <c r="Q133" s="115">
        <f>Q125/Q124-1</f>
        <v>-8.1421745220937591E-3</v>
      </c>
      <c r="R133" s="115">
        <f t="shared" si="0"/>
        <v>3.1682478266061853E-3</v>
      </c>
      <c r="S133" s="115">
        <f t="shared" si="0"/>
        <v>-1.065123605399676E-2</v>
      </c>
      <c r="T133" s="115">
        <f t="shared" si="0"/>
        <v>3.8457774651143861E-3</v>
      </c>
      <c r="U133" s="115">
        <f t="shared" si="0"/>
        <v>-2.1518913139919937E-2</v>
      </c>
      <c r="V133" s="115">
        <f t="shared" si="0"/>
        <v>2.8332466677372103E-3</v>
      </c>
      <c r="W133" s="115">
        <f t="shared" si="0"/>
        <v>5.596270070428333E-2</v>
      </c>
      <c r="X133" s="115">
        <f t="shared" si="0"/>
        <v>-1.0684557208915924E-2</v>
      </c>
      <c r="Y133" s="115">
        <f t="shared" si="0"/>
        <v>5.4957500468928444E-3</v>
      </c>
      <c r="Z133" s="115">
        <f t="shared" si="0"/>
        <v>-8.5839970455575676E-3</v>
      </c>
    </row>
    <row r="134" spans="15:26" x14ac:dyDescent="0.25">
      <c r="O134" s="113" t="s">
        <v>145</v>
      </c>
      <c r="P134" s="37" t="str">
        <f>"QTR "&amp;YEAR(P126)&amp;"Q"&amp;(MONTH(P126)/3)</f>
        <v>QTR 2025Q4</v>
      </c>
      <c r="Q134" s="115">
        <f>Q126/Q125-1</f>
        <v>-1.1833139911813451E-2</v>
      </c>
      <c r="R134" s="115">
        <f>R126/R125-1</f>
        <v>-2.6379724918060843E-3</v>
      </c>
      <c r="S134" s="115">
        <f t="shared" si="0"/>
        <v>-6.444661772113669E-4</v>
      </c>
      <c r="T134" s="115">
        <f t="shared" si="0"/>
        <v>-2.3974784640369284E-3</v>
      </c>
      <c r="U134" s="115">
        <f>U126/U125-1</f>
        <v>3.8881545044030297E-2</v>
      </c>
      <c r="V134" s="115">
        <f t="shared" si="0"/>
        <v>-3.0872527758134094E-2</v>
      </c>
      <c r="W134" s="115">
        <f>W126/W125-1</f>
        <v>2.2656778579379866E-2</v>
      </c>
      <c r="X134" s="115">
        <f t="shared" si="0"/>
        <v>-1.467328606763163E-2</v>
      </c>
      <c r="Y134" s="115">
        <f t="shared" si="0"/>
        <v>-7.903615905894612E-3</v>
      </c>
      <c r="Z134" s="115">
        <f t="shared" si="0"/>
        <v>1.9858306233786482E-2</v>
      </c>
    </row>
    <row r="135" spans="15:26" x14ac:dyDescent="0.25">
      <c r="O135" s="66"/>
      <c r="P135" s="66"/>
      <c r="Q135" s="115"/>
      <c r="R135" s="115"/>
      <c r="S135" s="115"/>
      <c r="T135" s="115"/>
      <c r="U135" s="115"/>
      <c r="V135" s="115"/>
      <c r="W135" s="115"/>
      <c r="X135" s="115"/>
      <c r="Y135" s="115"/>
      <c r="Z135" s="115"/>
    </row>
    <row r="136" spans="15:26" x14ac:dyDescent="0.25">
      <c r="O136" s="66"/>
      <c r="P136" s="66"/>
      <c r="Q136" s="115"/>
      <c r="R136" s="115"/>
      <c r="S136" s="115"/>
      <c r="T136" s="115"/>
      <c r="U136" s="115"/>
      <c r="V136" s="115"/>
      <c r="W136" s="115"/>
      <c r="X136" s="115"/>
      <c r="Y136" s="115"/>
      <c r="Z136" s="115"/>
    </row>
    <row r="137" spans="15:26" x14ac:dyDescent="0.25">
      <c r="O137" s="66" t="s">
        <v>146</v>
      </c>
      <c r="P137" s="37" t="s">
        <v>146</v>
      </c>
      <c r="Q137" s="115">
        <f>Q121/Q117-1</f>
        <v>-2.8677995412241808E-2</v>
      </c>
      <c r="R137" s="115">
        <f t="shared" ref="Q137:Z142" si="1">R121/R117-1</f>
        <v>5.7417535006800025E-2</v>
      </c>
      <c r="S137" s="115">
        <f t="shared" si="1"/>
        <v>2.5744712366334133E-2</v>
      </c>
      <c r="T137" s="115">
        <f t="shared" si="1"/>
        <v>-2.3020686505916932E-2</v>
      </c>
      <c r="U137" s="115">
        <f>U121/U117-1</f>
        <v>0.12392459460410943</v>
      </c>
      <c r="V137" s="115">
        <f t="shared" si="1"/>
        <v>-3.5306102128476846E-2</v>
      </c>
      <c r="W137" s="115">
        <f t="shared" si="1"/>
        <v>-0.21919708699020712</v>
      </c>
      <c r="X137" s="115">
        <f t="shared" si="1"/>
        <v>3.6379811496169312E-2</v>
      </c>
      <c r="Y137" s="115">
        <f t="shared" si="1"/>
        <v>1.9119526120313868E-2</v>
      </c>
      <c r="Z137" s="115">
        <f t="shared" si="1"/>
        <v>-6.8336939468798374E-2</v>
      </c>
    </row>
    <row r="138" spans="15:26" x14ac:dyDescent="0.25">
      <c r="O138" s="66" t="s">
        <v>146</v>
      </c>
      <c r="P138" s="37" t="s">
        <v>146</v>
      </c>
      <c r="Q138" s="115">
        <f t="shared" si="1"/>
        <v>-4.1911227044917343E-3</v>
      </c>
      <c r="R138" s="115">
        <f t="shared" si="1"/>
        <v>6.9070904333905281E-2</v>
      </c>
      <c r="S138" s="115">
        <f t="shared" si="1"/>
        <v>2.4103667953057295E-2</v>
      </c>
      <c r="T138" s="115">
        <f t="shared" si="1"/>
        <v>-1.295704835841327E-2</v>
      </c>
      <c r="U138" s="115">
        <f t="shared" si="1"/>
        <v>7.9982253955685145E-2</v>
      </c>
      <c r="V138" s="115">
        <f>V122/V118-1</f>
        <v>-1.6075679412294597E-2</v>
      </c>
      <c r="W138" s="115">
        <f t="shared" si="1"/>
        <v>-0.11456718144506828</v>
      </c>
      <c r="X138" s="115">
        <f t="shared" si="1"/>
        <v>3.8729310692857455E-2</v>
      </c>
      <c r="Y138" s="115">
        <f t="shared" si="1"/>
        <v>2.7566376956274841E-2</v>
      </c>
      <c r="Z138" s="115">
        <f t="shared" si="1"/>
        <v>-2.4745545430597593E-2</v>
      </c>
    </row>
    <row r="139" spans="15:26" x14ac:dyDescent="0.25">
      <c r="O139" s="66" t="s">
        <v>146</v>
      </c>
      <c r="P139" s="37" t="s">
        <v>146</v>
      </c>
      <c r="Q139" s="115">
        <f t="shared" si="1"/>
        <v>1.7390445241866503E-2</v>
      </c>
      <c r="R139" s="115">
        <f t="shared" si="1"/>
        <v>6.1755762862528485E-2</v>
      </c>
      <c r="S139" s="115">
        <f t="shared" si="1"/>
        <v>2.3627605146978814E-2</v>
      </c>
      <c r="T139" s="115">
        <f t="shared" si="1"/>
        <v>-5.3362817350375291E-3</v>
      </c>
      <c r="U139" s="115">
        <f t="shared" si="1"/>
        <v>6.0089750308520484E-2</v>
      </c>
      <c r="V139" s="115">
        <f t="shared" si="1"/>
        <v>-1.9303670766388059E-2</v>
      </c>
      <c r="W139" s="115">
        <f t="shared" si="1"/>
        <v>-8.4933387428781093E-2</v>
      </c>
      <c r="X139" s="115">
        <f t="shared" si="1"/>
        <v>4.434527218680806E-2</v>
      </c>
      <c r="Y139" s="115">
        <f t="shared" si="1"/>
        <v>2.5638331177499918E-2</v>
      </c>
      <c r="Z139" s="115">
        <f t="shared" si="1"/>
        <v>3.3435813040324724E-2</v>
      </c>
    </row>
    <row r="140" spans="15:26" x14ac:dyDescent="0.25">
      <c r="O140" s="66" t="s">
        <v>146</v>
      </c>
      <c r="P140" s="37" t="s">
        <v>146</v>
      </c>
      <c r="Q140" s="115">
        <f t="shared" si="1"/>
        <v>1.9145180720778088E-2</v>
      </c>
      <c r="R140" s="115">
        <f t="shared" si="1"/>
        <v>4.6956807365096331E-2</v>
      </c>
      <c r="S140" s="115">
        <f t="shared" si="1"/>
        <v>7.5387003327391788E-3</v>
      </c>
      <c r="T140" s="115">
        <f t="shared" si="1"/>
        <v>2.8041340848385943E-3</v>
      </c>
      <c r="U140" s="115">
        <f t="shared" si="1"/>
        <v>1.5113376019192382E-2</v>
      </c>
      <c r="V140" s="115">
        <f t="shared" si="1"/>
        <v>-2.7220567326946443E-2</v>
      </c>
      <c r="W140" s="115">
        <f t="shared" si="1"/>
        <v>-3.1782500236391953E-2</v>
      </c>
      <c r="X140" s="115">
        <f t="shared" si="1"/>
        <v>4.1872034728437812E-2</v>
      </c>
      <c r="Y140" s="115">
        <f t="shared" si="1"/>
        <v>3.0764216313787784E-2</v>
      </c>
      <c r="Z140" s="115">
        <f t="shared" si="1"/>
        <v>4.1376947821163412E-2</v>
      </c>
    </row>
    <row r="141" spans="15:26" x14ac:dyDescent="0.25">
      <c r="O141" s="66" t="s">
        <v>146</v>
      </c>
      <c r="P141" s="37" t="s">
        <v>146</v>
      </c>
      <c r="Q141" s="115">
        <f t="shared" si="1"/>
        <v>1.3712873929397462E-2</v>
      </c>
      <c r="R141" s="115">
        <f t="shared" si="1"/>
        <v>2.6546590928141711E-2</v>
      </c>
      <c r="S141" s="115">
        <f t="shared" si="1"/>
        <v>-1.1722562458694186E-2</v>
      </c>
      <c r="T141" s="115">
        <f t="shared" si="1"/>
        <v>1.8423316773038323E-2</v>
      </c>
      <c r="U141" s="115">
        <f>U125/U121-1</f>
        <v>-1.7469006298660994E-2</v>
      </c>
      <c r="V141" s="115">
        <f t="shared" si="1"/>
        <v>6.7397029841220757E-3</v>
      </c>
      <c r="W141" s="115">
        <f t="shared" si="1"/>
        <v>2.9352261243017708E-2</v>
      </c>
      <c r="X141" s="115">
        <f t="shared" si="1"/>
        <v>1.7613335570084265E-2</v>
      </c>
      <c r="Y141" s="115">
        <f t="shared" si="1"/>
        <v>2.9753220163181826E-2</v>
      </c>
      <c r="Z141" s="115">
        <f t="shared" si="1"/>
        <v>1.7761524461658462E-2</v>
      </c>
    </row>
    <row r="142" spans="15:26" x14ac:dyDescent="0.25">
      <c r="O142" s="66" t="s">
        <v>146</v>
      </c>
      <c r="P142" s="37" t="str">
        <f>"Y/Y "&amp;RIGHT(P134,4)</f>
        <v>Y/Y 25Q4</v>
      </c>
      <c r="Q142" s="115">
        <f>Q126/Q122-1</f>
        <v>5.6493528280845418E-3</v>
      </c>
      <c r="R142" s="115">
        <f t="shared" si="1"/>
        <v>1.4125519138857179E-2</v>
      </c>
      <c r="S142" s="115">
        <f t="shared" si="1"/>
        <v>-1.6003065888049783E-2</v>
      </c>
      <c r="T142" s="115">
        <f t="shared" si="1"/>
        <v>1.6689177194560978E-2</v>
      </c>
      <c r="U142" s="115">
        <f>U126/U122-1</f>
        <v>2.8592671515437429E-2</v>
      </c>
      <c r="V142" s="115">
        <f t="shared" si="1"/>
        <v>-3.9577908490911917E-2</v>
      </c>
      <c r="W142" s="115">
        <f>W126/W122-1</f>
        <v>5.5356438967956834E-2</v>
      </c>
      <c r="X142" s="115">
        <f t="shared" si="1"/>
        <v>-1.7203399929648366E-3</v>
      </c>
      <c r="Y142" s="115">
        <f t="shared" si="1"/>
        <v>7.3709227097926711E-3</v>
      </c>
      <c r="Z142" s="115">
        <f t="shared" si="1"/>
        <v>1.282108296774509E-2</v>
      </c>
    </row>
    <row r="143" spans="15:26" x14ac:dyDescent="0.25">
      <c r="O143" s="66"/>
      <c r="P143" s="66"/>
      <c r="Q143" s="116"/>
      <c r="R143" s="117"/>
      <c r="S143" s="117"/>
      <c r="T143" s="117"/>
      <c r="U143" s="118"/>
      <c r="V143" s="118"/>
      <c r="W143" s="116"/>
      <c r="X143" s="117"/>
      <c r="Y143" s="117"/>
      <c r="Z143" s="117"/>
    </row>
    <row r="144" spans="15:26" x14ac:dyDescent="0.25">
      <c r="O144" s="66" t="s">
        <v>114</v>
      </c>
      <c r="P144" s="66" t="s">
        <v>114</v>
      </c>
      <c r="Q144" s="116">
        <f>MIN($Q$59:$Q$70)</f>
        <v>107.281680358814</v>
      </c>
      <c r="R144" s="116">
        <f>MIN($R$59:$R$70)</f>
        <v>118.107423041489</v>
      </c>
      <c r="S144" s="116">
        <f>MIN($S$59:$S$70)</f>
        <v>129.92439550071299</v>
      </c>
      <c r="T144" s="116">
        <f>MIN($T$59:$T$70)</f>
        <v>125.530908975375</v>
      </c>
      <c r="U144" s="116">
        <f>MIN($U$59:$U$70)</f>
        <v>125.71491408691401</v>
      </c>
      <c r="V144" s="116">
        <f>MIN($V$59:$V$70)</f>
        <v>96.269003916515004</v>
      </c>
      <c r="W144" s="116">
        <f>MIN($Q$59:$Q$70)</f>
        <v>107.281680358814</v>
      </c>
      <c r="X144" s="116">
        <f>MIN($R$59:$R$70)</f>
        <v>118.107423041489</v>
      </c>
      <c r="Y144" s="116">
        <f>MIN($S$59:$S$70)</f>
        <v>129.92439550071299</v>
      </c>
      <c r="Z144" s="116">
        <f>MIN($T$59:$T$70)</f>
        <v>125.530908975375</v>
      </c>
    </row>
    <row r="145" spans="15:26" x14ac:dyDescent="0.25">
      <c r="O145" s="66" t="s">
        <v>115</v>
      </c>
      <c r="P145" s="66" t="s">
        <v>115</v>
      </c>
      <c r="Q145" s="115">
        <f t="shared" ref="Q145:Z145" si="2">Q126/Q144-1</f>
        <v>0.99890329946171152</v>
      </c>
      <c r="R145" s="115">
        <f t="shared" si="2"/>
        <v>2.4868585567509314</v>
      </c>
      <c r="S145" s="115">
        <f t="shared" si="2"/>
        <v>1.1429370041459932</v>
      </c>
      <c r="T145" s="115">
        <f t="shared" si="2"/>
        <v>2.3783778332416805</v>
      </c>
      <c r="U145" s="115">
        <f t="shared" si="2"/>
        <v>2.6314214176276378</v>
      </c>
      <c r="V145" s="115">
        <f t="shared" si="2"/>
        <v>1.3146047748200944</v>
      </c>
      <c r="W145" s="115">
        <f t="shared" si="2"/>
        <v>0.20405298093352875</v>
      </c>
      <c r="X145" s="115">
        <f t="shared" si="2"/>
        <v>2.2959769342115712</v>
      </c>
      <c r="Y145" s="115">
        <f t="shared" si="2"/>
        <v>0.74191207508533719</v>
      </c>
      <c r="Z145" s="115">
        <f t="shared" si="2"/>
        <v>1.5626782794691301</v>
      </c>
    </row>
  </sheetData>
  <mergeCells count="8">
    <mergeCell ref="A27:F27"/>
    <mergeCell ref="A28:F28"/>
    <mergeCell ref="Q5:V5"/>
    <mergeCell ref="W5:Z5"/>
    <mergeCell ref="A7:F7"/>
    <mergeCell ref="I7:O7"/>
    <mergeCell ref="A8:F8"/>
    <mergeCell ref="I8:O8"/>
  </mergeCells>
  <conditionalFormatting sqref="O90 O92:O112">
    <cfRule type="expression" dxfId="13" priority="11">
      <formula>$O90=""</formula>
    </cfRule>
  </conditionalFormatting>
  <conditionalFormatting sqref="O129:O145">
    <cfRule type="expression" dxfId="12" priority="5">
      <formula>$O129=""</formula>
    </cfRule>
  </conditionalFormatting>
  <conditionalFormatting sqref="O127:P127">
    <cfRule type="expression" dxfId="11" priority="3">
      <formula>$O127=""</formula>
    </cfRule>
  </conditionalFormatting>
  <conditionalFormatting sqref="P7:P126">
    <cfRule type="expression" dxfId="10" priority="13">
      <formula>$Q7=""</formula>
    </cfRule>
  </conditionalFormatting>
  <conditionalFormatting sqref="P129:P135">
    <cfRule type="expression" dxfId="9" priority="1">
      <formula>$O129=""</formula>
    </cfRule>
  </conditionalFormatting>
  <conditionalFormatting sqref="P136">
    <cfRule type="expression" dxfId="8" priority="4">
      <formula>$O137=""</formula>
    </cfRule>
  </conditionalFormatting>
  <conditionalFormatting sqref="P137:P145">
    <cfRule type="expression" dxfId="7" priority="2">
      <formula>$O137=""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39BF3-AF79-48C5-88AD-8A62E766498A}">
  <sheetPr codeName="Sheet5"/>
  <dimension ref="A1:V410"/>
  <sheetViews>
    <sheetView topLeftCell="K127" workbookViewId="0">
      <selection activeCell="K127" sqref="K127:AD144"/>
    </sheetView>
  </sheetViews>
  <sheetFormatPr defaultColWidth="9.140625" defaultRowHeight="15" x14ac:dyDescent="0.25"/>
  <cols>
    <col min="1" max="6" width="13.7109375" style="55" customWidth="1"/>
    <col min="7" max="7" width="9.5703125" style="55" customWidth="1"/>
    <col min="8" max="13" width="13.7109375" style="55" customWidth="1"/>
    <col min="14" max="14" width="23.85546875" style="68" bestFit="1" customWidth="1"/>
    <col min="15" max="18" width="13.7109375" style="21" customWidth="1"/>
    <col min="19" max="19" width="15.42578125" style="21" customWidth="1"/>
    <col min="20" max="20" width="15.7109375" style="21" customWidth="1"/>
    <col min="21" max="21" width="14.85546875" style="21" customWidth="1"/>
    <col min="22" max="22" width="13.7109375" style="21" customWidth="1"/>
    <col min="23" max="16384" width="9.140625" style="55"/>
  </cols>
  <sheetData>
    <row r="1" spans="1:22" s="2" customFormat="1" ht="15.95" customHeight="1" x14ac:dyDescent="0.25">
      <c r="N1" s="47"/>
      <c r="O1" s="87"/>
      <c r="P1" s="88"/>
      <c r="Q1" s="88"/>
      <c r="R1" s="89"/>
      <c r="S1" s="87"/>
      <c r="T1" s="90"/>
      <c r="U1" s="88"/>
      <c r="V1" s="89"/>
    </row>
    <row r="2" spans="1:22" s="6" customFormat="1" ht="15.95" customHeight="1" x14ac:dyDescent="0.25">
      <c r="O2" s="91"/>
      <c r="P2" s="92"/>
      <c r="Q2" s="92"/>
      <c r="R2" s="93"/>
      <c r="S2" s="91"/>
      <c r="T2" s="92"/>
      <c r="U2" s="92"/>
      <c r="V2" s="93"/>
    </row>
    <row r="3" spans="1:22" s="6" customFormat="1" ht="15.95" customHeight="1" x14ac:dyDescent="0.25">
      <c r="O3" s="91"/>
      <c r="P3" s="92"/>
      <c r="Q3" s="92"/>
      <c r="R3" s="93"/>
      <c r="S3" s="91"/>
      <c r="T3" s="92"/>
      <c r="U3" s="92"/>
      <c r="V3" s="93"/>
    </row>
    <row r="4" spans="1:22" s="97" customFormat="1" ht="15.95" customHeight="1" x14ac:dyDescent="0.25">
      <c r="O4" s="91"/>
      <c r="P4" s="92"/>
      <c r="Q4" s="92"/>
      <c r="R4" s="93"/>
      <c r="S4" s="91"/>
      <c r="T4" s="92"/>
      <c r="U4" s="92"/>
      <c r="V4" s="93"/>
    </row>
    <row r="5" spans="1:22" s="98" customFormat="1" ht="15" customHeight="1" x14ac:dyDescent="0.25">
      <c r="O5" s="187" t="s">
        <v>25</v>
      </c>
      <c r="P5" s="188"/>
      <c r="Q5" s="188"/>
      <c r="R5" s="189"/>
      <c r="S5" s="187" t="s">
        <v>34</v>
      </c>
      <c r="T5" s="188"/>
      <c r="U5" s="188"/>
      <c r="V5" s="189"/>
    </row>
    <row r="6" spans="1:22" s="99" customFormat="1" ht="35.1" customHeight="1" x14ac:dyDescent="0.25">
      <c r="N6" s="100" t="s">
        <v>0</v>
      </c>
      <c r="O6" s="101" t="s">
        <v>35</v>
      </c>
      <c r="P6" s="52" t="s">
        <v>36</v>
      </c>
      <c r="Q6" s="52" t="s">
        <v>37</v>
      </c>
      <c r="R6" s="102" t="s">
        <v>38</v>
      </c>
      <c r="S6" s="101" t="s">
        <v>35</v>
      </c>
      <c r="T6" s="52" t="s">
        <v>36</v>
      </c>
      <c r="U6" s="52" t="s">
        <v>37</v>
      </c>
      <c r="V6" s="102" t="s">
        <v>38</v>
      </c>
    </row>
    <row r="7" spans="1:22" x14ac:dyDescent="0.25">
      <c r="A7" s="180" t="s">
        <v>99</v>
      </c>
      <c r="B7" s="180"/>
      <c r="C7" s="180"/>
      <c r="D7" s="180"/>
      <c r="E7" s="180"/>
      <c r="F7" s="180"/>
      <c r="G7" s="104"/>
      <c r="H7" s="180" t="s">
        <v>100</v>
      </c>
      <c r="I7" s="180"/>
      <c r="J7" s="180"/>
      <c r="K7" s="180"/>
      <c r="L7" s="180"/>
      <c r="M7" s="180"/>
      <c r="N7" s="56">
        <v>35155</v>
      </c>
      <c r="O7" s="105">
        <v>66.354862827744597</v>
      </c>
      <c r="P7" s="24">
        <v>54.667473864536099</v>
      </c>
      <c r="Q7" s="24">
        <v>74.688099541187398</v>
      </c>
      <c r="R7" s="108">
        <v>62.957819853647599</v>
      </c>
      <c r="S7" s="105" t="s">
        <v>33</v>
      </c>
      <c r="T7" s="24" t="s">
        <v>33</v>
      </c>
      <c r="U7" s="24" t="s">
        <v>33</v>
      </c>
      <c r="V7" s="108" t="s">
        <v>33</v>
      </c>
    </row>
    <row r="8" spans="1:22" x14ac:dyDescent="0.25">
      <c r="A8" s="180" t="s">
        <v>92</v>
      </c>
      <c r="B8" s="180"/>
      <c r="C8" s="180"/>
      <c r="D8" s="180"/>
      <c r="E8" s="180"/>
      <c r="F8" s="180"/>
      <c r="H8" s="180" t="s">
        <v>92</v>
      </c>
      <c r="I8" s="180"/>
      <c r="J8" s="180"/>
      <c r="K8" s="180"/>
      <c r="L8" s="180"/>
      <c r="M8" s="180"/>
      <c r="N8" s="56">
        <v>35246</v>
      </c>
      <c r="O8" s="105">
        <v>66.354662505265594</v>
      </c>
      <c r="P8" s="24">
        <v>54.034603886626698</v>
      </c>
      <c r="Q8" s="24">
        <v>74.661039990369702</v>
      </c>
      <c r="R8" s="108">
        <v>64.936635442705096</v>
      </c>
      <c r="S8" s="105" t="s">
        <v>33</v>
      </c>
      <c r="T8" s="24" t="s">
        <v>33</v>
      </c>
      <c r="U8" s="24" t="s">
        <v>33</v>
      </c>
      <c r="V8" s="108" t="s">
        <v>33</v>
      </c>
    </row>
    <row r="9" spans="1:22" x14ac:dyDescent="0.25">
      <c r="N9" s="56">
        <v>35338</v>
      </c>
      <c r="O9" s="105">
        <v>69.356514140930202</v>
      </c>
      <c r="P9" s="24">
        <v>56.471034097623203</v>
      </c>
      <c r="Q9" s="24">
        <v>77.664944516524301</v>
      </c>
      <c r="R9" s="108">
        <v>67.067663960196896</v>
      </c>
      <c r="S9" s="105" t="s">
        <v>33</v>
      </c>
      <c r="T9" s="24" t="s">
        <v>33</v>
      </c>
      <c r="U9" s="24" t="s">
        <v>33</v>
      </c>
      <c r="V9" s="108" t="s">
        <v>33</v>
      </c>
    </row>
    <row r="10" spans="1:22" x14ac:dyDescent="0.25">
      <c r="N10" s="56">
        <v>35430</v>
      </c>
      <c r="O10" s="105">
        <v>71.836657377868207</v>
      </c>
      <c r="P10" s="24">
        <v>62.8018042183093</v>
      </c>
      <c r="Q10" s="24">
        <v>82.654648449588095</v>
      </c>
      <c r="R10" s="108">
        <v>67.333212070147695</v>
      </c>
      <c r="S10" s="105" t="s">
        <v>33</v>
      </c>
      <c r="T10" s="24" t="s">
        <v>33</v>
      </c>
      <c r="U10" s="24" t="s">
        <v>33</v>
      </c>
      <c r="V10" s="108" t="s">
        <v>33</v>
      </c>
    </row>
    <row r="11" spans="1:22" x14ac:dyDescent="0.25">
      <c r="N11" s="56">
        <v>35520</v>
      </c>
      <c r="O11" s="105">
        <v>71.412748231151397</v>
      </c>
      <c r="P11" s="24">
        <v>66.557943462164602</v>
      </c>
      <c r="Q11" s="24">
        <v>85.169720072008403</v>
      </c>
      <c r="R11" s="108">
        <v>67.948711471840397</v>
      </c>
      <c r="S11" s="105" t="s">
        <v>33</v>
      </c>
      <c r="T11" s="24" t="s">
        <v>33</v>
      </c>
      <c r="U11" s="24" t="s">
        <v>33</v>
      </c>
      <c r="V11" s="108" t="s">
        <v>33</v>
      </c>
    </row>
    <row r="12" spans="1:22" x14ac:dyDescent="0.25">
      <c r="N12" s="56">
        <v>35611</v>
      </c>
      <c r="O12" s="105">
        <v>71.862396969719299</v>
      </c>
      <c r="P12" s="24">
        <v>66.363248642826505</v>
      </c>
      <c r="Q12" s="24">
        <v>86.533626711186898</v>
      </c>
      <c r="R12" s="108">
        <v>69.906846540588703</v>
      </c>
      <c r="S12" s="105" t="s">
        <v>33</v>
      </c>
      <c r="T12" s="24" t="s">
        <v>33</v>
      </c>
      <c r="U12" s="24" t="s">
        <v>33</v>
      </c>
      <c r="V12" s="108" t="s">
        <v>33</v>
      </c>
    </row>
    <row r="13" spans="1:22" x14ac:dyDescent="0.25">
      <c r="N13" s="56">
        <v>35703</v>
      </c>
      <c r="O13" s="105">
        <v>72.428662891243903</v>
      </c>
      <c r="P13" s="24">
        <v>70.313255443963399</v>
      </c>
      <c r="Q13" s="24">
        <v>87.756104951248801</v>
      </c>
      <c r="R13" s="108">
        <v>73.795515070631595</v>
      </c>
      <c r="S13" s="105" t="s">
        <v>33</v>
      </c>
      <c r="T13" s="24" t="s">
        <v>33</v>
      </c>
      <c r="U13" s="24" t="s">
        <v>33</v>
      </c>
      <c r="V13" s="108" t="s">
        <v>33</v>
      </c>
    </row>
    <row r="14" spans="1:22" x14ac:dyDescent="0.25">
      <c r="N14" s="56">
        <v>35795</v>
      </c>
      <c r="O14" s="105">
        <v>73.126075027163196</v>
      </c>
      <c r="P14" s="24">
        <v>76.900743469244603</v>
      </c>
      <c r="Q14" s="24">
        <v>88.607371545888498</v>
      </c>
      <c r="R14" s="108">
        <v>77.217522585392402</v>
      </c>
      <c r="S14" s="105" t="s">
        <v>33</v>
      </c>
      <c r="T14" s="24" t="s">
        <v>33</v>
      </c>
      <c r="U14" s="24" t="s">
        <v>33</v>
      </c>
      <c r="V14" s="108" t="s">
        <v>33</v>
      </c>
    </row>
    <row r="15" spans="1:22" x14ac:dyDescent="0.25">
      <c r="N15" s="56">
        <v>35885</v>
      </c>
      <c r="O15" s="105">
        <v>74.840866410189307</v>
      </c>
      <c r="P15" s="24">
        <v>77.975150588074996</v>
      </c>
      <c r="Q15" s="24">
        <v>88.515683737772605</v>
      </c>
      <c r="R15" s="108">
        <v>78.389845539642295</v>
      </c>
      <c r="S15" s="105" t="s">
        <v>33</v>
      </c>
      <c r="T15" s="24" t="s">
        <v>33</v>
      </c>
      <c r="U15" s="24" t="s">
        <v>33</v>
      </c>
      <c r="V15" s="108" t="s">
        <v>33</v>
      </c>
    </row>
    <row r="16" spans="1:22" x14ac:dyDescent="0.25">
      <c r="N16" s="56">
        <v>35976</v>
      </c>
      <c r="O16" s="105">
        <v>76.872164757421501</v>
      </c>
      <c r="P16" s="24">
        <v>78.681983186031303</v>
      </c>
      <c r="Q16" s="24">
        <v>86.239918030838098</v>
      </c>
      <c r="R16" s="108">
        <v>79.549813554724096</v>
      </c>
      <c r="S16" s="105" t="s">
        <v>33</v>
      </c>
      <c r="T16" s="24" t="s">
        <v>33</v>
      </c>
      <c r="U16" s="24" t="s">
        <v>33</v>
      </c>
      <c r="V16" s="108" t="s">
        <v>33</v>
      </c>
    </row>
    <row r="17" spans="14:22" x14ac:dyDescent="0.25">
      <c r="N17" s="56">
        <v>36068</v>
      </c>
      <c r="O17" s="105">
        <v>77.110928505773998</v>
      </c>
      <c r="P17" s="24">
        <v>83.657854315329601</v>
      </c>
      <c r="Q17" s="24">
        <v>85.856810216391096</v>
      </c>
      <c r="R17" s="108">
        <v>81.328414978295896</v>
      </c>
      <c r="S17" s="105" t="s">
        <v>33</v>
      </c>
      <c r="T17" s="24" t="s">
        <v>33</v>
      </c>
      <c r="U17" s="24" t="s">
        <v>33</v>
      </c>
      <c r="V17" s="108" t="s">
        <v>33</v>
      </c>
    </row>
    <row r="18" spans="14:22" x14ac:dyDescent="0.25">
      <c r="N18" s="56">
        <v>36160</v>
      </c>
      <c r="O18" s="105">
        <v>77.450757037063198</v>
      </c>
      <c r="P18" s="24">
        <v>88.115942446929196</v>
      </c>
      <c r="Q18" s="24">
        <v>88.7294506189007</v>
      </c>
      <c r="R18" s="108">
        <v>83.221914492850004</v>
      </c>
      <c r="S18" s="105" t="s">
        <v>33</v>
      </c>
      <c r="T18" s="24" t="s">
        <v>33</v>
      </c>
      <c r="U18" s="24" t="s">
        <v>33</v>
      </c>
      <c r="V18" s="108" t="s">
        <v>33</v>
      </c>
    </row>
    <row r="19" spans="14:22" x14ac:dyDescent="0.25">
      <c r="N19" s="56">
        <v>36250</v>
      </c>
      <c r="O19" s="105">
        <v>82.1814553171574</v>
      </c>
      <c r="P19" s="24">
        <v>88.672348410203895</v>
      </c>
      <c r="Q19" s="24">
        <v>90.381967933330699</v>
      </c>
      <c r="R19" s="108">
        <v>84.980513697461006</v>
      </c>
      <c r="S19" s="105" t="s">
        <v>33</v>
      </c>
      <c r="T19" s="24" t="s">
        <v>33</v>
      </c>
      <c r="U19" s="24" t="s">
        <v>33</v>
      </c>
      <c r="V19" s="108" t="s">
        <v>33</v>
      </c>
    </row>
    <row r="20" spans="14:22" x14ac:dyDescent="0.25">
      <c r="N20" s="56">
        <v>36341</v>
      </c>
      <c r="O20" s="105">
        <v>89.947110691933602</v>
      </c>
      <c r="P20" s="24">
        <v>88.339044398571701</v>
      </c>
      <c r="Q20" s="24">
        <v>91.555848347594406</v>
      </c>
      <c r="R20" s="108">
        <v>86.225605619997495</v>
      </c>
      <c r="S20" s="105" t="s">
        <v>33</v>
      </c>
      <c r="T20" s="24" t="s">
        <v>33</v>
      </c>
      <c r="U20" s="24" t="s">
        <v>33</v>
      </c>
      <c r="V20" s="108" t="s">
        <v>33</v>
      </c>
    </row>
    <row r="21" spans="14:22" x14ac:dyDescent="0.25">
      <c r="N21" s="56">
        <v>36433</v>
      </c>
      <c r="O21" s="105">
        <v>93.256152354814404</v>
      </c>
      <c r="P21" s="24">
        <v>88.609987019001807</v>
      </c>
      <c r="Q21" s="24">
        <v>93.473585805308801</v>
      </c>
      <c r="R21" s="108">
        <v>88.044886653331105</v>
      </c>
      <c r="S21" s="105" t="s">
        <v>33</v>
      </c>
      <c r="T21" s="24" t="s">
        <v>33</v>
      </c>
      <c r="U21" s="24" t="s">
        <v>33</v>
      </c>
      <c r="V21" s="108" t="s">
        <v>33</v>
      </c>
    </row>
    <row r="22" spans="14:22" x14ac:dyDescent="0.25">
      <c r="N22" s="56">
        <v>36525</v>
      </c>
      <c r="O22" s="105">
        <v>92.163311331436205</v>
      </c>
      <c r="P22" s="24">
        <v>90.622320645548797</v>
      </c>
      <c r="Q22" s="24">
        <v>94.569392990744007</v>
      </c>
      <c r="R22" s="108">
        <v>91.025124643374596</v>
      </c>
      <c r="S22" s="105" t="s">
        <v>33</v>
      </c>
      <c r="T22" s="24" t="s">
        <v>33</v>
      </c>
      <c r="U22" s="24" t="s">
        <v>33</v>
      </c>
      <c r="V22" s="108" t="s">
        <v>33</v>
      </c>
    </row>
    <row r="23" spans="14:22" x14ac:dyDescent="0.25">
      <c r="N23" s="56">
        <v>36616</v>
      </c>
      <c r="O23" s="105">
        <v>93.666692032807006</v>
      </c>
      <c r="P23" s="24">
        <v>94.514508677771502</v>
      </c>
      <c r="Q23" s="24">
        <v>96.0174295270035</v>
      </c>
      <c r="R23" s="108">
        <v>94.644418873914404</v>
      </c>
      <c r="S23" s="105">
        <v>101.014041410099</v>
      </c>
      <c r="T23" s="24">
        <v>75.964452602101403</v>
      </c>
      <c r="U23" s="24">
        <v>98.1609153157126</v>
      </c>
      <c r="V23" s="108">
        <v>91.145008818382394</v>
      </c>
    </row>
    <row r="24" spans="14:22" x14ac:dyDescent="0.25">
      <c r="N24" s="56">
        <v>36707</v>
      </c>
      <c r="O24" s="105">
        <v>98.054275955139303</v>
      </c>
      <c r="P24" s="24">
        <v>99.598687956359896</v>
      </c>
      <c r="Q24" s="24">
        <v>99.135476098433401</v>
      </c>
      <c r="R24" s="108">
        <v>98.214411454242395</v>
      </c>
      <c r="S24" s="105">
        <v>100.877811375178</v>
      </c>
      <c r="T24" s="24">
        <v>83.916230303840806</v>
      </c>
      <c r="U24" s="24">
        <v>97.667698689825201</v>
      </c>
      <c r="V24" s="108">
        <v>94.700763225715903</v>
      </c>
    </row>
    <row r="25" spans="14:22" x14ac:dyDescent="0.25">
      <c r="N25" s="56">
        <v>36799</v>
      </c>
      <c r="O25" s="105">
        <v>100.60131031762199</v>
      </c>
      <c r="P25" s="24">
        <v>100.399183687245</v>
      </c>
      <c r="Q25" s="24">
        <v>100.734239169403</v>
      </c>
      <c r="R25" s="108">
        <v>99.432935408082599</v>
      </c>
      <c r="S25" s="105">
        <v>100.679316680912</v>
      </c>
      <c r="T25" s="24">
        <v>96.343232716228499</v>
      </c>
      <c r="U25" s="24">
        <v>98.6421017880118</v>
      </c>
      <c r="V25" s="108">
        <v>97.816724606167895</v>
      </c>
    </row>
    <row r="26" spans="14:22" x14ac:dyDescent="0.25">
      <c r="N26" s="56">
        <v>36891</v>
      </c>
      <c r="O26" s="105">
        <v>100</v>
      </c>
      <c r="P26" s="24">
        <v>100</v>
      </c>
      <c r="Q26" s="24">
        <v>100</v>
      </c>
      <c r="R26" s="108">
        <v>100</v>
      </c>
      <c r="S26" s="105">
        <v>100</v>
      </c>
      <c r="T26" s="24">
        <v>100</v>
      </c>
      <c r="U26" s="24">
        <v>100</v>
      </c>
      <c r="V26" s="108">
        <v>100</v>
      </c>
    </row>
    <row r="27" spans="14:22" x14ac:dyDescent="0.25">
      <c r="N27" s="56">
        <v>36981</v>
      </c>
      <c r="O27" s="105">
        <v>101.304297182524</v>
      </c>
      <c r="P27" s="24">
        <v>103.74362498047201</v>
      </c>
      <c r="Q27" s="24">
        <v>99.719881353378398</v>
      </c>
      <c r="R27" s="108">
        <v>102.534847339362</v>
      </c>
      <c r="S27" s="105">
        <v>100.064143633128</v>
      </c>
      <c r="T27" s="24">
        <v>103.754091663436</v>
      </c>
      <c r="U27" s="24">
        <v>100.453220381733</v>
      </c>
      <c r="V27" s="108">
        <v>99.812661196569806</v>
      </c>
    </row>
    <row r="28" spans="14:22" x14ac:dyDescent="0.25">
      <c r="N28" s="56">
        <v>37072</v>
      </c>
      <c r="O28" s="105">
        <v>106.022604578993</v>
      </c>
      <c r="P28" s="24">
        <v>103.490906785817</v>
      </c>
      <c r="Q28" s="24">
        <v>101.79953418997</v>
      </c>
      <c r="R28" s="108">
        <v>105.504089835949</v>
      </c>
      <c r="S28" s="105">
        <v>105.015957207593</v>
      </c>
      <c r="T28" s="24">
        <v>109.962003515265</v>
      </c>
      <c r="U28" s="24">
        <v>99.571151650814897</v>
      </c>
      <c r="V28" s="108">
        <v>98.806461089287296</v>
      </c>
    </row>
    <row r="29" spans="14:22" x14ac:dyDescent="0.25">
      <c r="N29" s="56">
        <v>37164</v>
      </c>
      <c r="O29" s="105">
        <v>108.562979343859</v>
      </c>
      <c r="P29" s="24">
        <v>100.377761895161</v>
      </c>
      <c r="Q29" s="24">
        <v>105.92135428745</v>
      </c>
      <c r="R29" s="108">
        <v>106.010817534111</v>
      </c>
      <c r="S29" s="105">
        <v>110.868091443007</v>
      </c>
      <c r="T29" s="24">
        <v>108.228659906423</v>
      </c>
      <c r="U29" s="24">
        <v>98.014907229040006</v>
      </c>
      <c r="V29" s="108">
        <v>98.662613510330601</v>
      </c>
    </row>
    <row r="30" spans="14:22" x14ac:dyDescent="0.25">
      <c r="N30" s="56">
        <v>37256</v>
      </c>
      <c r="O30" s="105">
        <v>107.933269888602</v>
      </c>
      <c r="P30" s="24">
        <v>102.811299505034</v>
      </c>
      <c r="Q30" s="24">
        <v>108.262174880665</v>
      </c>
      <c r="R30" s="108">
        <v>106.02311571467899</v>
      </c>
      <c r="S30" s="105">
        <v>111.626473602651</v>
      </c>
      <c r="T30" s="24">
        <v>103.086359979967</v>
      </c>
      <c r="U30" s="24">
        <v>99.012305501982993</v>
      </c>
      <c r="V30" s="108">
        <v>98.815415404804796</v>
      </c>
    </row>
    <row r="31" spans="14:22" x14ac:dyDescent="0.25">
      <c r="N31" s="56">
        <v>37346</v>
      </c>
      <c r="O31" s="105">
        <v>109.296234813311</v>
      </c>
      <c r="P31" s="24">
        <v>108.780444089016</v>
      </c>
      <c r="Q31" s="24">
        <v>107.980852976688</v>
      </c>
      <c r="R31" s="108">
        <v>108.435285147369</v>
      </c>
      <c r="S31" s="105">
        <v>111.33269899328199</v>
      </c>
      <c r="T31" s="24">
        <v>102.53795507178501</v>
      </c>
      <c r="U31" s="24">
        <v>102.551359678099</v>
      </c>
      <c r="V31" s="108">
        <v>99.506474859512593</v>
      </c>
    </row>
    <row r="32" spans="14:22" x14ac:dyDescent="0.25">
      <c r="N32" s="56">
        <v>37437</v>
      </c>
      <c r="O32" s="105">
        <v>113.636116314094</v>
      </c>
      <c r="P32" s="24">
        <v>113.77220708770101</v>
      </c>
      <c r="Q32" s="24">
        <v>108.55609501240301</v>
      </c>
      <c r="R32" s="108">
        <v>112.486332149514</v>
      </c>
      <c r="S32" s="105">
        <v>110.819264489582</v>
      </c>
      <c r="T32" s="24">
        <v>105.723748570892</v>
      </c>
      <c r="U32" s="24">
        <v>104.05008721287101</v>
      </c>
      <c r="V32" s="108">
        <v>99.986732750950395</v>
      </c>
    </row>
    <row r="33" spans="1:22" x14ac:dyDescent="0.25">
      <c r="N33" s="56">
        <v>37529</v>
      </c>
      <c r="O33" s="105">
        <v>117.105473576755</v>
      </c>
      <c r="P33" s="24">
        <v>116.311496127935</v>
      </c>
      <c r="Q33" s="24">
        <v>112.675518673255</v>
      </c>
      <c r="R33" s="108">
        <v>116.33238500729701</v>
      </c>
      <c r="S33" s="105">
        <v>113.834474414691</v>
      </c>
      <c r="T33" s="24">
        <v>105.97496485665501</v>
      </c>
      <c r="U33" s="24">
        <v>104.712347283114</v>
      </c>
      <c r="V33" s="108">
        <v>101.13240771620301</v>
      </c>
    </row>
    <row r="34" spans="1:22" x14ac:dyDescent="0.25">
      <c r="N34" s="56">
        <v>37621</v>
      </c>
      <c r="O34" s="105">
        <v>117.644577379666</v>
      </c>
      <c r="P34" s="24">
        <v>117.937901780033</v>
      </c>
      <c r="Q34" s="24">
        <v>117.756080370427</v>
      </c>
      <c r="R34" s="108">
        <v>118.693725227348</v>
      </c>
      <c r="S34" s="105">
        <v>119.875934749542</v>
      </c>
      <c r="T34" s="24">
        <v>103.736546346317</v>
      </c>
      <c r="U34" s="24">
        <v>107.95530896968</v>
      </c>
      <c r="V34" s="108">
        <v>103.82976591287699</v>
      </c>
    </row>
    <row r="35" spans="1:22" x14ac:dyDescent="0.25">
      <c r="N35" s="56">
        <v>37711</v>
      </c>
      <c r="O35" s="105">
        <v>119.180566995105</v>
      </c>
      <c r="P35" s="24">
        <v>121.407719051046</v>
      </c>
      <c r="Q35" s="24">
        <v>120.10506983524699</v>
      </c>
      <c r="R35" s="108">
        <v>121.72376702431799</v>
      </c>
      <c r="S35" s="105">
        <v>116.171513962921</v>
      </c>
      <c r="T35" s="24">
        <v>105.961570643583</v>
      </c>
      <c r="U35" s="24">
        <v>111.95832544405999</v>
      </c>
      <c r="V35" s="108">
        <v>106.86048761656799</v>
      </c>
    </row>
    <row r="36" spans="1:22" x14ac:dyDescent="0.25">
      <c r="N36" s="56">
        <v>37802</v>
      </c>
      <c r="O36" s="105">
        <v>122.28403846683401</v>
      </c>
      <c r="P36" s="24">
        <v>126.804759545534</v>
      </c>
      <c r="Q36" s="24">
        <v>119.482357997957</v>
      </c>
      <c r="R36" s="108">
        <v>126.020043981063</v>
      </c>
      <c r="S36" s="105">
        <v>110.204421515768</v>
      </c>
      <c r="T36" s="24">
        <v>105.766973943984</v>
      </c>
      <c r="U36" s="24">
        <v>113.46381359278401</v>
      </c>
      <c r="V36" s="108">
        <v>109.87415513879</v>
      </c>
    </row>
    <row r="37" spans="1:22" x14ac:dyDescent="0.25">
      <c r="N37" s="56">
        <v>37894</v>
      </c>
      <c r="O37" s="105">
        <v>124.33163014490501</v>
      </c>
      <c r="P37" s="24">
        <v>132.222976390441</v>
      </c>
      <c r="Q37" s="24">
        <v>121.479741285581</v>
      </c>
      <c r="R37" s="108">
        <v>129.15332050970301</v>
      </c>
      <c r="S37" s="105">
        <v>115.80639691176999</v>
      </c>
      <c r="T37" s="24">
        <v>102.499483339395</v>
      </c>
      <c r="U37" s="24">
        <v>112.198137643214</v>
      </c>
      <c r="V37" s="108">
        <v>110.790251460665</v>
      </c>
    </row>
    <row r="38" spans="1:22" x14ac:dyDescent="0.25">
      <c r="A38" s="119"/>
      <c r="N38" s="56">
        <v>37986</v>
      </c>
      <c r="O38" s="105">
        <v>126.757282988757</v>
      </c>
      <c r="P38" s="24">
        <v>136.534057061184</v>
      </c>
      <c r="Q38" s="24">
        <v>128.02134066169199</v>
      </c>
      <c r="R38" s="108">
        <v>132.10708260241501</v>
      </c>
      <c r="S38" s="105">
        <v>126.29175458741901</v>
      </c>
      <c r="T38" s="24">
        <v>108.301720584809</v>
      </c>
      <c r="U38" s="24">
        <v>112.78640680855</v>
      </c>
      <c r="V38" s="108">
        <v>111.067862441011</v>
      </c>
    </row>
    <row r="39" spans="1:22" x14ac:dyDescent="0.25">
      <c r="N39" s="56">
        <v>38077</v>
      </c>
      <c r="O39" s="105">
        <v>131.05338581768501</v>
      </c>
      <c r="P39" s="24">
        <v>141.35548165728201</v>
      </c>
      <c r="Q39" s="24">
        <v>135.31105194726101</v>
      </c>
      <c r="R39" s="108">
        <v>138.799837272735</v>
      </c>
      <c r="S39" s="105">
        <v>119.966967518557</v>
      </c>
      <c r="T39" s="24">
        <v>122.08999857911201</v>
      </c>
      <c r="U39" s="24">
        <v>116.791767413955</v>
      </c>
      <c r="V39" s="108">
        <v>115.348507730558</v>
      </c>
    </row>
    <row r="40" spans="1:22" x14ac:dyDescent="0.25">
      <c r="N40" s="56">
        <v>38168</v>
      </c>
      <c r="O40" s="105">
        <v>134.06393270033701</v>
      </c>
      <c r="P40" s="24">
        <v>146.14449403852001</v>
      </c>
      <c r="Q40" s="24">
        <v>141.57809787805601</v>
      </c>
      <c r="R40" s="108">
        <v>147.968607845246</v>
      </c>
      <c r="S40" s="105">
        <v>112.770496673504</v>
      </c>
      <c r="T40" s="24">
        <v>127.334889400272</v>
      </c>
      <c r="U40" s="24">
        <v>122.95389453613301</v>
      </c>
      <c r="V40" s="108">
        <v>122.01022356260999</v>
      </c>
    </row>
    <row r="41" spans="1:22" x14ac:dyDescent="0.25">
      <c r="N41" s="56">
        <v>38260</v>
      </c>
      <c r="O41" s="105">
        <v>134.541252775743</v>
      </c>
      <c r="P41" s="24">
        <v>150.11313429212899</v>
      </c>
      <c r="Q41" s="24">
        <v>145.429617091967</v>
      </c>
      <c r="R41" s="108">
        <v>151.790165925189</v>
      </c>
      <c r="S41" s="105">
        <v>121.357302096377</v>
      </c>
      <c r="T41" s="24">
        <v>124.699701705496</v>
      </c>
      <c r="U41" s="24">
        <v>129.17048971218799</v>
      </c>
      <c r="V41" s="108">
        <v>126.374037950822</v>
      </c>
    </row>
    <row r="42" spans="1:22" x14ac:dyDescent="0.25">
      <c r="N42" s="56">
        <v>38352</v>
      </c>
      <c r="O42" s="105">
        <v>135.479546120804</v>
      </c>
      <c r="P42" s="24">
        <v>155.07688209621</v>
      </c>
      <c r="Q42" s="24">
        <v>150.44956104730801</v>
      </c>
      <c r="R42" s="108">
        <v>153.19726320041801</v>
      </c>
      <c r="S42" s="105">
        <v>129.28959170878301</v>
      </c>
      <c r="T42" s="24">
        <v>129.15790634888299</v>
      </c>
      <c r="U42" s="24">
        <v>133.670778514343</v>
      </c>
      <c r="V42" s="108">
        <v>128.23700066219001</v>
      </c>
    </row>
    <row r="43" spans="1:22" x14ac:dyDescent="0.25">
      <c r="N43" s="56">
        <v>38442</v>
      </c>
      <c r="O43" s="105">
        <v>139.17870945161101</v>
      </c>
      <c r="P43" s="24">
        <v>163.90360431674799</v>
      </c>
      <c r="Q43" s="24">
        <v>160.685016628314</v>
      </c>
      <c r="R43" s="108">
        <v>160.853823239284</v>
      </c>
      <c r="S43" s="105">
        <v>131.28735955149401</v>
      </c>
      <c r="T43" s="24">
        <v>138.211776527513</v>
      </c>
      <c r="U43" s="24">
        <v>138.060317818725</v>
      </c>
      <c r="V43" s="108">
        <v>131.46354029457299</v>
      </c>
    </row>
    <row r="44" spans="1:22" x14ac:dyDescent="0.25">
      <c r="N44" s="56">
        <v>38533</v>
      </c>
      <c r="O44" s="105">
        <v>144.53958131924901</v>
      </c>
      <c r="P44" s="24">
        <v>174.649041485883</v>
      </c>
      <c r="Q44" s="24">
        <v>172.769467317802</v>
      </c>
      <c r="R44" s="108">
        <v>171.340286892476</v>
      </c>
      <c r="S44" s="105">
        <v>132.34654242316901</v>
      </c>
      <c r="T44" s="24">
        <v>139.357280822783</v>
      </c>
      <c r="U44" s="24">
        <v>145.14984936720001</v>
      </c>
      <c r="V44" s="108">
        <v>136.652432381849</v>
      </c>
    </row>
    <row r="45" spans="1:22" x14ac:dyDescent="0.25">
      <c r="N45" s="56">
        <v>38625</v>
      </c>
      <c r="O45" s="105">
        <v>147.098055271042</v>
      </c>
      <c r="P45" s="24">
        <v>177.910305891354</v>
      </c>
      <c r="Q45" s="24">
        <v>175.88442221029999</v>
      </c>
      <c r="R45" s="108">
        <v>176.009002997457</v>
      </c>
      <c r="S45" s="105">
        <v>131.980024899976</v>
      </c>
      <c r="T45" s="24">
        <v>143.29614284696501</v>
      </c>
      <c r="U45" s="24">
        <v>154.092040621705</v>
      </c>
      <c r="V45" s="108">
        <v>141.792227392223</v>
      </c>
    </row>
    <row r="46" spans="1:22" x14ac:dyDescent="0.25">
      <c r="N46" s="56">
        <v>38717</v>
      </c>
      <c r="O46" s="105">
        <v>146.75403602863801</v>
      </c>
      <c r="P46" s="24">
        <v>178.78969092690801</v>
      </c>
      <c r="Q46" s="24">
        <v>175.235902981946</v>
      </c>
      <c r="R46" s="108">
        <v>177.07585115146099</v>
      </c>
      <c r="S46" s="105">
        <v>130.664438182091</v>
      </c>
      <c r="T46" s="24">
        <v>155.590065673792</v>
      </c>
      <c r="U46" s="24">
        <v>157.92987209792199</v>
      </c>
      <c r="V46" s="108">
        <v>147.18286516674601</v>
      </c>
    </row>
    <row r="47" spans="1:22" x14ac:dyDescent="0.25">
      <c r="N47" s="56">
        <v>38807</v>
      </c>
      <c r="O47" s="105">
        <v>144.940385062079</v>
      </c>
      <c r="P47" s="24">
        <v>184.02634885092701</v>
      </c>
      <c r="Q47" s="24">
        <v>179.48571340020001</v>
      </c>
      <c r="R47" s="108">
        <v>181.49474257621401</v>
      </c>
      <c r="S47" s="105">
        <v>132.842300099293</v>
      </c>
      <c r="T47" s="24">
        <v>162.06044883438599</v>
      </c>
      <c r="U47" s="24">
        <v>157.77694399457999</v>
      </c>
      <c r="V47" s="108">
        <v>152.548508786978</v>
      </c>
    </row>
    <row r="48" spans="1:22" x14ac:dyDescent="0.25">
      <c r="N48" s="56">
        <v>38898</v>
      </c>
      <c r="O48" s="105">
        <v>141.42259399216999</v>
      </c>
      <c r="P48" s="24">
        <v>186.67946199888999</v>
      </c>
      <c r="Q48" s="24">
        <v>180.288666763084</v>
      </c>
      <c r="R48" s="108">
        <v>186.804629642203</v>
      </c>
      <c r="S48" s="105">
        <v>136.82524001707401</v>
      </c>
      <c r="T48" s="24">
        <v>168.16961323781501</v>
      </c>
      <c r="U48" s="24">
        <v>159.50635833324401</v>
      </c>
      <c r="V48" s="108">
        <v>155.67038761088699</v>
      </c>
    </row>
    <row r="49" spans="14:22" x14ac:dyDescent="0.25">
      <c r="N49" s="56">
        <v>38990</v>
      </c>
      <c r="O49" s="105">
        <v>141.859366846386</v>
      </c>
      <c r="P49" s="24">
        <v>185.044522671881</v>
      </c>
      <c r="Q49" s="24">
        <v>174.89061936956199</v>
      </c>
      <c r="R49" s="108">
        <v>188.13638292986499</v>
      </c>
      <c r="S49" s="105">
        <v>137.703418900363</v>
      </c>
      <c r="T49" s="24">
        <v>180.91676931448399</v>
      </c>
      <c r="U49" s="24">
        <v>159.554436585514</v>
      </c>
      <c r="V49" s="108">
        <v>157.99324024481399</v>
      </c>
    </row>
    <row r="50" spans="14:22" x14ac:dyDescent="0.25">
      <c r="N50" s="56">
        <v>39082</v>
      </c>
      <c r="O50" s="105">
        <v>144.70855107699199</v>
      </c>
      <c r="P50" s="24">
        <v>186.86707486173401</v>
      </c>
      <c r="Q50" s="24">
        <v>173.93315826275199</v>
      </c>
      <c r="R50" s="108">
        <v>188.78819121310201</v>
      </c>
      <c r="S50" s="105">
        <v>140.21322462019799</v>
      </c>
      <c r="T50" s="24">
        <v>193.50670493587799</v>
      </c>
      <c r="U50" s="24">
        <v>158.87595433723001</v>
      </c>
      <c r="V50" s="108">
        <v>162.14356550337399</v>
      </c>
    </row>
    <row r="51" spans="14:22" x14ac:dyDescent="0.25">
      <c r="N51" s="56">
        <v>39172</v>
      </c>
      <c r="O51" s="105">
        <v>143.697716433811</v>
      </c>
      <c r="P51" s="24">
        <v>194.88781213051701</v>
      </c>
      <c r="Q51" s="24">
        <v>180.92410935750399</v>
      </c>
      <c r="R51" s="108">
        <v>194.06868640470299</v>
      </c>
      <c r="S51" s="105">
        <v>144.44201167597899</v>
      </c>
      <c r="T51" s="24">
        <v>196.57462398247699</v>
      </c>
      <c r="U51" s="24">
        <v>161.60480159738501</v>
      </c>
      <c r="V51" s="108">
        <v>168.19552001131899</v>
      </c>
    </row>
    <row r="52" spans="14:22" x14ac:dyDescent="0.25">
      <c r="N52" s="56">
        <v>39263</v>
      </c>
      <c r="O52" s="105">
        <v>140.39531910721999</v>
      </c>
      <c r="P52" s="24">
        <v>200.769797116609</v>
      </c>
      <c r="Q52" s="24">
        <v>186.350718839385</v>
      </c>
      <c r="R52" s="108">
        <v>201.32406134473999</v>
      </c>
      <c r="S52" s="105">
        <v>144.417741112378</v>
      </c>
      <c r="T52" s="24">
        <v>193.23902201097101</v>
      </c>
      <c r="U52" s="24">
        <v>164.32365485972099</v>
      </c>
      <c r="V52" s="108">
        <v>175.23574054323899</v>
      </c>
    </row>
    <row r="53" spans="14:22" x14ac:dyDescent="0.25">
      <c r="N53" s="56">
        <v>39355</v>
      </c>
      <c r="O53" s="105">
        <v>137.52176716259601</v>
      </c>
      <c r="P53" s="24">
        <v>195.73246207113399</v>
      </c>
      <c r="Q53" s="24">
        <v>180.438198435413</v>
      </c>
      <c r="R53" s="108">
        <v>199.35491065176399</v>
      </c>
      <c r="S53" s="105">
        <v>144.84483680739999</v>
      </c>
      <c r="T53" s="24">
        <v>197.555358746894</v>
      </c>
      <c r="U53" s="24">
        <v>164.17544948799599</v>
      </c>
      <c r="V53" s="108">
        <v>177.182104177464</v>
      </c>
    </row>
    <row r="54" spans="14:22" x14ac:dyDescent="0.25">
      <c r="N54" s="56">
        <v>39447</v>
      </c>
      <c r="O54" s="105">
        <v>135.62311224652501</v>
      </c>
      <c r="P54" s="24">
        <v>189.832565229994</v>
      </c>
      <c r="Q54" s="24">
        <v>172.58174348455699</v>
      </c>
      <c r="R54" s="108">
        <v>191.367448200452</v>
      </c>
      <c r="S54" s="105">
        <v>146.947121482406</v>
      </c>
      <c r="T54" s="24">
        <v>201.33556789475901</v>
      </c>
      <c r="U54" s="24">
        <v>162.207018418834</v>
      </c>
      <c r="V54" s="108">
        <v>171.68892285075799</v>
      </c>
    </row>
    <row r="55" spans="14:22" x14ac:dyDescent="0.25">
      <c r="N55" s="56">
        <v>39538</v>
      </c>
      <c r="O55" s="105">
        <v>133.91408886728601</v>
      </c>
      <c r="P55" s="24">
        <v>192.05948273616701</v>
      </c>
      <c r="Q55" s="24">
        <v>169.554834257849</v>
      </c>
      <c r="R55" s="108">
        <v>187.74383401722</v>
      </c>
      <c r="S55" s="105">
        <v>144.37466096063699</v>
      </c>
      <c r="T55" s="24">
        <v>184.30949223660599</v>
      </c>
      <c r="U55" s="24">
        <v>157.77762648345299</v>
      </c>
      <c r="V55" s="108">
        <v>166.846967346149</v>
      </c>
    </row>
    <row r="56" spans="14:22" x14ac:dyDescent="0.25">
      <c r="N56" s="56">
        <v>39629</v>
      </c>
      <c r="O56" s="105">
        <v>133.21881021475099</v>
      </c>
      <c r="P56" s="24">
        <v>195.04376727469099</v>
      </c>
      <c r="Q56" s="24">
        <v>165.23821458604999</v>
      </c>
      <c r="R56" s="108">
        <v>185.90419500980099</v>
      </c>
      <c r="S56" s="105">
        <v>139.94511373551299</v>
      </c>
      <c r="T56" s="24">
        <v>173.338579181836</v>
      </c>
      <c r="U56" s="24">
        <v>152.84019544366899</v>
      </c>
      <c r="V56" s="108">
        <v>165.36413576084499</v>
      </c>
    </row>
    <row r="57" spans="14:22" x14ac:dyDescent="0.25">
      <c r="N57" s="56">
        <v>39721</v>
      </c>
      <c r="O57" s="105">
        <v>125.667212378255</v>
      </c>
      <c r="P57" s="24">
        <v>185.87997620104301</v>
      </c>
      <c r="Q57" s="24">
        <v>155.035446893331</v>
      </c>
      <c r="R57" s="108">
        <v>175.255676072158</v>
      </c>
      <c r="S57" s="105">
        <v>137.59784295614</v>
      </c>
      <c r="T57" s="24">
        <v>176.06450895999299</v>
      </c>
      <c r="U57" s="24">
        <v>147.763041209775</v>
      </c>
      <c r="V57" s="108">
        <v>161.15945948533999</v>
      </c>
    </row>
    <row r="58" spans="14:22" x14ac:dyDescent="0.25">
      <c r="N58" s="56">
        <v>39813</v>
      </c>
      <c r="O58" s="105">
        <v>114.508022398864</v>
      </c>
      <c r="P58" s="24">
        <v>173.57015496870801</v>
      </c>
      <c r="Q58" s="24">
        <v>145.03364397222799</v>
      </c>
      <c r="R58" s="108">
        <v>161.45761324450899</v>
      </c>
      <c r="S58" s="105">
        <v>133.253540816373</v>
      </c>
      <c r="T58" s="24">
        <v>172.267335324268</v>
      </c>
      <c r="U58" s="24">
        <v>141.88305323670099</v>
      </c>
      <c r="V58" s="108">
        <v>152.764469281022</v>
      </c>
    </row>
    <row r="59" spans="14:22" x14ac:dyDescent="0.25">
      <c r="N59" s="56">
        <v>39903</v>
      </c>
      <c r="O59" s="105">
        <v>108.30215037827899</v>
      </c>
      <c r="P59" s="24">
        <v>164.86101336465401</v>
      </c>
      <c r="Q59" s="24">
        <v>139.00926184268499</v>
      </c>
      <c r="R59" s="108">
        <v>148.26942984283301</v>
      </c>
      <c r="S59" s="105">
        <v>121.424529326578</v>
      </c>
      <c r="T59" s="24">
        <v>156.847922875709</v>
      </c>
      <c r="U59" s="24">
        <v>132.66689602359099</v>
      </c>
      <c r="V59" s="108">
        <v>139.234037679322</v>
      </c>
    </row>
    <row r="60" spans="14:22" x14ac:dyDescent="0.25">
      <c r="N60" s="56">
        <v>39994</v>
      </c>
      <c r="O60" s="105">
        <v>107.03937253269</v>
      </c>
      <c r="P60" s="24">
        <v>157.22421864484801</v>
      </c>
      <c r="Q60" s="24">
        <v>134.173373531756</v>
      </c>
      <c r="R60" s="108">
        <v>134.58751168881699</v>
      </c>
      <c r="S60" s="105">
        <v>111.104984060045</v>
      </c>
      <c r="T60" s="24">
        <v>131.554632417466</v>
      </c>
      <c r="U60" s="24">
        <v>120.886895176103</v>
      </c>
      <c r="V60" s="108">
        <v>126.955287146025</v>
      </c>
    </row>
    <row r="61" spans="14:22" x14ac:dyDescent="0.25">
      <c r="N61" s="56">
        <v>40086</v>
      </c>
      <c r="O61" s="105">
        <v>106.209796115711</v>
      </c>
      <c r="P61" s="24">
        <v>159.44718151486799</v>
      </c>
      <c r="Q61" s="24">
        <v>129.97041833997201</v>
      </c>
      <c r="R61" s="108">
        <v>128.674186252357</v>
      </c>
      <c r="S61" s="105">
        <v>105.13222366146</v>
      </c>
      <c r="T61" s="24">
        <v>118.884130597241</v>
      </c>
      <c r="U61" s="24">
        <v>113.563176622393</v>
      </c>
      <c r="V61" s="108">
        <v>118.091473888983</v>
      </c>
    </row>
    <row r="62" spans="14:22" x14ac:dyDescent="0.25">
      <c r="N62" s="56">
        <v>40178</v>
      </c>
      <c r="O62" s="105">
        <v>101.859684115717</v>
      </c>
      <c r="P62" s="24">
        <v>163.47381540013001</v>
      </c>
      <c r="Q62" s="24">
        <v>126.596203964276</v>
      </c>
      <c r="R62" s="108">
        <v>127.76636045836401</v>
      </c>
      <c r="S62" s="105">
        <v>103.98381257112101</v>
      </c>
      <c r="T62" s="24">
        <v>123.559949584992</v>
      </c>
      <c r="U62" s="24">
        <v>110.97429930596</v>
      </c>
      <c r="V62" s="108">
        <v>109.71016404919401</v>
      </c>
    </row>
    <row r="63" spans="14:22" x14ac:dyDescent="0.25">
      <c r="N63" s="56">
        <v>40268</v>
      </c>
      <c r="O63" s="105">
        <v>97.518338030223802</v>
      </c>
      <c r="P63" s="24">
        <v>157.503926510566</v>
      </c>
      <c r="Q63" s="24">
        <v>124.636789370111</v>
      </c>
      <c r="R63" s="108">
        <v>126.210319983151</v>
      </c>
      <c r="S63" s="105">
        <v>106.404127974998</v>
      </c>
      <c r="T63" s="24">
        <v>134.917471997099</v>
      </c>
      <c r="U63" s="24">
        <v>111.661407067973</v>
      </c>
      <c r="V63" s="108">
        <v>110.46375555547399</v>
      </c>
    </row>
    <row r="64" spans="14:22" x14ac:dyDescent="0.25">
      <c r="N64" s="56">
        <v>40359</v>
      </c>
      <c r="O64" s="105">
        <v>94.712226146513402</v>
      </c>
      <c r="P64" s="24">
        <v>147.034567267912</v>
      </c>
      <c r="Q64" s="24">
        <v>123.468212215243</v>
      </c>
      <c r="R64" s="108">
        <v>123.666855229414</v>
      </c>
      <c r="S64" s="105">
        <v>104.56706289734601</v>
      </c>
      <c r="T64" s="24">
        <v>140.91614189202599</v>
      </c>
      <c r="U64" s="24">
        <v>117.313180794921</v>
      </c>
      <c r="V64" s="108">
        <v>118.240991247675</v>
      </c>
    </row>
    <row r="65" spans="14:22" x14ac:dyDescent="0.25">
      <c r="N65" s="56">
        <v>40451</v>
      </c>
      <c r="O65" s="105">
        <v>92.593529711461599</v>
      </c>
      <c r="P65" s="24">
        <v>148.4659586567</v>
      </c>
      <c r="Q65" s="24">
        <v>123.131648134522</v>
      </c>
      <c r="R65" s="108">
        <v>120.79901537266799</v>
      </c>
      <c r="S65" s="105">
        <v>103.09909114793599</v>
      </c>
      <c r="T65" s="24">
        <v>140.65014870223101</v>
      </c>
      <c r="U65" s="24">
        <v>125.269477459939</v>
      </c>
      <c r="V65" s="108">
        <v>120.477063905276</v>
      </c>
    </row>
    <row r="66" spans="14:22" x14ac:dyDescent="0.25">
      <c r="N66" s="56">
        <v>40543</v>
      </c>
      <c r="O66" s="105">
        <v>90.507469138868103</v>
      </c>
      <c r="P66" s="24">
        <v>155.78264440130201</v>
      </c>
      <c r="Q66" s="24">
        <v>121.978508711828</v>
      </c>
      <c r="R66" s="108">
        <v>119.11133666245701</v>
      </c>
      <c r="S66" s="105">
        <v>102.857855470129</v>
      </c>
      <c r="T66" s="24">
        <v>144.962767457327</v>
      </c>
      <c r="U66" s="24">
        <v>129.328077138167</v>
      </c>
      <c r="V66" s="108">
        <v>120.266770875181</v>
      </c>
    </row>
    <row r="67" spans="14:22" x14ac:dyDescent="0.25">
      <c r="N67" s="56">
        <v>40633</v>
      </c>
      <c r="O67" s="105">
        <v>90.048280619467604</v>
      </c>
      <c r="P67" s="24">
        <v>154.46688978905399</v>
      </c>
      <c r="Q67" s="24">
        <v>120.16011482818099</v>
      </c>
      <c r="R67" s="108">
        <v>119.53874710596899</v>
      </c>
      <c r="S67" s="105">
        <v>102.441638138408</v>
      </c>
      <c r="T67" s="24">
        <v>152.052720894728</v>
      </c>
      <c r="U67" s="24">
        <v>128.98514568778899</v>
      </c>
      <c r="V67" s="108">
        <v>123.050225092049</v>
      </c>
    </row>
    <row r="68" spans="14:22" x14ac:dyDescent="0.25">
      <c r="N68" s="56">
        <v>40724</v>
      </c>
      <c r="O68" s="105">
        <v>91.609906554477305</v>
      </c>
      <c r="P68" s="24">
        <v>152.849981697082</v>
      </c>
      <c r="Q68" s="24">
        <v>120.16597350381301</v>
      </c>
      <c r="R68" s="108">
        <v>120.625211896368</v>
      </c>
      <c r="S68" s="105">
        <v>105.549608734834</v>
      </c>
      <c r="T68" s="24">
        <v>152.677222084558</v>
      </c>
      <c r="U68" s="24">
        <v>127.417548367766</v>
      </c>
      <c r="V68" s="108">
        <v>125.669744009957</v>
      </c>
    </row>
    <row r="69" spans="14:22" x14ac:dyDescent="0.25">
      <c r="N69" s="56">
        <v>40816</v>
      </c>
      <c r="O69" s="105">
        <v>92.526121331142093</v>
      </c>
      <c r="P69" s="24">
        <v>157.05752732422999</v>
      </c>
      <c r="Q69" s="24">
        <v>120.802028163092</v>
      </c>
      <c r="R69" s="108">
        <v>121.133704691533</v>
      </c>
      <c r="S69" s="105">
        <v>113.607881558754</v>
      </c>
      <c r="T69" s="24">
        <v>150.66124115701001</v>
      </c>
      <c r="U69" s="24">
        <v>128.82869558912299</v>
      </c>
      <c r="V69" s="108">
        <v>128.216886487192</v>
      </c>
    </row>
    <row r="70" spans="14:22" x14ac:dyDescent="0.25">
      <c r="N70" s="56">
        <v>40908</v>
      </c>
      <c r="O70" s="105">
        <v>91.693659531998307</v>
      </c>
      <c r="P70" s="24">
        <v>160.96579096111299</v>
      </c>
      <c r="Q70" s="24">
        <v>119.804244227167</v>
      </c>
      <c r="R70" s="108">
        <v>121.770508727421</v>
      </c>
      <c r="S70" s="105">
        <v>118.46417497349201</v>
      </c>
      <c r="T70" s="24">
        <v>156.09864705537501</v>
      </c>
      <c r="U70" s="24">
        <v>131.35521123352601</v>
      </c>
      <c r="V70" s="108">
        <v>130.78441585938299</v>
      </c>
    </row>
    <row r="71" spans="14:22" x14ac:dyDescent="0.25">
      <c r="N71" s="56">
        <v>40999</v>
      </c>
      <c r="O71" s="105">
        <v>89.328692150278897</v>
      </c>
      <c r="P71" s="24">
        <v>159.24800389754699</v>
      </c>
      <c r="Q71" s="24">
        <v>119.354883821473</v>
      </c>
      <c r="R71" s="108">
        <v>124.54217870178201</v>
      </c>
      <c r="S71" s="105">
        <v>114.603967296216</v>
      </c>
      <c r="T71" s="24">
        <v>159.995342202731</v>
      </c>
      <c r="U71" s="24">
        <v>131.535044205677</v>
      </c>
      <c r="V71" s="108">
        <v>131.55555975753799</v>
      </c>
    </row>
    <row r="72" spans="14:22" x14ac:dyDescent="0.25">
      <c r="N72" s="56">
        <v>41090</v>
      </c>
      <c r="O72" s="105">
        <v>87.148631739307305</v>
      </c>
      <c r="P72" s="24">
        <v>157.62470398640301</v>
      </c>
      <c r="Q72" s="24">
        <v>121.470768338212</v>
      </c>
      <c r="R72" s="108">
        <v>129.005556957458</v>
      </c>
      <c r="S72" s="105">
        <v>110.25177100880001</v>
      </c>
      <c r="T72" s="24">
        <v>159.70390066559401</v>
      </c>
      <c r="U72" s="24">
        <v>132.666036920973</v>
      </c>
      <c r="V72" s="108">
        <v>134.00310509853699</v>
      </c>
    </row>
    <row r="73" spans="14:22" x14ac:dyDescent="0.25">
      <c r="N73" s="56">
        <v>41182</v>
      </c>
      <c r="O73" s="105">
        <v>90.724973593147297</v>
      </c>
      <c r="P73" s="24">
        <v>161.761715879523</v>
      </c>
      <c r="Q73" s="24">
        <v>124.692868270624</v>
      </c>
      <c r="R73" s="108">
        <v>131.28554149608999</v>
      </c>
      <c r="S73" s="105">
        <v>110.143229877257</v>
      </c>
      <c r="T73" s="24">
        <v>164.46804144236</v>
      </c>
      <c r="U73" s="24">
        <v>135.15026421117</v>
      </c>
      <c r="V73" s="108">
        <v>138.23341307725701</v>
      </c>
    </row>
    <row r="74" spans="14:22" x14ac:dyDescent="0.25">
      <c r="N74" s="56">
        <v>41274</v>
      </c>
      <c r="O74" s="105">
        <v>94.991452897815194</v>
      </c>
      <c r="P74" s="24">
        <v>166.520568065318</v>
      </c>
      <c r="Q74" s="24">
        <v>126.198855645671</v>
      </c>
      <c r="R74" s="108">
        <v>131.582226702339</v>
      </c>
      <c r="S74" s="105">
        <v>112.42444457709701</v>
      </c>
      <c r="T74" s="24">
        <v>171.27307336647999</v>
      </c>
      <c r="U74" s="24">
        <v>137.45786109510101</v>
      </c>
      <c r="V74" s="108">
        <v>139.74480550290801</v>
      </c>
    </row>
    <row r="75" spans="14:22" x14ac:dyDescent="0.25">
      <c r="N75" s="56">
        <v>41364</v>
      </c>
      <c r="O75" s="105">
        <v>94.907380189454798</v>
      </c>
      <c r="P75" s="24">
        <v>167.23900823596099</v>
      </c>
      <c r="Q75" s="24">
        <v>128.09460258702899</v>
      </c>
      <c r="R75" s="108">
        <v>135.345724998957</v>
      </c>
      <c r="S75" s="105">
        <v>115.83841966096401</v>
      </c>
      <c r="T75" s="24">
        <v>176.40391879950599</v>
      </c>
      <c r="U75" s="24">
        <v>140.544416485943</v>
      </c>
      <c r="V75" s="108">
        <v>142.79552294971199</v>
      </c>
    </row>
    <row r="76" spans="14:22" x14ac:dyDescent="0.25">
      <c r="N76" s="56">
        <v>41455</v>
      </c>
      <c r="O76" s="105">
        <v>96.491146579532497</v>
      </c>
      <c r="P76" s="24">
        <v>168.55983136410401</v>
      </c>
      <c r="Q76" s="24">
        <v>132.283776809014</v>
      </c>
      <c r="R76" s="108">
        <v>144.05498510113401</v>
      </c>
      <c r="S76" s="105">
        <v>119.41291061039399</v>
      </c>
      <c r="T76" s="24">
        <v>185.70749994629401</v>
      </c>
      <c r="U76" s="24">
        <v>143.294422150163</v>
      </c>
      <c r="V76" s="108">
        <v>148.20458358622699</v>
      </c>
    </row>
    <row r="77" spans="14:22" x14ac:dyDescent="0.25">
      <c r="N77" s="56">
        <v>41547</v>
      </c>
      <c r="O77" s="105">
        <v>99.233004569453101</v>
      </c>
      <c r="P77" s="24">
        <v>172.059851101981</v>
      </c>
      <c r="Q77" s="24">
        <v>133.86399857955999</v>
      </c>
      <c r="R77" s="108">
        <v>150.517533700949</v>
      </c>
      <c r="S77" s="105">
        <v>123.962308841807</v>
      </c>
      <c r="T77" s="24">
        <v>193.668368727417</v>
      </c>
      <c r="U77" s="24">
        <v>145.77755397104301</v>
      </c>
      <c r="V77" s="108">
        <v>152.253629169085</v>
      </c>
    </row>
    <row r="78" spans="14:22" x14ac:dyDescent="0.25">
      <c r="N78" s="56">
        <v>41639</v>
      </c>
      <c r="O78" s="105">
        <v>100.31321397006801</v>
      </c>
      <c r="P78" s="24">
        <v>176.00460888959199</v>
      </c>
      <c r="Q78" s="24">
        <v>133.742541267315</v>
      </c>
      <c r="R78" s="108">
        <v>152.06164009589199</v>
      </c>
      <c r="S78" s="105">
        <v>128.50802795954201</v>
      </c>
      <c r="T78" s="24">
        <v>191.03779747694199</v>
      </c>
      <c r="U78" s="24">
        <v>148.80102113968999</v>
      </c>
      <c r="V78" s="108">
        <v>155.817862956379</v>
      </c>
    </row>
    <row r="79" spans="14:22" x14ac:dyDescent="0.25">
      <c r="N79" s="56">
        <v>41729</v>
      </c>
      <c r="O79" s="105">
        <v>102.59619828579299</v>
      </c>
      <c r="P79" s="24">
        <v>180.71794714657</v>
      </c>
      <c r="Q79" s="24">
        <v>138.36903528021401</v>
      </c>
      <c r="R79" s="108">
        <v>156.52454404686199</v>
      </c>
      <c r="S79" s="105">
        <v>126.868807295233</v>
      </c>
      <c r="T79" s="24">
        <v>183.88082653075</v>
      </c>
      <c r="U79" s="24">
        <v>151.31400264428299</v>
      </c>
      <c r="V79" s="108">
        <v>160.15754979059699</v>
      </c>
    </row>
    <row r="80" spans="14:22" x14ac:dyDescent="0.25">
      <c r="N80" s="56">
        <v>41820</v>
      </c>
      <c r="O80" s="105">
        <v>107.589535225501</v>
      </c>
      <c r="P80" s="24">
        <v>187.61129379145899</v>
      </c>
      <c r="Q80" s="24">
        <v>146.40067051878501</v>
      </c>
      <c r="R80" s="108">
        <v>164.52595534742201</v>
      </c>
      <c r="S80" s="105">
        <v>128.23386485965401</v>
      </c>
      <c r="T80" s="24">
        <v>182.53320322456401</v>
      </c>
      <c r="U80" s="24">
        <v>154.21233600290699</v>
      </c>
      <c r="V80" s="108">
        <v>166.41881970229201</v>
      </c>
    </row>
    <row r="81" spans="14:22" x14ac:dyDescent="0.25">
      <c r="N81" s="56">
        <v>41912</v>
      </c>
      <c r="O81" s="105">
        <v>110.27379656657099</v>
      </c>
      <c r="P81" s="24">
        <v>194.257568953072</v>
      </c>
      <c r="Q81" s="24">
        <v>149.745840770005</v>
      </c>
      <c r="R81" s="108">
        <v>167.98963028050801</v>
      </c>
      <c r="S81" s="105">
        <v>139.506333691929</v>
      </c>
      <c r="T81" s="24">
        <v>190.774324040187</v>
      </c>
      <c r="U81" s="24">
        <v>157.63461939005401</v>
      </c>
      <c r="V81" s="108">
        <v>171.16674505507501</v>
      </c>
    </row>
    <row r="82" spans="14:22" x14ac:dyDescent="0.25">
      <c r="N82" s="56">
        <v>42004</v>
      </c>
      <c r="O82" s="105">
        <v>109.96845530927099</v>
      </c>
      <c r="P82" s="24">
        <v>198.64519151520301</v>
      </c>
      <c r="Q82" s="24">
        <v>149.772117648186</v>
      </c>
      <c r="R82" s="108">
        <v>168.20558013548001</v>
      </c>
      <c r="S82" s="105">
        <v>145.26965440539101</v>
      </c>
      <c r="T82" s="24">
        <v>204.981674075054</v>
      </c>
      <c r="U82" s="24">
        <v>161.796427369957</v>
      </c>
      <c r="V82" s="108">
        <v>174.277453168226</v>
      </c>
    </row>
    <row r="83" spans="14:22" x14ac:dyDescent="0.25">
      <c r="N83" s="56">
        <v>42094</v>
      </c>
      <c r="O83" s="105">
        <v>111.76211398336</v>
      </c>
      <c r="P83" s="24">
        <v>203.52075795013599</v>
      </c>
      <c r="Q83" s="24">
        <v>154.17186456536501</v>
      </c>
      <c r="R83" s="108">
        <v>172.57273500003399</v>
      </c>
      <c r="S83" s="105">
        <v>144.84808067154</v>
      </c>
      <c r="T83" s="24">
        <v>218.39431955472099</v>
      </c>
      <c r="U83" s="24">
        <v>167.45990916182799</v>
      </c>
      <c r="V83" s="108">
        <v>179.442394324063</v>
      </c>
    </row>
    <row r="84" spans="14:22" x14ac:dyDescent="0.25">
      <c r="N84" s="56">
        <v>42185</v>
      </c>
      <c r="O84" s="105">
        <v>116.34692673938601</v>
      </c>
      <c r="P84" s="24">
        <v>208.45545692181901</v>
      </c>
      <c r="Q84" s="24">
        <v>159.995137040625</v>
      </c>
      <c r="R84" s="108">
        <v>180.32374898394301</v>
      </c>
      <c r="S84" s="105">
        <v>147.34691232195101</v>
      </c>
      <c r="T84" s="24">
        <v>229.39652980350499</v>
      </c>
      <c r="U84" s="24">
        <v>171.55408072328299</v>
      </c>
      <c r="V84" s="108">
        <v>183.33251566238999</v>
      </c>
    </row>
    <row r="85" spans="14:22" x14ac:dyDescent="0.25">
      <c r="N85" s="56">
        <v>42277</v>
      </c>
      <c r="O85" s="105">
        <v>117.513146545403</v>
      </c>
      <c r="P85" s="24">
        <v>205.362856923181</v>
      </c>
      <c r="Q85" s="24">
        <v>161.34134516757501</v>
      </c>
      <c r="R85" s="108">
        <v>184.75178292158</v>
      </c>
      <c r="S85" s="105">
        <v>146.30515170037</v>
      </c>
      <c r="T85" s="24">
        <v>229.54659041508901</v>
      </c>
      <c r="U85" s="24">
        <v>173.59174363877901</v>
      </c>
      <c r="V85" s="108">
        <v>185.30850733483399</v>
      </c>
    </row>
    <row r="86" spans="14:22" x14ac:dyDescent="0.25">
      <c r="N86" s="56">
        <v>42369</v>
      </c>
      <c r="O86" s="105">
        <v>115.824383984959</v>
      </c>
      <c r="P86" s="24">
        <v>201.46244833956499</v>
      </c>
      <c r="Q86" s="24">
        <v>161.52033328987301</v>
      </c>
      <c r="R86" s="108">
        <v>185.53878669092799</v>
      </c>
      <c r="S86" s="105">
        <v>145.80199306230301</v>
      </c>
      <c r="T86" s="24">
        <v>220.97123122364999</v>
      </c>
      <c r="U86" s="24">
        <v>173.99488822954899</v>
      </c>
      <c r="V86" s="108">
        <v>187.973681450078</v>
      </c>
    </row>
    <row r="87" spans="14:22" x14ac:dyDescent="0.25">
      <c r="N87" s="56">
        <v>42460</v>
      </c>
      <c r="O87" s="105">
        <v>117.92565926535499</v>
      </c>
      <c r="P87" s="24">
        <v>205.81270838399701</v>
      </c>
      <c r="Q87" s="24">
        <v>165.40971482470701</v>
      </c>
      <c r="R87" s="108">
        <v>190.08167572577901</v>
      </c>
      <c r="S87" s="105">
        <v>147.86616474086699</v>
      </c>
      <c r="T87" s="24">
        <v>217.15746497158901</v>
      </c>
      <c r="U87" s="24">
        <v>174.62344794683099</v>
      </c>
      <c r="V87" s="108">
        <v>191.06000371856899</v>
      </c>
    </row>
    <row r="88" spans="14:22" x14ac:dyDescent="0.25">
      <c r="N88" s="56">
        <v>42551</v>
      </c>
      <c r="O88" s="105">
        <v>123.21220573331701</v>
      </c>
      <c r="P88" s="24">
        <v>212.99085671306099</v>
      </c>
      <c r="Q88" s="24">
        <v>171.08957815881101</v>
      </c>
      <c r="R88" s="108">
        <v>198.970692777057</v>
      </c>
      <c r="S88" s="105">
        <v>149.640959226083</v>
      </c>
      <c r="T88" s="24">
        <v>213.585010238417</v>
      </c>
      <c r="U88" s="24">
        <v>179.69158142324699</v>
      </c>
      <c r="V88" s="108">
        <v>196.66361539767399</v>
      </c>
    </row>
    <row r="89" spans="14:22" x14ac:dyDescent="0.25">
      <c r="N89" s="56">
        <v>42643</v>
      </c>
      <c r="O89" s="105">
        <v>125.699220049338</v>
      </c>
      <c r="P89" s="24">
        <v>219.68462297010601</v>
      </c>
      <c r="Q89" s="24">
        <v>174.41472853457299</v>
      </c>
      <c r="R89" s="108">
        <v>203.99059830602101</v>
      </c>
      <c r="S89" s="105">
        <v>151.618224149713</v>
      </c>
      <c r="T89" s="24">
        <v>211.76180057409701</v>
      </c>
      <c r="U89" s="24">
        <v>183.05432120537799</v>
      </c>
      <c r="V89" s="108">
        <v>203.699611711578</v>
      </c>
    </row>
    <row r="90" spans="14:22" x14ac:dyDescent="0.25">
      <c r="N90" s="56">
        <v>42735</v>
      </c>
      <c r="O90" s="105">
        <v>126.354160827778</v>
      </c>
      <c r="P90" s="24">
        <v>226.936402842468</v>
      </c>
      <c r="Q90" s="24">
        <v>177.30224813221301</v>
      </c>
      <c r="R90" s="108">
        <v>205.499532824261</v>
      </c>
      <c r="S90" s="105">
        <v>149.59414875232099</v>
      </c>
      <c r="T90" s="24">
        <v>211.00282450555801</v>
      </c>
      <c r="U90" s="24">
        <v>181.379579828782</v>
      </c>
      <c r="V90" s="108">
        <v>206.291166208269</v>
      </c>
    </row>
    <row r="91" spans="14:22" x14ac:dyDescent="0.25">
      <c r="N91" s="56">
        <v>42825</v>
      </c>
      <c r="O91" s="105">
        <v>134.16130126496901</v>
      </c>
      <c r="P91" s="24">
        <v>238.45784173176199</v>
      </c>
      <c r="Q91" s="24">
        <v>188.00032989788599</v>
      </c>
      <c r="R91" s="108">
        <v>213.27419752140599</v>
      </c>
      <c r="S91" s="105">
        <v>146.99261635443901</v>
      </c>
      <c r="T91" s="24">
        <v>215.78466461563801</v>
      </c>
      <c r="U91" s="24">
        <v>181.90870057239499</v>
      </c>
      <c r="V91" s="108">
        <v>206.83706475576699</v>
      </c>
    </row>
    <row r="92" spans="14:22" x14ac:dyDescent="0.25">
      <c r="N92" s="56">
        <v>42916</v>
      </c>
      <c r="O92" s="105">
        <v>147.60088355113001</v>
      </c>
      <c r="P92" s="24">
        <v>250.60752702425901</v>
      </c>
      <c r="Q92" s="24">
        <v>201.98194023813201</v>
      </c>
      <c r="R92" s="108">
        <v>225.38098166215801</v>
      </c>
      <c r="S92" s="105">
        <v>151.14679015382299</v>
      </c>
      <c r="T92" s="24">
        <v>229.18162723988601</v>
      </c>
      <c r="U92" s="24">
        <v>186.485212399978</v>
      </c>
      <c r="V92" s="108">
        <v>210.67819479494301</v>
      </c>
    </row>
    <row r="93" spans="14:22" x14ac:dyDescent="0.25">
      <c r="N93" s="56">
        <v>43008</v>
      </c>
      <c r="O93" s="105">
        <v>148.50641904185201</v>
      </c>
      <c r="P93" s="24">
        <v>251.27617897934701</v>
      </c>
      <c r="Q93" s="24">
        <v>200.86847959925001</v>
      </c>
      <c r="R93" s="108">
        <v>230.20752167059101</v>
      </c>
      <c r="S93" s="105">
        <v>156.26660343152199</v>
      </c>
      <c r="T93" s="24">
        <v>233.62105623911</v>
      </c>
      <c r="U93" s="24">
        <v>190.688089334018</v>
      </c>
      <c r="V93" s="108">
        <v>215.79133689114701</v>
      </c>
    </row>
    <row r="94" spans="14:22" x14ac:dyDescent="0.25">
      <c r="N94" s="56">
        <v>43100</v>
      </c>
      <c r="O94" s="105">
        <v>140.910478840059</v>
      </c>
      <c r="P94" s="24">
        <v>246.41000436915601</v>
      </c>
      <c r="Q94" s="24">
        <v>194.36372138685999</v>
      </c>
      <c r="R94" s="108">
        <v>229.27670033881699</v>
      </c>
      <c r="S94" s="105">
        <v>155.70266059988401</v>
      </c>
      <c r="T94" s="24">
        <v>240.50528611927299</v>
      </c>
      <c r="U94" s="24">
        <v>192.62698688226001</v>
      </c>
      <c r="V94" s="108">
        <v>220.21100701685</v>
      </c>
    </row>
    <row r="95" spans="14:22" x14ac:dyDescent="0.25">
      <c r="N95" s="56">
        <v>43190</v>
      </c>
      <c r="O95" s="105">
        <v>140.33303299200199</v>
      </c>
      <c r="P95" s="24">
        <v>244.05004494274701</v>
      </c>
      <c r="Q95" s="24">
        <v>197.770975709629</v>
      </c>
      <c r="R95" s="108">
        <v>233.208139433512</v>
      </c>
      <c r="S95" s="105">
        <v>156.88793409721501</v>
      </c>
      <c r="T95" s="24">
        <v>249.60635172001099</v>
      </c>
      <c r="U95" s="24">
        <v>194.75751182840801</v>
      </c>
      <c r="V95" s="108">
        <v>222.308134860633</v>
      </c>
    </row>
    <row r="96" spans="14:22" x14ac:dyDescent="0.25">
      <c r="N96" s="56">
        <v>43281</v>
      </c>
      <c r="O96" s="105">
        <v>144.27953949042001</v>
      </c>
      <c r="P96" s="24">
        <v>242.773353242621</v>
      </c>
      <c r="Q96" s="24">
        <v>204.872386207028</v>
      </c>
      <c r="R96" s="108">
        <v>241.443238817923</v>
      </c>
      <c r="S96" s="105">
        <v>159.07187221534701</v>
      </c>
      <c r="T96" s="24">
        <v>232.896758542143</v>
      </c>
      <c r="U96" s="24">
        <v>199.12289992589999</v>
      </c>
      <c r="V96" s="108">
        <v>225.56924483080201</v>
      </c>
    </row>
    <row r="97" spans="14:22" x14ac:dyDescent="0.25">
      <c r="N97" s="56">
        <v>43373</v>
      </c>
      <c r="O97" s="105">
        <v>148.14749216458401</v>
      </c>
      <c r="P97" s="24">
        <v>247.73865047031401</v>
      </c>
      <c r="Q97" s="24">
        <v>209.72633545361799</v>
      </c>
      <c r="R97" s="108">
        <v>243.383698160108</v>
      </c>
      <c r="S97" s="105">
        <v>158.99904633470899</v>
      </c>
      <c r="T97" s="24">
        <v>216.62700202962699</v>
      </c>
      <c r="U97" s="24">
        <v>202.460200523716</v>
      </c>
      <c r="V97" s="108">
        <v>232.04323326299399</v>
      </c>
    </row>
    <row r="98" spans="14:22" x14ac:dyDescent="0.25">
      <c r="N98" s="56">
        <v>43465</v>
      </c>
      <c r="O98" s="105">
        <v>148.88150755106</v>
      </c>
      <c r="P98" s="24">
        <v>255.11569976029401</v>
      </c>
      <c r="Q98" s="24">
        <v>211.40515353038501</v>
      </c>
      <c r="R98" s="108">
        <v>242.145591462449</v>
      </c>
      <c r="S98" s="105">
        <v>158.108883986178</v>
      </c>
      <c r="T98" s="24">
        <v>218.32941684872</v>
      </c>
      <c r="U98" s="24">
        <v>202.95568334497599</v>
      </c>
      <c r="V98" s="108">
        <v>237.56761043874801</v>
      </c>
    </row>
    <row r="99" spans="14:22" x14ac:dyDescent="0.25">
      <c r="N99" s="56">
        <v>43555</v>
      </c>
      <c r="O99" s="105">
        <v>148.90249257476501</v>
      </c>
      <c r="P99" s="24">
        <v>257.972082989841</v>
      </c>
      <c r="Q99" s="24">
        <v>211.95827553986501</v>
      </c>
      <c r="R99" s="108">
        <v>248.15677825765101</v>
      </c>
      <c r="S99" s="105">
        <v>159.24873488538901</v>
      </c>
      <c r="T99" s="24">
        <v>226.522378524196</v>
      </c>
      <c r="U99" s="24">
        <v>206.038151500656</v>
      </c>
      <c r="V99" s="108">
        <v>243.0121559122</v>
      </c>
    </row>
    <row r="100" spans="14:22" x14ac:dyDescent="0.25">
      <c r="N100" s="56">
        <v>43646</v>
      </c>
      <c r="O100" s="105">
        <v>150.054676676204</v>
      </c>
      <c r="P100" s="24">
        <v>258.11797653491402</v>
      </c>
      <c r="Q100" s="24">
        <v>213.25931540041501</v>
      </c>
      <c r="R100" s="108">
        <v>257.30353076729102</v>
      </c>
      <c r="S100" s="105">
        <v>161.564048267244</v>
      </c>
      <c r="T100" s="24">
        <v>234.461168307604</v>
      </c>
      <c r="U100" s="24">
        <v>210.22937938580401</v>
      </c>
      <c r="V100" s="108">
        <v>248.962211471469</v>
      </c>
    </row>
    <row r="101" spans="14:22" x14ac:dyDescent="0.25">
      <c r="N101" s="56">
        <v>43738</v>
      </c>
      <c r="O101" s="105">
        <v>150.986418491085</v>
      </c>
      <c r="P101" s="24">
        <v>258.040091925338</v>
      </c>
      <c r="Q101" s="24">
        <v>217.48917236849601</v>
      </c>
      <c r="R101" s="108">
        <v>260.56024143964498</v>
      </c>
      <c r="S101" s="105">
        <v>162.75026838254601</v>
      </c>
      <c r="T101" s="24">
        <v>233.758200092523</v>
      </c>
      <c r="U101" s="24">
        <v>210.94720416273199</v>
      </c>
      <c r="V101" s="108">
        <v>251.671642176002</v>
      </c>
    </row>
    <row r="102" spans="14:22" x14ac:dyDescent="0.25">
      <c r="N102" s="56">
        <v>43830</v>
      </c>
      <c r="O102" s="105">
        <v>151.55411503425699</v>
      </c>
      <c r="P102" s="24">
        <v>260.55396758669298</v>
      </c>
      <c r="Q102" s="24">
        <v>221.64079454248301</v>
      </c>
      <c r="R102" s="108">
        <v>258.84949578725798</v>
      </c>
      <c r="S102" s="105">
        <v>164.38589411753</v>
      </c>
      <c r="T102" s="24">
        <v>232.447758334524</v>
      </c>
      <c r="U102" s="24">
        <v>212.65426055555201</v>
      </c>
      <c r="V102" s="108">
        <v>250.976866343637</v>
      </c>
    </row>
    <row r="103" spans="14:22" x14ac:dyDescent="0.25">
      <c r="N103" s="56">
        <v>43921</v>
      </c>
      <c r="O103" s="105">
        <v>150.816684662158</v>
      </c>
      <c r="P103" s="24">
        <v>266.82134252166298</v>
      </c>
      <c r="Q103" s="24">
        <v>223.02191502906101</v>
      </c>
      <c r="R103" s="108">
        <v>256.76730748703199</v>
      </c>
      <c r="S103" s="105">
        <v>161.36219316231001</v>
      </c>
      <c r="T103" s="24">
        <v>236.42448442303399</v>
      </c>
      <c r="U103" s="24">
        <v>216.26723141519</v>
      </c>
      <c r="V103" s="108">
        <v>250.698945069768</v>
      </c>
    </row>
    <row r="104" spans="14:22" x14ac:dyDescent="0.25">
      <c r="N104" s="56">
        <v>44012</v>
      </c>
      <c r="O104" s="105">
        <v>148.36703401149001</v>
      </c>
      <c r="P104" s="24">
        <v>270.07649508735</v>
      </c>
      <c r="Q104" s="24">
        <v>223.37439419534201</v>
      </c>
      <c r="R104" s="108">
        <v>255.93635750960999</v>
      </c>
      <c r="S104" s="105">
        <v>156.06695978708299</v>
      </c>
      <c r="T104" s="24">
        <v>247.05471611467601</v>
      </c>
      <c r="U104" s="24">
        <v>218.086622207933</v>
      </c>
      <c r="V104" s="108">
        <v>249.667681517798</v>
      </c>
    </row>
    <row r="105" spans="14:22" x14ac:dyDescent="0.25">
      <c r="N105" s="56">
        <v>44104</v>
      </c>
      <c r="O105" s="105">
        <v>152.83602899133999</v>
      </c>
      <c r="P105" s="24">
        <v>269.096763514494</v>
      </c>
      <c r="Q105" s="24">
        <v>230.341059879977</v>
      </c>
      <c r="R105" s="108">
        <v>264.286680525083</v>
      </c>
      <c r="S105" s="105">
        <v>157.266494592275</v>
      </c>
      <c r="T105" s="24">
        <v>257.131280342607</v>
      </c>
      <c r="U105" s="24">
        <v>221.16398655062801</v>
      </c>
      <c r="V105" s="108">
        <v>256.97861304195999</v>
      </c>
    </row>
    <row r="106" spans="14:22" x14ac:dyDescent="0.25">
      <c r="N106" s="56">
        <v>44196</v>
      </c>
      <c r="O106" s="105">
        <v>160.852625917919</v>
      </c>
      <c r="P106" s="24">
        <v>271.70653335517602</v>
      </c>
      <c r="Q106" s="24">
        <v>240.70099957550201</v>
      </c>
      <c r="R106" s="108">
        <v>275.09489909629201</v>
      </c>
      <c r="S106" s="105">
        <v>160.499159478948</v>
      </c>
      <c r="T106" s="24">
        <v>250.38703278448401</v>
      </c>
      <c r="U106" s="24">
        <v>226.400998020532</v>
      </c>
      <c r="V106" s="108">
        <v>268.47793448677203</v>
      </c>
    </row>
    <row r="107" spans="14:22" x14ac:dyDescent="0.25">
      <c r="N107" s="56">
        <v>44286</v>
      </c>
      <c r="O107" s="105">
        <v>164.84809936244801</v>
      </c>
      <c r="P107" s="24">
        <v>277.99015807970898</v>
      </c>
      <c r="Q107" s="24">
        <v>248.75673930444199</v>
      </c>
      <c r="R107" s="108">
        <v>282.51623247675502</v>
      </c>
      <c r="S107" s="105">
        <v>163.65344696368399</v>
      </c>
      <c r="T107" s="24">
        <v>237.16482520835899</v>
      </c>
      <c r="U107" s="24">
        <v>231.86918854381801</v>
      </c>
      <c r="V107" s="108">
        <v>274.35482176433402</v>
      </c>
    </row>
    <row r="108" spans="14:22" x14ac:dyDescent="0.25">
      <c r="N108" s="56">
        <v>44377</v>
      </c>
      <c r="O108" s="105">
        <v>170.673415521077</v>
      </c>
      <c r="P108" s="24">
        <v>288.64952821253502</v>
      </c>
      <c r="Q108" s="24">
        <v>259.30890932203801</v>
      </c>
      <c r="R108" s="108">
        <v>294.80583296135302</v>
      </c>
      <c r="S108" s="105">
        <v>173.52684133190999</v>
      </c>
      <c r="T108" s="24">
        <v>248.19553838126001</v>
      </c>
      <c r="U108" s="24">
        <v>242.86554047071499</v>
      </c>
      <c r="V108" s="108">
        <v>285.37279603333798</v>
      </c>
    </row>
    <row r="109" spans="14:22" x14ac:dyDescent="0.25">
      <c r="N109" s="56">
        <v>44469</v>
      </c>
      <c r="O109" s="105">
        <v>177.616415278966</v>
      </c>
      <c r="P109" s="24">
        <v>304.76255189777498</v>
      </c>
      <c r="Q109" s="24">
        <v>269.777411483663</v>
      </c>
      <c r="R109" s="108">
        <v>310.97392299339299</v>
      </c>
      <c r="S109" s="105">
        <v>183.46410701708001</v>
      </c>
      <c r="T109" s="24">
        <v>277.60151452816302</v>
      </c>
      <c r="U109" s="24">
        <v>262.61683878680799</v>
      </c>
      <c r="V109" s="108">
        <v>302.54725213890498</v>
      </c>
    </row>
    <row r="110" spans="14:22" x14ac:dyDescent="0.25">
      <c r="N110" s="56">
        <v>44561</v>
      </c>
      <c r="O110" s="105">
        <v>181.28927023296399</v>
      </c>
      <c r="P110" s="24">
        <v>312.27672836733899</v>
      </c>
      <c r="Q110" s="24">
        <v>277.64786313028401</v>
      </c>
      <c r="R110" s="108">
        <v>321.46190506810501</v>
      </c>
      <c r="S110" s="105">
        <v>188.06005956158501</v>
      </c>
      <c r="T110" s="24">
        <v>282.39160217273297</v>
      </c>
      <c r="U110" s="24">
        <v>278.91172349063902</v>
      </c>
      <c r="V110" s="108">
        <v>318.06645498239499</v>
      </c>
    </row>
    <row r="111" spans="14:22" x14ac:dyDescent="0.25">
      <c r="N111" s="56">
        <v>44651</v>
      </c>
      <c r="O111" s="105">
        <v>184.51637575792401</v>
      </c>
      <c r="P111" s="24">
        <v>313.05473167819002</v>
      </c>
      <c r="Q111" s="24">
        <v>291.22181321604</v>
      </c>
      <c r="R111" s="108">
        <v>330.30110769785102</v>
      </c>
      <c r="S111" s="105">
        <v>191.269033181661</v>
      </c>
      <c r="T111" s="24">
        <v>263.64654398220199</v>
      </c>
      <c r="U111" s="24">
        <v>288.96044253655401</v>
      </c>
      <c r="V111" s="108">
        <v>328.64297049793799</v>
      </c>
    </row>
    <row r="112" spans="14:22" x14ac:dyDescent="0.25">
      <c r="N112" s="56">
        <v>44742</v>
      </c>
      <c r="O112" s="105">
        <v>190.11423296449601</v>
      </c>
      <c r="P112" s="24">
        <v>324.97252101569802</v>
      </c>
      <c r="Q112" s="24">
        <v>308.35157533254699</v>
      </c>
      <c r="R112" s="108">
        <v>342.96651706406601</v>
      </c>
      <c r="S112" s="105">
        <v>194.14184636244801</v>
      </c>
      <c r="T112" s="24">
        <v>249.80301301707701</v>
      </c>
      <c r="U112" s="24">
        <v>298.16590035750198</v>
      </c>
      <c r="V112" s="108">
        <v>339.29693834052102</v>
      </c>
    </row>
    <row r="113" spans="14:22" x14ac:dyDescent="0.25">
      <c r="N113" s="56">
        <v>44834</v>
      </c>
      <c r="O113" s="105">
        <v>189.33966491317599</v>
      </c>
      <c r="P113" s="24">
        <v>333.54545484775502</v>
      </c>
      <c r="Q113" s="24">
        <v>304.309968945798</v>
      </c>
      <c r="R113" s="108">
        <v>339.04979392571198</v>
      </c>
      <c r="S113" s="105">
        <v>194.905948786766</v>
      </c>
      <c r="T113" s="24">
        <v>240.52398848027099</v>
      </c>
      <c r="U113" s="24">
        <v>294.63946093810301</v>
      </c>
      <c r="V113" s="108">
        <v>337.23358504867002</v>
      </c>
    </row>
    <row r="114" spans="14:22" x14ac:dyDescent="0.25">
      <c r="N114" s="56">
        <v>44926</v>
      </c>
      <c r="O114" s="105">
        <v>183.96814022279</v>
      </c>
      <c r="P114" s="24">
        <v>326.90411455479</v>
      </c>
      <c r="Q114" s="24">
        <v>295.089651982264</v>
      </c>
      <c r="R114" s="108">
        <v>327.95831670940998</v>
      </c>
      <c r="S114" s="105">
        <v>188.772724162998</v>
      </c>
      <c r="T114" s="24">
        <v>245.45095713591999</v>
      </c>
      <c r="U114" s="24">
        <v>281.08825347686201</v>
      </c>
      <c r="V114" s="108">
        <v>315.32429886826799</v>
      </c>
    </row>
    <row r="115" spans="14:22" x14ac:dyDescent="0.25">
      <c r="N115" s="56">
        <v>45016</v>
      </c>
      <c r="O115" s="105">
        <v>184.144534183513</v>
      </c>
      <c r="P115" s="24">
        <v>319.82118155119002</v>
      </c>
      <c r="Q115" s="24">
        <v>301.127219577191</v>
      </c>
      <c r="R115" s="108">
        <v>330.85018677451001</v>
      </c>
      <c r="S115" s="105">
        <v>181.42765049310401</v>
      </c>
      <c r="T115" s="24">
        <v>252.67592295438101</v>
      </c>
      <c r="U115" s="24">
        <v>270.86867677503801</v>
      </c>
      <c r="V115" s="108">
        <v>300.882170897028</v>
      </c>
    </row>
    <row r="116" spans="14:22" x14ac:dyDescent="0.25">
      <c r="N116" s="56">
        <v>45107</v>
      </c>
      <c r="O116" s="105">
        <v>191.27690041981799</v>
      </c>
      <c r="P116" s="24">
        <v>326.33595064915698</v>
      </c>
      <c r="Q116" s="24">
        <v>309.293650361039</v>
      </c>
      <c r="R116" s="108">
        <v>341.032308651123</v>
      </c>
      <c r="S116" s="105">
        <v>177.4007473378</v>
      </c>
      <c r="T116" s="24">
        <v>250.638600767555</v>
      </c>
      <c r="U116" s="24">
        <v>264.41130934172497</v>
      </c>
      <c r="V116" s="108">
        <v>304.464183483532</v>
      </c>
    </row>
    <row r="117" spans="14:22" x14ac:dyDescent="0.25">
      <c r="N117" s="56">
        <v>45199</v>
      </c>
      <c r="O117" s="105">
        <v>195.939012073171</v>
      </c>
      <c r="P117" s="24">
        <v>332.19261275238199</v>
      </c>
      <c r="Q117" s="24">
        <v>309.07201014953199</v>
      </c>
      <c r="R117" s="108">
        <v>339.03151194703503</v>
      </c>
      <c r="S117" s="105">
        <v>177.14823559408001</v>
      </c>
      <c r="T117" s="24">
        <v>260.836830781662</v>
      </c>
      <c r="U117" s="24">
        <v>259.26250799244298</v>
      </c>
      <c r="V117" s="108">
        <v>296.14192774443598</v>
      </c>
    </row>
    <row r="118" spans="14:22" x14ac:dyDescent="0.25">
      <c r="N118" s="56">
        <v>45291</v>
      </c>
      <c r="O118" s="105">
        <v>193.573952069158</v>
      </c>
      <c r="P118" s="24">
        <v>326.115809548833</v>
      </c>
      <c r="Q118" s="24">
        <v>306.83548556127198</v>
      </c>
      <c r="R118" s="108">
        <v>330.26878455840102</v>
      </c>
      <c r="S118" s="105">
        <v>176.18735576550901</v>
      </c>
      <c r="T118" s="24">
        <v>260.07760355927098</v>
      </c>
      <c r="U118" s="24">
        <v>250.93780676308199</v>
      </c>
      <c r="V118" s="108">
        <v>274.67830190426798</v>
      </c>
    </row>
    <row r="119" spans="14:22" x14ac:dyDescent="0.25">
      <c r="N119" s="56">
        <v>45382</v>
      </c>
      <c r="O119" s="105">
        <v>192.09353989872099</v>
      </c>
      <c r="P119" s="24">
        <v>326.94660740280398</v>
      </c>
      <c r="Q119" s="24">
        <v>313.34083114317002</v>
      </c>
      <c r="R119" s="108">
        <v>328.65234681413199</v>
      </c>
      <c r="S119" s="105">
        <v>168.65415027571899</v>
      </c>
      <c r="T119" s="24">
        <v>240.35763176559101</v>
      </c>
      <c r="U119" s="24">
        <v>242.58240847217999</v>
      </c>
      <c r="V119" s="108">
        <v>265.545936167592</v>
      </c>
    </row>
    <row r="120" spans="14:22" x14ac:dyDescent="0.25">
      <c r="N120" s="56">
        <v>45473</v>
      </c>
      <c r="O120" s="105">
        <v>193.390580542696</v>
      </c>
      <c r="P120" s="24">
        <v>339.922958842448</v>
      </c>
      <c r="Q120" s="24">
        <v>321.89741624203901</v>
      </c>
      <c r="R120" s="108">
        <v>327.63465028634403</v>
      </c>
      <c r="S120" s="105">
        <v>167.98475831375299</v>
      </c>
      <c r="T120" s="24">
        <v>224.17292853868199</v>
      </c>
      <c r="U120" s="24">
        <v>244.203653578516</v>
      </c>
      <c r="V120" s="108">
        <v>264.29984339642601</v>
      </c>
    </row>
    <row r="121" spans="14:22" x14ac:dyDescent="0.25">
      <c r="N121" s="56">
        <v>45565</v>
      </c>
      <c r="O121" s="105">
        <v>195.14659404867899</v>
      </c>
      <c r="P121" s="24">
        <v>346.18959017480802</v>
      </c>
      <c r="Q121" s="24">
        <v>319.89274139741701</v>
      </c>
      <c r="R121" s="108">
        <v>327.043408311159</v>
      </c>
      <c r="S121" s="105">
        <v>171.30963172609799</v>
      </c>
      <c r="T121" s="24">
        <v>221.287265229186</v>
      </c>
      <c r="U121" s="24">
        <v>249.43513589844801</v>
      </c>
      <c r="V121" s="108">
        <v>265.62778222309902</v>
      </c>
    </row>
    <row r="122" spans="14:22" x14ac:dyDescent="0.25">
      <c r="N122" s="56">
        <v>45657</v>
      </c>
      <c r="O122" s="105">
        <v>197.034476526155</v>
      </c>
      <c r="P122" s="24">
        <v>340.79726439933</v>
      </c>
      <c r="Q122" s="24">
        <v>315.93163014001402</v>
      </c>
      <c r="R122" s="108">
        <v>328.80269190211402</v>
      </c>
      <c r="S122" s="105">
        <v>171.489574715896</v>
      </c>
      <c r="T122" s="24">
        <v>225.74803058614501</v>
      </c>
      <c r="U122" s="24">
        <v>250.455589791612</v>
      </c>
      <c r="V122" s="108">
        <v>271.12895761726497</v>
      </c>
    </row>
    <row r="123" spans="14:22" x14ac:dyDescent="0.25">
      <c r="N123" s="56">
        <v>45747</v>
      </c>
      <c r="O123" s="105">
        <v>198.77687058072499</v>
      </c>
      <c r="P123" s="24">
        <v>335.53748764473698</v>
      </c>
      <c r="Q123" s="24">
        <v>321.78881482913698</v>
      </c>
      <c r="R123" s="108">
        <v>330.78042023797798</v>
      </c>
      <c r="S123" s="105">
        <v>176.16374670694401</v>
      </c>
      <c r="T123" s="24">
        <v>226.664681974888</v>
      </c>
      <c r="U123" s="24">
        <v>248.83511281676101</v>
      </c>
      <c r="V123" s="108">
        <v>265.61024989633199</v>
      </c>
    </row>
    <row r="124" spans="14:22" x14ac:dyDescent="0.25">
      <c r="N124" s="56">
        <v>45838</v>
      </c>
      <c r="O124" s="105">
        <v>198.22157145257799</v>
      </c>
      <c r="P124" s="24">
        <v>335.41775532885299</v>
      </c>
      <c r="Q124" s="24">
        <v>328.92838441784397</v>
      </c>
      <c r="R124" s="108">
        <v>327.94176096374298</v>
      </c>
      <c r="S124" s="105">
        <v>183.26723306132499</v>
      </c>
      <c r="T124" s="24">
        <v>220.805303027853</v>
      </c>
      <c r="U124" s="24">
        <v>249.79105759874</v>
      </c>
      <c r="V124" s="108">
        <v>252.97292436264601</v>
      </c>
    </row>
    <row r="125" spans="14:22" x14ac:dyDescent="0.25">
      <c r="N125" s="56">
        <v>45930</v>
      </c>
      <c r="O125" s="105">
        <v>197.92785667557499</v>
      </c>
      <c r="P125" s="24">
        <v>340.16476424152899</v>
      </c>
      <c r="Q125" s="24">
        <v>324.62340875969699</v>
      </c>
      <c r="R125" s="108">
        <v>323.00335103287802</v>
      </c>
      <c r="S125" s="105">
        <v>187.363797826895</v>
      </c>
      <c r="T125" s="24">
        <v>214.882047821036</v>
      </c>
      <c r="U125" s="24">
        <v>255.26548424963599</v>
      </c>
      <c r="V125" s="108">
        <v>252.42253802089499</v>
      </c>
    </row>
    <row r="126" spans="14:22" x14ac:dyDescent="0.25">
      <c r="N126" s="56">
        <v>46022</v>
      </c>
      <c r="O126" s="105">
        <v>198.73010016366399</v>
      </c>
      <c r="P126" s="24">
        <v>341.85797438668999</v>
      </c>
      <c r="Q126" s="24">
        <v>318.09252424112702</v>
      </c>
      <c r="R126" s="108">
        <v>321.37601104051299</v>
      </c>
      <c r="S126" s="105">
        <v>185.32587666244601</v>
      </c>
      <c r="T126" s="24">
        <v>219.20457776906699</v>
      </c>
      <c r="U126" s="24">
        <v>259.86583771232699</v>
      </c>
      <c r="V126" s="108">
        <v>256.66757458217103</v>
      </c>
    </row>
    <row r="127" spans="14:22" x14ac:dyDescent="0.25">
      <c r="N127" s="66"/>
      <c r="O127" s="116" t="s">
        <v>35</v>
      </c>
      <c r="P127" s="117" t="s">
        <v>36</v>
      </c>
      <c r="Q127" s="117" t="s">
        <v>37</v>
      </c>
      <c r="R127" s="120" t="s">
        <v>38</v>
      </c>
      <c r="S127" s="116" t="s">
        <v>35</v>
      </c>
      <c r="T127" s="117" t="s">
        <v>36</v>
      </c>
      <c r="U127" s="117" t="s">
        <v>37</v>
      </c>
      <c r="V127" s="120" t="s">
        <v>38</v>
      </c>
    </row>
    <row r="128" spans="14:22" x14ac:dyDescent="0.25">
      <c r="N128" s="37" t="s">
        <v>144</v>
      </c>
      <c r="O128" s="115">
        <f t="shared" ref="O128:V133" si="0">O121/O120-1</f>
        <v>9.0801397930304617E-3</v>
      </c>
      <c r="P128" s="115">
        <f t="shared" si="0"/>
        <v>1.8435445942516004E-2</v>
      </c>
      <c r="Q128" s="115">
        <f t="shared" si="0"/>
        <v>-6.2276823095549494E-3</v>
      </c>
      <c r="R128" s="115">
        <f t="shared" si="0"/>
        <v>-1.8045770637150627E-3</v>
      </c>
      <c r="S128" s="115">
        <f t="shared" si="0"/>
        <v>1.9792708848828777E-2</v>
      </c>
      <c r="T128" s="115">
        <f t="shared" si="0"/>
        <v>-1.2872487897208518E-2</v>
      </c>
      <c r="U128" s="115">
        <f t="shared" si="0"/>
        <v>2.1422621010254383E-2</v>
      </c>
      <c r="V128" s="115">
        <f t="shared" si="0"/>
        <v>5.0243647881440534E-3</v>
      </c>
    </row>
    <row r="129" spans="14:22" x14ac:dyDescent="0.25">
      <c r="N129" s="37" t="s">
        <v>144</v>
      </c>
      <c r="O129" s="115">
        <f t="shared" si="0"/>
        <v>9.6741759018612594E-3</v>
      </c>
      <c r="P129" s="115">
        <f t="shared" si="0"/>
        <v>-1.5576221609538199E-2</v>
      </c>
      <c r="Q129" s="115">
        <f t="shared" si="0"/>
        <v>-1.2382623125799297E-2</v>
      </c>
      <c r="R129" s="115">
        <f t="shared" si="0"/>
        <v>5.3793580492569326E-3</v>
      </c>
      <c r="S129" s="115">
        <f t="shared" si="0"/>
        <v>1.0503962210701712E-3</v>
      </c>
      <c r="T129" s="115">
        <f t="shared" si="0"/>
        <v>2.015825606746513E-2</v>
      </c>
      <c r="U129" s="115">
        <f t="shared" si="0"/>
        <v>4.0910591424434539E-3</v>
      </c>
      <c r="V129" s="115">
        <f t="shared" si="0"/>
        <v>2.0710090443572415E-2</v>
      </c>
    </row>
    <row r="130" spans="14:22" x14ac:dyDescent="0.25">
      <c r="N130" s="37" t="s">
        <v>144</v>
      </c>
      <c r="O130" s="115">
        <f t="shared" si="0"/>
        <v>8.8430922612605656E-3</v>
      </c>
      <c r="P130" s="115">
        <f t="shared" si="0"/>
        <v>-1.5433741124253442E-2</v>
      </c>
      <c r="Q130" s="115">
        <f t="shared" si="0"/>
        <v>1.8539405777532325E-2</v>
      </c>
      <c r="R130" s="115">
        <f t="shared" si="0"/>
        <v>6.0149396114212994E-3</v>
      </c>
      <c r="S130" s="115">
        <f t="shared" si="0"/>
        <v>2.7256304056918035E-2</v>
      </c>
      <c r="T130" s="115">
        <f t="shared" si="0"/>
        <v>4.0605066913006471E-3</v>
      </c>
      <c r="U130" s="115">
        <f t="shared" si="0"/>
        <v>-6.4701170223403492E-3</v>
      </c>
      <c r="V130" s="115">
        <f t="shared" si="0"/>
        <v>-2.0354549250041321E-2</v>
      </c>
    </row>
    <row r="131" spans="14:22" x14ac:dyDescent="0.25">
      <c r="N131" s="37" t="s">
        <v>144</v>
      </c>
      <c r="O131" s="115">
        <f t="shared" si="0"/>
        <v>-2.7935801913205882E-3</v>
      </c>
      <c r="P131" s="115">
        <f t="shared" si="0"/>
        <v>-3.5683737374458957E-4</v>
      </c>
      <c r="Q131" s="115">
        <f t="shared" si="0"/>
        <v>2.2187127891620362E-2</v>
      </c>
      <c r="R131" s="115">
        <f t="shared" si="0"/>
        <v>-8.5817028474440837E-3</v>
      </c>
      <c r="S131" s="115">
        <f t="shared" si="0"/>
        <v>4.0323202061533836E-2</v>
      </c>
      <c r="T131" s="115">
        <f t="shared" si="0"/>
        <v>-2.5850427583085756E-2</v>
      </c>
      <c r="U131" s="115">
        <f t="shared" si="0"/>
        <v>3.8416796213278648E-3</v>
      </c>
      <c r="V131" s="115">
        <f t="shared" si="0"/>
        <v>-4.7578455796108532E-2</v>
      </c>
    </row>
    <row r="132" spans="14:22" x14ac:dyDescent="0.25">
      <c r="N132" s="37" t="s">
        <v>144</v>
      </c>
      <c r="O132" s="115">
        <f t="shared" si="0"/>
        <v>-1.4817498158784526E-3</v>
      </c>
      <c r="P132" s="115">
        <f t="shared" si="0"/>
        <v>1.415252722093352E-2</v>
      </c>
      <c r="Q132" s="115">
        <f t="shared" si="0"/>
        <v>-1.3087881320325012E-2</v>
      </c>
      <c r="R132" s="115">
        <f t="shared" si="0"/>
        <v>-1.5058801649268871E-2</v>
      </c>
      <c r="S132" s="115">
        <f t="shared" si="0"/>
        <v>2.2352958011862434E-2</v>
      </c>
      <c r="T132" s="115">
        <f t="shared" si="0"/>
        <v>-2.6825692705712889E-2</v>
      </c>
      <c r="U132" s="115">
        <f t="shared" si="0"/>
        <v>2.1916023349763059E-2</v>
      </c>
      <c r="V132" s="115">
        <f t="shared" si="0"/>
        <v>-2.1756729228540328E-3</v>
      </c>
    </row>
    <row r="133" spans="14:22" x14ac:dyDescent="0.25">
      <c r="N133" s="37" t="str">
        <f>"QTR "&amp;YEAR(N126)&amp;"Q"&amp;(MONTH(N126)/3)</f>
        <v>QTR 2025Q4</v>
      </c>
      <c r="O133" s="115">
        <f t="shared" si="0"/>
        <v>4.0532116174225585E-3</v>
      </c>
      <c r="P133" s="115">
        <f t="shared" si="0"/>
        <v>4.9776176816442863E-3</v>
      </c>
      <c r="Q133" s="115">
        <f t="shared" si="0"/>
        <v>-2.0118341260486394E-2</v>
      </c>
      <c r="R133" s="115">
        <f t="shared" si="0"/>
        <v>-5.0381520413370628E-3</v>
      </c>
      <c r="S133" s="115">
        <f t="shared" si="0"/>
        <v>-1.0876813920754458E-2</v>
      </c>
      <c r="T133" s="115">
        <f t="shared" si="0"/>
        <v>2.0115826295694195E-2</v>
      </c>
      <c r="U133" s="115">
        <f t="shared" si="0"/>
        <v>1.8021839012876795E-2</v>
      </c>
      <c r="V133" s="115">
        <f t="shared" si="0"/>
        <v>1.6817185163254589E-2</v>
      </c>
    </row>
    <row r="134" spans="14:22" x14ac:dyDescent="0.25">
      <c r="N134" s="66">
        <v>43008</v>
      </c>
      <c r="O134" s="116" t="s">
        <v>98</v>
      </c>
      <c r="P134" s="117" t="s">
        <v>98</v>
      </c>
      <c r="Q134" s="117" t="s">
        <v>98</v>
      </c>
      <c r="R134" s="117" t="s">
        <v>98</v>
      </c>
      <c r="S134" s="117" t="s">
        <v>98</v>
      </c>
      <c r="T134" s="117" t="s">
        <v>98</v>
      </c>
      <c r="U134" s="117" t="s">
        <v>98</v>
      </c>
      <c r="V134" s="117" t="s">
        <v>98</v>
      </c>
    </row>
    <row r="135" spans="14:22" x14ac:dyDescent="0.25">
      <c r="N135" s="66">
        <v>43100</v>
      </c>
      <c r="O135" s="116" t="s">
        <v>98</v>
      </c>
      <c r="P135" s="117" t="s">
        <v>98</v>
      </c>
      <c r="Q135" s="117" t="s">
        <v>98</v>
      </c>
      <c r="R135" s="117" t="s">
        <v>98</v>
      </c>
      <c r="S135" s="117" t="s">
        <v>98</v>
      </c>
      <c r="T135" s="117" t="s">
        <v>98</v>
      </c>
      <c r="U135" s="117" t="s">
        <v>98</v>
      </c>
      <c r="V135" s="117" t="s">
        <v>98</v>
      </c>
    </row>
    <row r="136" spans="14:22" x14ac:dyDescent="0.25">
      <c r="N136" s="37" t="s">
        <v>146</v>
      </c>
      <c r="O136" s="115">
        <f t="shared" ref="O136:V141" si="1">O121/O117-1</f>
        <v>-4.0442075118561904E-3</v>
      </c>
      <c r="P136" s="115">
        <f t="shared" si="1"/>
        <v>4.2135125481731928E-2</v>
      </c>
      <c r="Q136" s="115">
        <f t="shared" si="1"/>
        <v>3.5010388817317439E-2</v>
      </c>
      <c r="R136" s="115">
        <f t="shared" si="1"/>
        <v>-3.5359850672962989E-2</v>
      </c>
      <c r="S136" s="115">
        <f t="shared" si="1"/>
        <v>-3.2958859840753196E-2</v>
      </c>
      <c r="T136" s="115">
        <f t="shared" si="1"/>
        <v>-0.15162569424707373</v>
      </c>
      <c r="U136" s="115">
        <f t="shared" si="1"/>
        <v>-3.7905103094510784E-2</v>
      </c>
      <c r="V136" s="115">
        <f t="shared" si="1"/>
        <v>-0.10303892378140389</v>
      </c>
    </row>
    <row r="137" spans="14:22" x14ac:dyDescent="0.25">
      <c r="N137" s="37" t="s">
        <v>146</v>
      </c>
      <c r="O137" s="115">
        <f t="shared" si="1"/>
        <v>1.7877015063269885E-2</v>
      </c>
      <c r="P137" s="115">
        <f t="shared" si="1"/>
        <v>4.5019144796470068E-2</v>
      </c>
      <c r="Q137" s="115">
        <f t="shared" si="1"/>
        <v>2.9645021540136041E-2</v>
      </c>
      <c r="R137" s="115">
        <f t="shared" si="1"/>
        <v>-4.4390893866863568E-3</v>
      </c>
      <c r="S137" s="115">
        <f t="shared" si="1"/>
        <v>-2.6663553858344846E-2</v>
      </c>
      <c r="T137" s="115">
        <f t="shared" si="1"/>
        <v>-0.13199742116703395</v>
      </c>
      <c r="U137" s="115">
        <f t="shared" si="1"/>
        <v>-1.9216593055078057E-3</v>
      </c>
      <c r="V137" s="115">
        <f t="shared" si="1"/>
        <v>-1.2921822591724141E-2</v>
      </c>
    </row>
    <row r="138" spans="14:22" x14ac:dyDescent="0.25">
      <c r="N138" s="37" t="s">
        <v>146</v>
      </c>
      <c r="O138" s="115">
        <f t="shared" si="1"/>
        <v>3.4792063728575684E-2</v>
      </c>
      <c r="P138" s="115">
        <f t="shared" si="1"/>
        <v>2.6276095385045162E-2</v>
      </c>
      <c r="Q138" s="115">
        <f t="shared" si="1"/>
        <v>2.6961004906848496E-2</v>
      </c>
      <c r="R138" s="115">
        <f t="shared" si="1"/>
        <v>6.4751505488245265E-3</v>
      </c>
      <c r="S138" s="115">
        <f t="shared" si="1"/>
        <v>4.4526603222916128E-2</v>
      </c>
      <c r="T138" s="115">
        <f t="shared" si="1"/>
        <v>-5.6969066012670155E-2</v>
      </c>
      <c r="U138" s="115">
        <f t="shared" si="1"/>
        <v>2.57755885266433E-2</v>
      </c>
      <c r="V138" s="115">
        <f t="shared" si="1"/>
        <v>2.4219436255812354E-4</v>
      </c>
    </row>
    <row r="139" spans="14:22" x14ac:dyDescent="0.25">
      <c r="N139" s="37" t="s">
        <v>146</v>
      </c>
      <c r="O139" s="115">
        <f t="shared" si="1"/>
        <v>2.4980487138128282E-2</v>
      </c>
      <c r="P139" s="115">
        <f t="shared" si="1"/>
        <v>-1.3253601724745878E-2</v>
      </c>
      <c r="Q139" s="115">
        <f t="shared" si="1"/>
        <v>2.1842263469795231E-2</v>
      </c>
      <c r="R139" s="115">
        <f t="shared" si="1"/>
        <v>9.3735713585396674E-4</v>
      </c>
      <c r="S139" s="115">
        <f t="shared" si="1"/>
        <v>9.0975365271105169E-2</v>
      </c>
      <c r="T139" s="115">
        <f t="shared" si="1"/>
        <v>-1.5022445095317916E-2</v>
      </c>
      <c r="U139" s="115">
        <f t="shared" si="1"/>
        <v>2.2880100024496697E-2</v>
      </c>
      <c r="V139" s="115">
        <f t="shared" si="1"/>
        <v>-4.2856321397022668E-2</v>
      </c>
    </row>
    <row r="140" spans="14:22" x14ac:dyDescent="0.25">
      <c r="N140" s="37" t="s">
        <v>146</v>
      </c>
      <c r="O140" s="115">
        <f t="shared" si="1"/>
        <v>1.4252170992040014E-2</v>
      </c>
      <c r="P140" s="115">
        <f t="shared" si="1"/>
        <v>-1.7403255627174707E-2</v>
      </c>
      <c r="Q140" s="115">
        <f t="shared" si="1"/>
        <v>1.4788292293268501E-2</v>
      </c>
      <c r="R140" s="115">
        <f t="shared" si="1"/>
        <v>-1.2353275362263716E-2</v>
      </c>
      <c r="S140" s="115">
        <f t="shared" si="1"/>
        <v>9.3714322650961801E-2</v>
      </c>
      <c r="T140" s="115">
        <f t="shared" si="1"/>
        <v>-2.8945259915956534E-2</v>
      </c>
      <c r="U140" s="115">
        <f t="shared" si="1"/>
        <v>2.3374206405154085E-2</v>
      </c>
      <c r="V140" s="115">
        <f t="shared" si="1"/>
        <v>-4.9713339815912194E-2</v>
      </c>
    </row>
    <row r="141" spans="14:22" x14ac:dyDescent="0.25">
      <c r="N141" s="37" t="str">
        <f>"Y/Y "&amp;RIGHT(N133,4)</f>
        <v>Y/Y 25Q4</v>
      </c>
      <c r="O141" s="115">
        <f>O126/O122-1</f>
        <v>8.6057205185809948E-3</v>
      </c>
      <c r="P141" s="115">
        <f t="shared" si="1"/>
        <v>3.1124369182644607E-3</v>
      </c>
      <c r="Q141" s="115">
        <f t="shared" si="1"/>
        <v>6.8397523228533874E-3</v>
      </c>
      <c r="R141" s="115">
        <f t="shared" si="1"/>
        <v>-2.258704397654987E-2</v>
      </c>
      <c r="S141" s="115">
        <f t="shared" si="1"/>
        <v>8.0683050089035424E-2</v>
      </c>
      <c r="T141" s="115">
        <f t="shared" si="1"/>
        <v>-2.8985647405597392E-2</v>
      </c>
      <c r="U141" s="115">
        <f t="shared" si="1"/>
        <v>3.7572521054709318E-2</v>
      </c>
      <c r="V141" s="115">
        <f t="shared" si="1"/>
        <v>-5.3337655860087541E-2</v>
      </c>
    </row>
    <row r="142" spans="14:22" x14ac:dyDescent="0.25">
      <c r="N142" s="66"/>
      <c r="O142" s="116"/>
      <c r="P142" s="117"/>
      <c r="Q142" s="117"/>
      <c r="R142" s="117"/>
      <c r="S142" s="117"/>
      <c r="T142" s="117"/>
      <c r="U142" s="117"/>
      <c r="V142" s="117"/>
    </row>
    <row r="143" spans="14:22" x14ac:dyDescent="0.25">
      <c r="N143" s="66" t="s">
        <v>114</v>
      </c>
      <c r="O143" s="116">
        <f>MIN($O$59:$O$74)</f>
        <v>87.148631739307305</v>
      </c>
      <c r="P143" s="116">
        <f>MIN($P$59:$P$74)</f>
        <v>147.034567267912</v>
      </c>
      <c r="Q143" s="116">
        <f>MIN($Q$59:$Q$74)</f>
        <v>119.354883821473</v>
      </c>
      <c r="R143" s="116">
        <f>MIN($R$59:$R$74)</f>
        <v>119.11133666245701</v>
      </c>
      <c r="S143" s="116">
        <f t="shared" ref="S143:V143" si="2">MIN($R$59:$R$74)</f>
        <v>119.11133666245701</v>
      </c>
      <c r="T143" s="116">
        <f t="shared" si="2"/>
        <v>119.11133666245701</v>
      </c>
      <c r="U143" s="116">
        <f t="shared" si="2"/>
        <v>119.11133666245701</v>
      </c>
      <c r="V143" s="116">
        <f t="shared" si="2"/>
        <v>119.11133666245701</v>
      </c>
    </row>
    <row r="144" spans="14:22" x14ac:dyDescent="0.25">
      <c r="N144" s="66" t="s">
        <v>115</v>
      </c>
      <c r="O144" s="115">
        <f t="shared" ref="O144:V144" si="3">O126/O143-1</f>
        <v>1.2803582362387136</v>
      </c>
      <c r="P144" s="115">
        <f t="shared" si="3"/>
        <v>1.3250177202466262</v>
      </c>
      <c r="Q144" s="115">
        <f t="shared" si="3"/>
        <v>1.6650985201151807</v>
      </c>
      <c r="R144" s="115">
        <f t="shared" si="3"/>
        <v>1.6981143864688768</v>
      </c>
      <c r="S144" s="115">
        <f t="shared" si="3"/>
        <v>0.55590460031214906</v>
      </c>
      <c r="T144" s="115">
        <f t="shared" si="3"/>
        <v>0.84033345533060921</v>
      </c>
      <c r="U144" s="115">
        <f t="shared" si="3"/>
        <v>1.1817053270818909</v>
      </c>
      <c r="V144" s="115">
        <f t="shared" si="3"/>
        <v>1.154854288215462</v>
      </c>
    </row>
    <row r="145" spans="14:14" x14ac:dyDescent="0.25">
      <c r="N145" s="56"/>
    </row>
    <row r="146" spans="14:14" x14ac:dyDescent="0.25">
      <c r="N146" s="56"/>
    </row>
    <row r="147" spans="14:14" x14ac:dyDescent="0.25">
      <c r="N147" s="56"/>
    </row>
    <row r="148" spans="14:14" x14ac:dyDescent="0.25">
      <c r="N148" s="56"/>
    </row>
    <row r="149" spans="14:14" x14ac:dyDescent="0.25">
      <c r="N149" s="56"/>
    </row>
    <row r="150" spans="14:14" x14ac:dyDescent="0.25">
      <c r="N150" s="56"/>
    </row>
    <row r="151" spans="14:14" x14ac:dyDescent="0.25">
      <c r="N151" s="56"/>
    </row>
    <row r="152" spans="14:14" x14ac:dyDescent="0.25">
      <c r="N152" s="56"/>
    </row>
    <row r="153" spans="14:14" x14ac:dyDescent="0.25">
      <c r="N153" s="56"/>
    </row>
    <row r="154" spans="14:14" x14ac:dyDescent="0.25">
      <c r="N154" s="56"/>
    </row>
    <row r="155" spans="14:14" x14ac:dyDescent="0.25">
      <c r="N155" s="56"/>
    </row>
    <row r="156" spans="14:14" x14ac:dyDescent="0.25">
      <c r="N156" s="56"/>
    </row>
    <row r="157" spans="14:14" x14ac:dyDescent="0.25">
      <c r="N157" s="56"/>
    </row>
    <row r="158" spans="14:14" x14ac:dyDescent="0.25">
      <c r="N158" s="56"/>
    </row>
    <row r="159" spans="14:14" x14ac:dyDescent="0.25">
      <c r="N159" s="56"/>
    </row>
    <row r="160" spans="14:14" x14ac:dyDescent="0.25">
      <c r="N160" s="56"/>
    </row>
    <row r="161" spans="14:14" x14ac:dyDescent="0.25">
      <c r="N161" s="56"/>
    </row>
    <row r="162" spans="14:14" x14ac:dyDescent="0.25">
      <c r="N162" s="56"/>
    </row>
    <row r="163" spans="14:14" x14ac:dyDescent="0.25">
      <c r="N163" s="56"/>
    </row>
    <row r="164" spans="14:14" x14ac:dyDescent="0.25">
      <c r="N164" s="56"/>
    </row>
    <row r="165" spans="14:14" x14ac:dyDescent="0.25">
      <c r="N165" s="56"/>
    </row>
    <row r="166" spans="14:14" x14ac:dyDescent="0.25">
      <c r="N166" s="56"/>
    </row>
    <row r="167" spans="14:14" x14ac:dyDescent="0.25">
      <c r="N167" s="56"/>
    </row>
    <row r="168" spans="14:14" x14ac:dyDescent="0.25">
      <c r="N168" s="56"/>
    </row>
    <row r="169" spans="14:14" x14ac:dyDescent="0.25">
      <c r="N169" s="56"/>
    </row>
    <row r="170" spans="14:14" x14ac:dyDescent="0.25">
      <c r="N170" s="56"/>
    </row>
    <row r="171" spans="14:14" x14ac:dyDescent="0.25">
      <c r="N171" s="56"/>
    </row>
    <row r="172" spans="14:14" x14ac:dyDescent="0.25">
      <c r="N172" s="56"/>
    </row>
    <row r="173" spans="14:14" x14ac:dyDescent="0.25">
      <c r="N173" s="56"/>
    </row>
    <row r="174" spans="14:14" x14ac:dyDescent="0.25">
      <c r="N174" s="56"/>
    </row>
    <row r="175" spans="14:14" x14ac:dyDescent="0.25">
      <c r="N175" s="56"/>
    </row>
    <row r="176" spans="14:14" x14ac:dyDescent="0.25">
      <c r="N176" s="56"/>
    </row>
    <row r="177" spans="14:14" x14ac:dyDescent="0.25">
      <c r="N177" s="56"/>
    </row>
    <row r="178" spans="14:14" x14ac:dyDescent="0.25">
      <c r="N178" s="56"/>
    </row>
    <row r="179" spans="14:14" x14ac:dyDescent="0.25">
      <c r="N179" s="56"/>
    </row>
    <row r="180" spans="14:14" x14ac:dyDescent="0.25">
      <c r="N180" s="56"/>
    </row>
    <row r="181" spans="14:14" x14ac:dyDescent="0.25">
      <c r="N181" s="56"/>
    </row>
    <row r="182" spans="14:14" x14ac:dyDescent="0.25">
      <c r="N182" s="56"/>
    </row>
    <row r="183" spans="14:14" x14ac:dyDescent="0.25">
      <c r="N183" s="56"/>
    </row>
    <row r="184" spans="14:14" x14ac:dyDescent="0.25">
      <c r="N184" s="56"/>
    </row>
    <row r="185" spans="14:14" x14ac:dyDescent="0.25">
      <c r="N185" s="56"/>
    </row>
    <row r="186" spans="14:14" x14ac:dyDescent="0.25">
      <c r="N186" s="56"/>
    </row>
    <row r="187" spans="14:14" x14ac:dyDescent="0.25">
      <c r="N187" s="56"/>
    </row>
    <row r="188" spans="14:14" x14ac:dyDescent="0.25">
      <c r="N188" s="56"/>
    </row>
    <row r="189" spans="14:14" x14ac:dyDescent="0.25">
      <c r="N189" s="56"/>
    </row>
    <row r="190" spans="14:14" x14ac:dyDescent="0.25">
      <c r="N190" s="56"/>
    </row>
    <row r="191" spans="14:14" x14ac:dyDescent="0.25">
      <c r="N191" s="56"/>
    </row>
    <row r="192" spans="14:14" x14ac:dyDescent="0.25">
      <c r="N192" s="56"/>
    </row>
    <row r="193" spans="14:14" x14ac:dyDescent="0.25">
      <c r="N193" s="56"/>
    </row>
    <row r="194" spans="14:14" x14ac:dyDescent="0.25">
      <c r="N194" s="56"/>
    </row>
    <row r="195" spans="14:14" x14ac:dyDescent="0.25">
      <c r="N195" s="56"/>
    </row>
    <row r="196" spans="14:14" x14ac:dyDescent="0.25">
      <c r="N196" s="56"/>
    </row>
    <row r="197" spans="14:14" x14ac:dyDescent="0.25">
      <c r="N197" s="56"/>
    </row>
    <row r="198" spans="14:14" x14ac:dyDescent="0.25">
      <c r="N198" s="56"/>
    </row>
    <row r="199" spans="14:14" x14ac:dyDescent="0.25">
      <c r="N199" s="56"/>
    </row>
    <row r="200" spans="14:14" x14ac:dyDescent="0.25">
      <c r="N200" s="56"/>
    </row>
    <row r="201" spans="14:14" x14ac:dyDescent="0.25">
      <c r="N201" s="56"/>
    </row>
    <row r="202" spans="14:14" x14ac:dyDescent="0.25">
      <c r="N202" s="56"/>
    </row>
    <row r="203" spans="14:14" x14ac:dyDescent="0.25">
      <c r="N203" s="56"/>
    </row>
    <row r="204" spans="14:14" x14ac:dyDescent="0.25">
      <c r="N204" s="56"/>
    </row>
    <row r="205" spans="14:14" x14ac:dyDescent="0.25">
      <c r="N205" s="56"/>
    </row>
    <row r="206" spans="14:14" x14ac:dyDescent="0.25">
      <c r="N206" s="56"/>
    </row>
    <row r="207" spans="14:14" x14ac:dyDescent="0.25">
      <c r="N207" s="56"/>
    </row>
    <row r="208" spans="14:14" x14ac:dyDescent="0.25">
      <c r="N208" s="56"/>
    </row>
    <row r="209" spans="14:14" x14ac:dyDescent="0.25">
      <c r="N209" s="56"/>
    </row>
    <row r="210" spans="14:14" x14ac:dyDescent="0.25">
      <c r="N210" s="56"/>
    </row>
    <row r="211" spans="14:14" x14ac:dyDescent="0.25">
      <c r="N211" s="56"/>
    </row>
    <row r="212" spans="14:14" x14ac:dyDescent="0.25">
      <c r="N212" s="56"/>
    </row>
    <row r="213" spans="14:14" x14ac:dyDescent="0.25">
      <c r="N213" s="56"/>
    </row>
    <row r="214" spans="14:14" x14ac:dyDescent="0.25">
      <c r="N214" s="56"/>
    </row>
    <row r="215" spans="14:14" x14ac:dyDescent="0.25">
      <c r="N215" s="56"/>
    </row>
    <row r="216" spans="14:14" x14ac:dyDescent="0.25">
      <c r="N216" s="56"/>
    </row>
    <row r="217" spans="14:14" x14ac:dyDescent="0.25">
      <c r="N217" s="56"/>
    </row>
    <row r="218" spans="14:14" x14ac:dyDescent="0.25">
      <c r="N218" s="56"/>
    </row>
    <row r="219" spans="14:14" x14ac:dyDescent="0.25">
      <c r="N219" s="56"/>
    </row>
    <row r="220" spans="14:14" x14ac:dyDescent="0.25">
      <c r="N220" s="56"/>
    </row>
    <row r="221" spans="14:14" x14ac:dyDescent="0.25">
      <c r="N221" s="56"/>
    </row>
    <row r="222" spans="14:14" x14ac:dyDescent="0.25">
      <c r="N222" s="56"/>
    </row>
    <row r="223" spans="14:14" x14ac:dyDescent="0.25">
      <c r="N223" s="56"/>
    </row>
    <row r="224" spans="14:14" x14ac:dyDescent="0.25">
      <c r="N224" s="56"/>
    </row>
    <row r="225" spans="14:14" x14ac:dyDescent="0.25">
      <c r="N225" s="56"/>
    </row>
    <row r="226" spans="14:14" x14ac:dyDescent="0.25">
      <c r="N226" s="56"/>
    </row>
    <row r="227" spans="14:14" x14ac:dyDescent="0.25">
      <c r="N227" s="56"/>
    </row>
    <row r="228" spans="14:14" x14ac:dyDescent="0.25">
      <c r="N228" s="56"/>
    </row>
    <row r="229" spans="14:14" x14ac:dyDescent="0.25">
      <c r="N229" s="56"/>
    </row>
    <row r="230" spans="14:14" x14ac:dyDescent="0.25">
      <c r="N230" s="56"/>
    </row>
    <row r="231" spans="14:14" x14ac:dyDescent="0.25">
      <c r="N231" s="56"/>
    </row>
    <row r="232" spans="14:14" x14ac:dyDescent="0.25">
      <c r="N232" s="56"/>
    </row>
    <row r="233" spans="14:14" x14ac:dyDescent="0.25">
      <c r="N233" s="56"/>
    </row>
    <row r="234" spans="14:14" x14ac:dyDescent="0.25">
      <c r="N234" s="56"/>
    </row>
    <row r="235" spans="14:14" x14ac:dyDescent="0.25">
      <c r="N235" s="56"/>
    </row>
    <row r="236" spans="14:14" x14ac:dyDescent="0.25">
      <c r="N236" s="56"/>
    </row>
    <row r="237" spans="14:14" x14ac:dyDescent="0.25">
      <c r="N237" s="56"/>
    </row>
    <row r="238" spans="14:14" x14ac:dyDescent="0.25">
      <c r="N238" s="56"/>
    </row>
    <row r="239" spans="14:14" x14ac:dyDescent="0.25">
      <c r="N239" s="56"/>
    </row>
    <row r="240" spans="14:14" x14ac:dyDescent="0.25">
      <c r="N240" s="56"/>
    </row>
    <row r="241" spans="14:14" x14ac:dyDescent="0.25">
      <c r="N241" s="56"/>
    </row>
    <row r="242" spans="14:14" x14ac:dyDescent="0.25">
      <c r="N242" s="56"/>
    </row>
    <row r="243" spans="14:14" x14ac:dyDescent="0.25">
      <c r="N243" s="56"/>
    </row>
    <row r="244" spans="14:14" x14ac:dyDescent="0.25">
      <c r="N244" s="56"/>
    </row>
    <row r="245" spans="14:14" x14ac:dyDescent="0.25">
      <c r="N245" s="56"/>
    </row>
    <row r="246" spans="14:14" x14ac:dyDescent="0.25">
      <c r="N246" s="56"/>
    </row>
    <row r="247" spans="14:14" x14ac:dyDescent="0.25">
      <c r="N247" s="56"/>
    </row>
    <row r="248" spans="14:14" x14ac:dyDescent="0.25">
      <c r="N248" s="56"/>
    </row>
    <row r="249" spans="14:14" x14ac:dyDescent="0.25">
      <c r="N249" s="56"/>
    </row>
    <row r="250" spans="14:14" x14ac:dyDescent="0.25">
      <c r="N250" s="56"/>
    </row>
    <row r="251" spans="14:14" x14ac:dyDescent="0.25">
      <c r="N251" s="56"/>
    </row>
    <row r="252" spans="14:14" x14ac:dyDescent="0.25">
      <c r="N252" s="56"/>
    </row>
    <row r="253" spans="14:14" x14ac:dyDescent="0.25">
      <c r="N253" s="56"/>
    </row>
    <row r="254" spans="14:14" x14ac:dyDescent="0.25">
      <c r="N254" s="56"/>
    </row>
    <row r="255" spans="14:14" x14ac:dyDescent="0.25">
      <c r="N255" s="56"/>
    </row>
    <row r="256" spans="14:14" x14ac:dyDescent="0.25">
      <c r="N256" s="56"/>
    </row>
    <row r="257" spans="14:14" x14ac:dyDescent="0.25">
      <c r="N257" s="56"/>
    </row>
    <row r="258" spans="14:14" x14ac:dyDescent="0.25">
      <c r="N258" s="56"/>
    </row>
    <row r="259" spans="14:14" x14ac:dyDescent="0.25">
      <c r="N259" s="56"/>
    </row>
    <row r="260" spans="14:14" x14ac:dyDescent="0.25">
      <c r="N260" s="56"/>
    </row>
    <row r="261" spans="14:14" x14ac:dyDescent="0.25">
      <c r="N261" s="56"/>
    </row>
    <row r="262" spans="14:14" x14ac:dyDescent="0.25">
      <c r="N262" s="56"/>
    </row>
    <row r="263" spans="14:14" x14ac:dyDescent="0.25">
      <c r="N263" s="56"/>
    </row>
    <row r="264" spans="14:14" x14ac:dyDescent="0.25">
      <c r="N264" s="56"/>
    </row>
    <row r="265" spans="14:14" x14ac:dyDescent="0.25">
      <c r="N265" s="56"/>
    </row>
    <row r="266" spans="14:14" x14ac:dyDescent="0.25">
      <c r="N266" s="56"/>
    </row>
    <row r="267" spans="14:14" x14ac:dyDescent="0.25">
      <c r="N267" s="56"/>
    </row>
    <row r="268" spans="14:14" x14ac:dyDescent="0.25">
      <c r="N268" s="56"/>
    </row>
    <row r="269" spans="14:14" x14ac:dyDescent="0.25">
      <c r="N269" s="56"/>
    </row>
    <row r="270" spans="14:14" x14ac:dyDescent="0.25">
      <c r="N270" s="56"/>
    </row>
    <row r="271" spans="14:14" x14ac:dyDescent="0.25">
      <c r="N271" s="56"/>
    </row>
    <row r="272" spans="14:14" x14ac:dyDescent="0.25">
      <c r="N272" s="56"/>
    </row>
    <row r="273" spans="14:14" x14ac:dyDescent="0.25">
      <c r="N273" s="56"/>
    </row>
    <row r="274" spans="14:14" x14ac:dyDescent="0.25">
      <c r="N274" s="56"/>
    </row>
    <row r="275" spans="14:14" x14ac:dyDescent="0.25">
      <c r="N275" s="56"/>
    </row>
    <row r="276" spans="14:14" x14ac:dyDescent="0.25">
      <c r="N276" s="56"/>
    </row>
    <row r="277" spans="14:14" x14ac:dyDescent="0.25">
      <c r="N277" s="56"/>
    </row>
    <row r="278" spans="14:14" x14ac:dyDescent="0.25">
      <c r="N278" s="56"/>
    </row>
    <row r="279" spans="14:14" x14ac:dyDescent="0.25">
      <c r="N279" s="56"/>
    </row>
    <row r="280" spans="14:14" x14ac:dyDescent="0.25">
      <c r="N280" s="56"/>
    </row>
    <row r="281" spans="14:14" x14ac:dyDescent="0.25">
      <c r="N281" s="56"/>
    </row>
    <row r="282" spans="14:14" x14ac:dyDescent="0.25">
      <c r="N282" s="56"/>
    </row>
    <row r="283" spans="14:14" x14ac:dyDescent="0.25">
      <c r="N283" s="56"/>
    </row>
    <row r="284" spans="14:14" x14ac:dyDescent="0.25">
      <c r="N284" s="56"/>
    </row>
    <row r="285" spans="14:14" x14ac:dyDescent="0.25">
      <c r="N285" s="56"/>
    </row>
    <row r="286" spans="14:14" x14ac:dyDescent="0.25">
      <c r="N286" s="56"/>
    </row>
    <row r="287" spans="14:14" x14ac:dyDescent="0.25">
      <c r="N287" s="56"/>
    </row>
    <row r="288" spans="14:14" x14ac:dyDescent="0.25">
      <c r="N288" s="56"/>
    </row>
    <row r="289" spans="14:14" x14ac:dyDescent="0.25">
      <c r="N289" s="56"/>
    </row>
    <row r="290" spans="14:14" x14ac:dyDescent="0.25">
      <c r="N290" s="56"/>
    </row>
    <row r="291" spans="14:14" x14ac:dyDescent="0.25">
      <c r="N291" s="56"/>
    </row>
    <row r="292" spans="14:14" x14ac:dyDescent="0.25">
      <c r="N292" s="56"/>
    </row>
    <row r="293" spans="14:14" x14ac:dyDescent="0.25">
      <c r="N293" s="56"/>
    </row>
    <row r="294" spans="14:14" x14ac:dyDescent="0.25">
      <c r="N294" s="56"/>
    </row>
    <row r="295" spans="14:14" x14ac:dyDescent="0.25">
      <c r="N295" s="56"/>
    </row>
    <row r="296" spans="14:14" x14ac:dyDescent="0.25">
      <c r="N296" s="56"/>
    </row>
    <row r="297" spans="14:14" x14ac:dyDescent="0.25">
      <c r="N297" s="56"/>
    </row>
    <row r="298" spans="14:14" x14ac:dyDescent="0.25">
      <c r="N298" s="56"/>
    </row>
    <row r="299" spans="14:14" x14ac:dyDescent="0.25">
      <c r="N299" s="56"/>
    </row>
    <row r="300" spans="14:14" x14ac:dyDescent="0.25">
      <c r="N300" s="56"/>
    </row>
    <row r="301" spans="14:14" x14ac:dyDescent="0.25">
      <c r="N301" s="56"/>
    </row>
    <row r="302" spans="14:14" x14ac:dyDescent="0.25">
      <c r="N302" s="56"/>
    </row>
    <row r="303" spans="14:14" x14ac:dyDescent="0.25">
      <c r="N303" s="56"/>
    </row>
    <row r="304" spans="14:14" x14ac:dyDescent="0.25">
      <c r="N304" s="56"/>
    </row>
    <row r="305" spans="14:14" x14ac:dyDescent="0.25">
      <c r="N305" s="56"/>
    </row>
    <row r="306" spans="14:14" x14ac:dyDescent="0.25">
      <c r="N306" s="56"/>
    </row>
    <row r="307" spans="14:14" x14ac:dyDescent="0.25">
      <c r="N307" s="56"/>
    </row>
    <row r="308" spans="14:14" x14ac:dyDescent="0.25">
      <c r="N308" s="56"/>
    </row>
    <row r="309" spans="14:14" x14ac:dyDescent="0.25">
      <c r="N309" s="56"/>
    </row>
    <row r="310" spans="14:14" x14ac:dyDescent="0.25">
      <c r="N310" s="56"/>
    </row>
    <row r="311" spans="14:14" x14ac:dyDescent="0.25">
      <c r="N311" s="56"/>
    </row>
    <row r="312" spans="14:14" x14ac:dyDescent="0.25">
      <c r="N312" s="56"/>
    </row>
    <row r="313" spans="14:14" x14ac:dyDescent="0.25">
      <c r="N313" s="56"/>
    </row>
    <row r="314" spans="14:14" x14ac:dyDescent="0.25">
      <c r="N314" s="56"/>
    </row>
    <row r="315" spans="14:14" x14ac:dyDescent="0.25">
      <c r="N315" s="56"/>
    </row>
    <row r="316" spans="14:14" x14ac:dyDescent="0.25">
      <c r="N316" s="56"/>
    </row>
    <row r="317" spans="14:14" x14ac:dyDescent="0.25">
      <c r="N317" s="56"/>
    </row>
    <row r="318" spans="14:14" x14ac:dyDescent="0.25">
      <c r="N318" s="56"/>
    </row>
    <row r="319" spans="14:14" x14ac:dyDescent="0.25">
      <c r="N319" s="56"/>
    </row>
    <row r="320" spans="14:14" x14ac:dyDescent="0.25">
      <c r="N320" s="56"/>
    </row>
    <row r="321" spans="14:14" x14ac:dyDescent="0.25">
      <c r="N321" s="56"/>
    </row>
    <row r="322" spans="14:14" x14ac:dyDescent="0.25">
      <c r="N322" s="56"/>
    </row>
    <row r="323" spans="14:14" x14ac:dyDescent="0.25">
      <c r="N323" s="56"/>
    </row>
    <row r="324" spans="14:14" x14ac:dyDescent="0.25">
      <c r="N324" s="56"/>
    </row>
    <row r="325" spans="14:14" x14ac:dyDescent="0.25">
      <c r="N325" s="56"/>
    </row>
    <row r="326" spans="14:14" x14ac:dyDescent="0.25">
      <c r="N326" s="56"/>
    </row>
    <row r="327" spans="14:14" x14ac:dyDescent="0.25">
      <c r="N327" s="56"/>
    </row>
    <row r="328" spans="14:14" x14ac:dyDescent="0.25">
      <c r="N328" s="56"/>
    </row>
    <row r="329" spans="14:14" x14ac:dyDescent="0.25">
      <c r="N329" s="56"/>
    </row>
    <row r="330" spans="14:14" x14ac:dyDescent="0.25">
      <c r="N330" s="56"/>
    </row>
    <row r="331" spans="14:14" x14ac:dyDescent="0.25">
      <c r="N331" s="56"/>
    </row>
    <row r="332" spans="14:14" x14ac:dyDescent="0.25">
      <c r="N332" s="56"/>
    </row>
    <row r="333" spans="14:14" x14ac:dyDescent="0.25">
      <c r="N333" s="56"/>
    </row>
    <row r="334" spans="14:14" x14ac:dyDescent="0.25">
      <c r="N334" s="56"/>
    </row>
    <row r="335" spans="14:14" x14ac:dyDescent="0.25">
      <c r="N335" s="56"/>
    </row>
    <row r="336" spans="14:14" x14ac:dyDescent="0.25">
      <c r="N336" s="56"/>
    </row>
    <row r="337" spans="14:14" x14ac:dyDescent="0.25">
      <c r="N337" s="56"/>
    </row>
    <row r="338" spans="14:14" x14ac:dyDescent="0.25">
      <c r="N338" s="56"/>
    </row>
    <row r="339" spans="14:14" x14ac:dyDescent="0.25">
      <c r="N339" s="56"/>
    </row>
    <row r="340" spans="14:14" x14ac:dyDescent="0.25">
      <c r="N340" s="56"/>
    </row>
    <row r="341" spans="14:14" x14ac:dyDescent="0.25">
      <c r="N341" s="56"/>
    </row>
    <row r="342" spans="14:14" x14ac:dyDescent="0.25">
      <c r="N342" s="56"/>
    </row>
    <row r="343" spans="14:14" x14ac:dyDescent="0.25">
      <c r="N343" s="56"/>
    </row>
    <row r="344" spans="14:14" x14ac:dyDescent="0.25">
      <c r="N344" s="56"/>
    </row>
    <row r="345" spans="14:14" x14ac:dyDescent="0.25">
      <c r="N345" s="56"/>
    </row>
    <row r="346" spans="14:14" x14ac:dyDescent="0.25">
      <c r="N346" s="56"/>
    </row>
    <row r="347" spans="14:14" x14ac:dyDescent="0.25">
      <c r="N347" s="56"/>
    </row>
    <row r="348" spans="14:14" x14ac:dyDescent="0.25">
      <c r="N348" s="56"/>
    </row>
    <row r="349" spans="14:14" x14ac:dyDescent="0.25">
      <c r="N349" s="56"/>
    </row>
    <row r="350" spans="14:14" x14ac:dyDescent="0.25">
      <c r="N350" s="56"/>
    </row>
    <row r="351" spans="14:14" x14ac:dyDescent="0.25">
      <c r="N351" s="56"/>
    </row>
    <row r="352" spans="14:14" x14ac:dyDescent="0.25">
      <c r="N352" s="56"/>
    </row>
    <row r="353" spans="14:14" x14ac:dyDescent="0.25">
      <c r="N353" s="56"/>
    </row>
    <row r="354" spans="14:14" x14ac:dyDescent="0.25">
      <c r="N354" s="56"/>
    </row>
    <row r="355" spans="14:14" x14ac:dyDescent="0.25">
      <c r="N355" s="56"/>
    </row>
    <row r="356" spans="14:14" x14ac:dyDescent="0.25">
      <c r="N356" s="56"/>
    </row>
    <row r="357" spans="14:14" x14ac:dyDescent="0.25">
      <c r="N357" s="56"/>
    </row>
    <row r="358" spans="14:14" x14ac:dyDescent="0.25">
      <c r="N358" s="56"/>
    </row>
    <row r="359" spans="14:14" x14ac:dyDescent="0.25">
      <c r="N359" s="56"/>
    </row>
    <row r="360" spans="14:14" x14ac:dyDescent="0.25">
      <c r="N360" s="56"/>
    </row>
    <row r="361" spans="14:14" x14ac:dyDescent="0.25">
      <c r="N361" s="56"/>
    </row>
    <row r="362" spans="14:14" x14ac:dyDescent="0.25">
      <c r="N362" s="56"/>
    </row>
    <row r="363" spans="14:14" x14ac:dyDescent="0.25">
      <c r="N363" s="56"/>
    </row>
    <row r="364" spans="14:14" x14ac:dyDescent="0.25">
      <c r="N364" s="56"/>
    </row>
    <row r="365" spans="14:14" x14ac:dyDescent="0.25">
      <c r="N365" s="56"/>
    </row>
    <row r="366" spans="14:14" x14ac:dyDescent="0.25">
      <c r="N366" s="56"/>
    </row>
    <row r="367" spans="14:14" x14ac:dyDescent="0.25">
      <c r="N367" s="56"/>
    </row>
    <row r="368" spans="14:14" x14ac:dyDescent="0.25">
      <c r="N368" s="56"/>
    </row>
    <row r="369" spans="14:14" x14ac:dyDescent="0.25">
      <c r="N369" s="56"/>
    </row>
    <row r="370" spans="14:14" x14ac:dyDescent="0.25">
      <c r="N370" s="56"/>
    </row>
    <row r="371" spans="14:14" x14ac:dyDescent="0.25">
      <c r="N371" s="56"/>
    </row>
    <row r="372" spans="14:14" x14ac:dyDescent="0.25">
      <c r="N372" s="56"/>
    </row>
    <row r="373" spans="14:14" x14ac:dyDescent="0.25">
      <c r="N373" s="56"/>
    </row>
    <row r="374" spans="14:14" x14ac:dyDescent="0.25">
      <c r="N374" s="56"/>
    </row>
    <row r="375" spans="14:14" x14ac:dyDescent="0.25">
      <c r="N375" s="56"/>
    </row>
    <row r="376" spans="14:14" x14ac:dyDescent="0.25">
      <c r="N376" s="56"/>
    </row>
    <row r="377" spans="14:14" x14ac:dyDescent="0.25">
      <c r="N377" s="56"/>
    </row>
    <row r="378" spans="14:14" x14ac:dyDescent="0.25">
      <c r="N378" s="56"/>
    </row>
    <row r="379" spans="14:14" x14ac:dyDescent="0.25">
      <c r="N379" s="56"/>
    </row>
    <row r="380" spans="14:14" x14ac:dyDescent="0.25">
      <c r="N380" s="56"/>
    </row>
    <row r="381" spans="14:14" x14ac:dyDescent="0.25">
      <c r="N381" s="56"/>
    </row>
    <row r="382" spans="14:14" x14ac:dyDescent="0.25">
      <c r="N382" s="56"/>
    </row>
    <row r="383" spans="14:14" x14ac:dyDescent="0.25">
      <c r="N383" s="56"/>
    </row>
    <row r="384" spans="14:14" x14ac:dyDescent="0.25">
      <c r="N384" s="56"/>
    </row>
    <row r="385" spans="14:14" x14ac:dyDescent="0.25">
      <c r="N385" s="56"/>
    </row>
    <row r="386" spans="14:14" x14ac:dyDescent="0.25">
      <c r="N386" s="56"/>
    </row>
    <row r="387" spans="14:14" x14ac:dyDescent="0.25">
      <c r="N387" s="56"/>
    </row>
    <row r="388" spans="14:14" x14ac:dyDescent="0.25">
      <c r="N388" s="56"/>
    </row>
    <row r="389" spans="14:14" x14ac:dyDescent="0.25">
      <c r="N389" s="56"/>
    </row>
    <row r="390" spans="14:14" x14ac:dyDescent="0.25">
      <c r="N390" s="56"/>
    </row>
    <row r="391" spans="14:14" x14ac:dyDescent="0.25">
      <c r="N391" s="56"/>
    </row>
    <row r="392" spans="14:14" x14ac:dyDescent="0.25">
      <c r="N392" s="56"/>
    </row>
    <row r="393" spans="14:14" x14ac:dyDescent="0.25">
      <c r="N393" s="56"/>
    </row>
    <row r="394" spans="14:14" x14ac:dyDescent="0.25">
      <c r="N394" s="56"/>
    </row>
    <row r="395" spans="14:14" x14ac:dyDescent="0.25">
      <c r="N395" s="56"/>
    </row>
    <row r="396" spans="14:14" x14ac:dyDescent="0.25">
      <c r="N396" s="56"/>
    </row>
    <row r="397" spans="14:14" x14ac:dyDescent="0.25">
      <c r="N397" s="56"/>
    </row>
    <row r="398" spans="14:14" x14ac:dyDescent="0.25">
      <c r="N398" s="56"/>
    </row>
    <row r="399" spans="14:14" x14ac:dyDescent="0.25">
      <c r="N399" s="56"/>
    </row>
    <row r="400" spans="14:14" x14ac:dyDescent="0.25">
      <c r="N400" s="56"/>
    </row>
    <row r="401" spans="14:14" x14ac:dyDescent="0.25">
      <c r="N401" s="56"/>
    </row>
    <row r="402" spans="14:14" x14ac:dyDescent="0.25">
      <c r="N402" s="56"/>
    </row>
    <row r="403" spans="14:14" x14ac:dyDescent="0.25">
      <c r="N403" s="56"/>
    </row>
    <row r="404" spans="14:14" x14ac:dyDescent="0.25">
      <c r="N404" s="56"/>
    </row>
    <row r="405" spans="14:14" x14ac:dyDescent="0.25">
      <c r="N405" s="56"/>
    </row>
    <row r="406" spans="14:14" x14ac:dyDescent="0.25">
      <c r="N406" s="56"/>
    </row>
    <row r="407" spans="14:14" x14ac:dyDescent="0.25">
      <c r="N407" s="56"/>
    </row>
    <row r="408" spans="14:14" x14ac:dyDescent="0.25">
      <c r="N408" s="56"/>
    </row>
    <row r="409" spans="14:14" x14ac:dyDescent="0.25">
      <c r="N409" s="56"/>
    </row>
    <row r="410" spans="14:14" x14ac:dyDescent="0.25">
      <c r="N410" s="56"/>
    </row>
  </sheetData>
  <mergeCells count="6">
    <mergeCell ref="O5:R5"/>
    <mergeCell ref="S5:V5"/>
    <mergeCell ref="A7:F7"/>
    <mergeCell ref="H7:M7"/>
    <mergeCell ref="A8:F8"/>
    <mergeCell ref="H8:M8"/>
  </mergeCells>
  <conditionalFormatting sqref="N7:N144">
    <cfRule type="expression" dxfId="6" priority="1">
      <formula>$O7=""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85F7D-789A-42D8-9980-F226DC78D12B}">
  <sheetPr codeName="Sheet7"/>
  <dimension ref="A1:AD420"/>
  <sheetViews>
    <sheetView topLeftCell="K110" workbookViewId="0">
      <selection activeCell="K110" sqref="K110:AD123"/>
    </sheetView>
  </sheetViews>
  <sheetFormatPr defaultColWidth="9.140625" defaultRowHeight="15" x14ac:dyDescent="0.25"/>
  <cols>
    <col min="1" max="6" width="13.7109375" style="55" customWidth="1"/>
    <col min="7" max="7" width="9.140625" style="55" customWidth="1"/>
    <col min="8" max="13" width="13.7109375" style="55" customWidth="1"/>
    <col min="14" max="14" width="26.5703125" style="68" bestFit="1" customWidth="1"/>
    <col min="15" max="30" width="13.7109375" style="21" customWidth="1"/>
    <col min="31" max="16384" width="9.140625" style="55"/>
  </cols>
  <sheetData>
    <row r="1" spans="1:30" s="2" customFormat="1" ht="15.95" customHeight="1" x14ac:dyDescent="0.25">
      <c r="N1" s="47"/>
      <c r="O1" s="87"/>
      <c r="P1" s="88"/>
      <c r="Q1" s="88"/>
      <c r="R1" s="89"/>
      <c r="V1" s="121"/>
      <c r="Z1" s="121"/>
      <c r="AD1" s="121"/>
    </row>
    <row r="2" spans="1:30" s="6" customFormat="1" ht="15.95" customHeight="1" x14ac:dyDescent="0.25">
      <c r="O2" s="91"/>
      <c r="P2" s="92"/>
      <c r="Q2" s="92"/>
      <c r="R2" s="93"/>
      <c r="V2" s="93"/>
      <c r="Z2" s="93"/>
      <c r="AD2" s="93"/>
    </row>
    <row r="3" spans="1:30" s="6" customFormat="1" ht="15.95" customHeight="1" x14ac:dyDescent="0.25">
      <c r="O3" s="91"/>
      <c r="P3" s="92"/>
      <c r="Q3" s="92"/>
      <c r="R3" s="93"/>
      <c r="V3" s="93"/>
      <c r="Z3" s="93"/>
      <c r="AD3" s="93"/>
    </row>
    <row r="4" spans="1:30" s="97" customFormat="1" ht="15.95" customHeight="1" x14ac:dyDescent="0.25">
      <c r="O4" s="122"/>
      <c r="R4" s="123"/>
      <c r="V4" s="123"/>
      <c r="Z4" s="123"/>
      <c r="AD4" s="123"/>
    </row>
    <row r="5" spans="1:30" ht="35.1" customHeight="1" x14ac:dyDescent="0.25">
      <c r="G5" s="124"/>
      <c r="N5" s="77" t="s">
        <v>0</v>
      </c>
      <c r="O5" s="101" t="s">
        <v>39</v>
      </c>
      <c r="P5" s="52" t="s">
        <v>40</v>
      </c>
      <c r="Q5" s="52" t="s">
        <v>41</v>
      </c>
      <c r="R5" s="102" t="s">
        <v>42</v>
      </c>
      <c r="S5" s="101" t="s">
        <v>43</v>
      </c>
      <c r="T5" s="52" t="s">
        <v>44</v>
      </c>
      <c r="U5" s="52" t="s">
        <v>45</v>
      </c>
      <c r="V5" s="102" t="s">
        <v>46</v>
      </c>
      <c r="W5" s="101" t="s">
        <v>47</v>
      </c>
      <c r="X5" s="52" t="s">
        <v>48</v>
      </c>
      <c r="Y5" s="52" t="s">
        <v>49</v>
      </c>
      <c r="Z5" s="102" t="s">
        <v>50</v>
      </c>
      <c r="AA5" s="101" t="s">
        <v>51</v>
      </c>
      <c r="AB5" s="52" t="s">
        <v>52</v>
      </c>
      <c r="AC5" s="52" t="s">
        <v>53</v>
      </c>
      <c r="AD5" s="102" t="s">
        <v>54</v>
      </c>
    </row>
    <row r="6" spans="1:30" ht="15" customHeight="1" x14ac:dyDescent="0.25">
      <c r="G6" s="124"/>
      <c r="N6" s="56">
        <v>36616</v>
      </c>
      <c r="O6" s="105">
        <v>90.354978749201095</v>
      </c>
      <c r="P6" s="24">
        <v>95.775982788801699</v>
      </c>
      <c r="Q6" s="24">
        <v>94.289992242859199</v>
      </c>
      <c r="R6" s="108">
        <v>95.964811407325399</v>
      </c>
      <c r="S6" s="105">
        <v>91.9031585441397</v>
      </c>
      <c r="T6" s="24">
        <v>98.334308964263499</v>
      </c>
      <c r="U6" s="24">
        <v>93.407822892884298</v>
      </c>
      <c r="V6" s="108">
        <v>98.633134221679001</v>
      </c>
      <c r="W6" s="105">
        <v>93.136042409183005</v>
      </c>
      <c r="X6" s="24">
        <v>97.659327924844803</v>
      </c>
      <c r="Y6" s="24">
        <v>99.202971700520393</v>
      </c>
      <c r="Z6" s="108">
        <v>95.276665505167998</v>
      </c>
      <c r="AA6" s="105">
        <v>94.1313468679934</v>
      </c>
      <c r="AB6" s="24">
        <v>92.562513132459003</v>
      </c>
      <c r="AC6" s="24">
        <v>95.967074313468999</v>
      </c>
      <c r="AD6" s="108">
        <v>93.910775993021403</v>
      </c>
    </row>
    <row r="7" spans="1:30" x14ac:dyDescent="0.25">
      <c r="A7" s="190" t="s">
        <v>101</v>
      </c>
      <c r="B7" s="190"/>
      <c r="C7" s="190"/>
      <c r="D7" s="190"/>
      <c r="E7" s="190"/>
      <c r="F7" s="190"/>
      <c r="G7" s="125"/>
      <c r="H7" s="190" t="s">
        <v>102</v>
      </c>
      <c r="I7" s="190"/>
      <c r="J7" s="190"/>
      <c r="K7" s="190"/>
      <c r="L7" s="190"/>
      <c r="M7" s="190"/>
      <c r="N7" s="56">
        <v>36707</v>
      </c>
      <c r="O7" s="105">
        <v>94.3063263660178</v>
      </c>
      <c r="P7" s="24">
        <v>98.618602534187104</v>
      </c>
      <c r="Q7" s="24">
        <v>95.474082421292593</v>
      </c>
      <c r="R7" s="108">
        <v>102.49308107215499</v>
      </c>
      <c r="S7" s="105">
        <v>98.425784534817694</v>
      </c>
      <c r="T7" s="24">
        <v>102.219511029641</v>
      </c>
      <c r="U7" s="24">
        <v>99.154945420002704</v>
      </c>
      <c r="V7" s="108">
        <v>98.642180933054206</v>
      </c>
      <c r="W7" s="105">
        <v>94.769248267518293</v>
      </c>
      <c r="X7" s="24">
        <v>104.998804387199</v>
      </c>
      <c r="Y7" s="24">
        <v>98.149308003022597</v>
      </c>
      <c r="Z7" s="108">
        <v>99.053843844483694</v>
      </c>
      <c r="AA7" s="105">
        <v>99.352407306089205</v>
      </c>
      <c r="AB7" s="24">
        <v>94.280170590406598</v>
      </c>
      <c r="AC7" s="24">
        <v>98.734707800064996</v>
      </c>
      <c r="AD7" s="108">
        <v>97.989277066708894</v>
      </c>
    </row>
    <row r="8" spans="1:30" x14ac:dyDescent="0.25">
      <c r="A8" s="190" t="s">
        <v>92</v>
      </c>
      <c r="B8" s="190"/>
      <c r="C8" s="190"/>
      <c r="D8" s="190"/>
      <c r="E8" s="190"/>
      <c r="F8" s="190"/>
      <c r="H8" s="190" t="s">
        <v>92</v>
      </c>
      <c r="I8" s="190"/>
      <c r="J8" s="190"/>
      <c r="K8" s="190"/>
      <c r="L8" s="190"/>
      <c r="M8" s="190"/>
      <c r="N8" s="56">
        <v>36799</v>
      </c>
      <c r="O8" s="105">
        <v>98.271504071709899</v>
      </c>
      <c r="P8" s="24">
        <v>99.6766116559956</v>
      </c>
      <c r="Q8" s="24">
        <v>99.014893391640697</v>
      </c>
      <c r="R8" s="108">
        <v>101.69141015762</v>
      </c>
      <c r="S8" s="105">
        <v>100.862907957651</v>
      </c>
      <c r="T8" s="24">
        <v>100.271387740363</v>
      </c>
      <c r="U8" s="24">
        <v>100.677330055102</v>
      </c>
      <c r="V8" s="108">
        <v>98.200053252731095</v>
      </c>
      <c r="W8" s="105">
        <v>98.751839035724004</v>
      </c>
      <c r="X8" s="24">
        <v>104.85298721126</v>
      </c>
      <c r="Y8" s="24">
        <v>98.0036726001982</v>
      </c>
      <c r="Z8" s="108">
        <v>100.511145304499</v>
      </c>
      <c r="AA8" s="105">
        <v>100.822077507747</v>
      </c>
      <c r="AB8" s="24">
        <v>96.796511366885099</v>
      </c>
      <c r="AC8" s="24">
        <v>99.390035548515002</v>
      </c>
      <c r="AD8" s="108">
        <v>99.030133581634104</v>
      </c>
    </row>
    <row r="9" spans="1:30" x14ac:dyDescent="0.25">
      <c r="N9" s="56">
        <v>36891</v>
      </c>
      <c r="O9" s="105">
        <v>100</v>
      </c>
      <c r="P9" s="24">
        <v>100</v>
      </c>
      <c r="Q9" s="24">
        <v>100</v>
      </c>
      <c r="R9" s="108">
        <v>100</v>
      </c>
      <c r="S9" s="105">
        <v>100</v>
      </c>
      <c r="T9" s="24">
        <v>100</v>
      </c>
      <c r="U9" s="24">
        <v>100</v>
      </c>
      <c r="V9" s="108">
        <v>100</v>
      </c>
      <c r="W9" s="105">
        <v>100</v>
      </c>
      <c r="X9" s="24">
        <v>100</v>
      </c>
      <c r="Y9" s="24">
        <v>100</v>
      </c>
      <c r="Z9" s="108">
        <v>100</v>
      </c>
      <c r="AA9" s="105">
        <v>100</v>
      </c>
      <c r="AB9" s="24">
        <v>100</v>
      </c>
      <c r="AC9" s="24">
        <v>100</v>
      </c>
      <c r="AD9" s="108">
        <v>100</v>
      </c>
    </row>
    <row r="10" spans="1:30" x14ac:dyDescent="0.25">
      <c r="N10" s="56">
        <v>36981</v>
      </c>
      <c r="O10" s="105">
        <v>100.243040133473</v>
      </c>
      <c r="P10" s="24">
        <v>102.14319358661599</v>
      </c>
      <c r="Q10" s="24">
        <v>99.964884536574402</v>
      </c>
      <c r="R10" s="108">
        <v>105.25893145892999</v>
      </c>
      <c r="S10" s="105">
        <v>102.531283516653</v>
      </c>
      <c r="T10" s="24">
        <v>107.142413939666</v>
      </c>
      <c r="U10" s="24">
        <v>104.337921925662</v>
      </c>
      <c r="V10" s="108">
        <v>103.28068634120601</v>
      </c>
      <c r="W10" s="105">
        <v>97.540096991808198</v>
      </c>
      <c r="X10" s="24">
        <v>99.5256313606898</v>
      </c>
      <c r="Y10" s="24">
        <v>101.655036984741</v>
      </c>
      <c r="Z10" s="108">
        <v>102.535807544623</v>
      </c>
      <c r="AA10" s="105">
        <v>101.23687657167</v>
      </c>
      <c r="AB10" s="24">
        <v>101.752141767309</v>
      </c>
      <c r="AC10" s="24">
        <v>102.729494043581</v>
      </c>
      <c r="AD10" s="108">
        <v>103.88235850006301</v>
      </c>
    </row>
    <row r="11" spans="1:30" x14ac:dyDescent="0.25">
      <c r="N11" s="56">
        <v>37072</v>
      </c>
      <c r="O11" s="105">
        <v>100.820164384931</v>
      </c>
      <c r="P11" s="24">
        <v>104.21164789838799</v>
      </c>
      <c r="Q11" s="24">
        <v>104.957887687168</v>
      </c>
      <c r="R11" s="108">
        <v>111.90168391806201</v>
      </c>
      <c r="S11" s="105">
        <v>102.91872637103801</v>
      </c>
      <c r="T11" s="24">
        <v>109.288542172793</v>
      </c>
      <c r="U11" s="24">
        <v>107.993117989732</v>
      </c>
      <c r="V11" s="108">
        <v>106.178348060595</v>
      </c>
      <c r="W11" s="105">
        <v>97.979822449502706</v>
      </c>
      <c r="X11" s="24">
        <v>102.207632992816</v>
      </c>
      <c r="Y11" s="24">
        <v>102.58119390386</v>
      </c>
      <c r="Z11" s="108">
        <v>109.57984849285</v>
      </c>
      <c r="AA11" s="105">
        <v>103.497510497025</v>
      </c>
      <c r="AB11" s="24">
        <v>101.940304787361</v>
      </c>
      <c r="AC11" s="24">
        <v>106.669545338444</v>
      </c>
      <c r="AD11" s="108">
        <v>108.491524161678</v>
      </c>
    </row>
    <row r="12" spans="1:30" x14ac:dyDescent="0.25">
      <c r="N12" s="56">
        <v>37164</v>
      </c>
      <c r="O12" s="105">
        <v>102.661992149488</v>
      </c>
      <c r="P12" s="24">
        <v>104.622365055503</v>
      </c>
      <c r="Q12" s="24">
        <v>112.255787861199</v>
      </c>
      <c r="R12" s="108">
        <v>113.740627174637</v>
      </c>
      <c r="S12" s="105">
        <v>100.04849004075599</v>
      </c>
      <c r="T12" s="24">
        <v>101.494266451429</v>
      </c>
      <c r="U12" s="24">
        <v>106.42556766546799</v>
      </c>
      <c r="V12" s="108">
        <v>111.847612438572</v>
      </c>
      <c r="W12" s="105">
        <v>103.196279657958</v>
      </c>
      <c r="X12" s="24">
        <v>106.59650965282199</v>
      </c>
      <c r="Y12" s="24">
        <v>105.721509407162</v>
      </c>
      <c r="Z12" s="108">
        <v>113.885029471442</v>
      </c>
      <c r="AA12" s="105">
        <v>102.174031682218</v>
      </c>
      <c r="AB12" s="24">
        <v>101.47863954703099</v>
      </c>
      <c r="AC12" s="24">
        <v>108.241744816606</v>
      </c>
      <c r="AD12" s="108">
        <v>111.001470273122</v>
      </c>
    </row>
    <row r="13" spans="1:30" x14ac:dyDescent="0.25">
      <c r="N13" s="56">
        <v>37256</v>
      </c>
      <c r="O13" s="105">
        <v>104.654398772134</v>
      </c>
      <c r="P13" s="24">
        <v>104.18219093214201</v>
      </c>
      <c r="Q13" s="24">
        <v>114.90250054885701</v>
      </c>
      <c r="R13" s="108">
        <v>114.603455127476</v>
      </c>
      <c r="S13" s="105">
        <v>101.550250459114</v>
      </c>
      <c r="T13" s="24">
        <v>97.923360000956293</v>
      </c>
      <c r="U13" s="24">
        <v>105.80786771477</v>
      </c>
      <c r="V13" s="108">
        <v>119.27230051794299</v>
      </c>
      <c r="W13" s="105">
        <v>106.177960027938</v>
      </c>
      <c r="X13" s="24">
        <v>109.620763847437</v>
      </c>
      <c r="Y13" s="24">
        <v>108.603325492807</v>
      </c>
      <c r="Z13" s="108">
        <v>112.26838467127401</v>
      </c>
      <c r="AA13" s="105">
        <v>100.091587505603</v>
      </c>
      <c r="AB13" s="24">
        <v>102.119116449245</v>
      </c>
      <c r="AC13" s="24">
        <v>107.881705189557</v>
      </c>
      <c r="AD13" s="108">
        <v>112.89039482091</v>
      </c>
    </row>
    <row r="14" spans="1:30" x14ac:dyDescent="0.25">
      <c r="N14" s="56">
        <v>37346</v>
      </c>
      <c r="O14" s="105">
        <v>105.042230231741</v>
      </c>
      <c r="P14" s="24">
        <v>103.305534826109</v>
      </c>
      <c r="Q14" s="24">
        <v>114.974040181437</v>
      </c>
      <c r="R14" s="108">
        <v>118.023705103133</v>
      </c>
      <c r="S14" s="105">
        <v>107.238414382751</v>
      </c>
      <c r="T14" s="24">
        <v>102.659123735318</v>
      </c>
      <c r="U14" s="24">
        <v>108.290443631068</v>
      </c>
      <c r="V14" s="108">
        <v>123.98624301837199</v>
      </c>
      <c r="W14" s="105">
        <v>104.632344875095</v>
      </c>
      <c r="X14" s="24">
        <v>109.714342678508</v>
      </c>
      <c r="Y14" s="24">
        <v>109.20860560083101</v>
      </c>
      <c r="Z14" s="108">
        <v>111.74004008049</v>
      </c>
      <c r="AA14" s="105">
        <v>102.184848804274</v>
      </c>
      <c r="AB14" s="24">
        <v>103.557491271686</v>
      </c>
      <c r="AC14" s="24">
        <v>109.413846266588</v>
      </c>
      <c r="AD14" s="108">
        <v>116.93757883787499</v>
      </c>
    </row>
    <row r="15" spans="1:30" x14ac:dyDescent="0.25">
      <c r="N15" s="56">
        <v>37437</v>
      </c>
      <c r="O15" s="105">
        <v>104.369609199214</v>
      </c>
      <c r="P15" s="24">
        <v>104.279559462821</v>
      </c>
      <c r="Q15" s="24">
        <v>115.909375877087</v>
      </c>
      <c r="R15" s="108">
        <v>124.97881527745901</v>
      </c>
      <c r="S15" s="105">
        <v>112.267454574932</v>
      </c>
      <c r="T15" s="24">
        <v>111.612260971808</v>
      </c>
      <c r="U15" s="24">
        <v>111.517646044161</v>
      </c>
      <c r="V15" s="108">
        <v>125.44288318471899</v>
      </c>
      <c r="W15" s="105">
        <v>105.085181560219</v>
      </c>
      <c r="X15" s="24">
        <v>109.07504115143701</v>
      </c>
      <c r="Y15" s="24">
        <v>111.40666806705801</v>
      </c>
      <c r="Z15" s="108">
        <v>115.02151473293399</v>
      </c>
      <c r="AA15" s="105">
        <v>106.026133337137</v>
      </c>
      <c r="AB15" s="24">
        <v>106.26161283021899</v>
      </c>
      <c r="AC15" s="24">
        <v>113.220231929722</v>
      </c>
      <c r="AD15" s="108">
        <v>122.265927312317</v>
      </c>
    </row>
    <row r="16" spans="1:30" x14ac:dyDescent="0.25">
      <c r="N16" s="56">
        <v>37529</v>
      </c>
      <c r="O16" s="105">
        <v>103.71554346278</v>
      </c>
      <c r="P16" s="24">
        <v>108.092337601138</v>
      </c>
      <c r="Q16" s="24">
        <v>118.06001336438899</v>
      </c>
      <c r="R16" s="108">
        <v>133.87617046612601</v>
      </c>
      <c r="S16" s="105">
        <v>113.86179925146899</v>
      </c>
      <c r="T16" s="24">
        <v>115.784598535125</v>
      </c>
      <c r="U16" s="24">
        <v>116.455058332614</v>
      </c>
      <c r="V16" s="108">
        <v>130.85641915169001</v>
      </c>
      <c r="W16" s="105">
        <v>109.160440791623</v>
      </c>
      <c r="X16" s="24">
        <v>111.2536776428</v>
      </c>
      <c r="Y16" s="24">
        <v>115.80348882866301</v>
      </c>
      <c r="Z16" s="108">
        <v>119.963336475408</v>
      </c>
      <c r="AA16" s="105">
        <v>108.27535461379399</v>
      </c>
      <c r="AB16" s="24">
        <v>109.95816772226701</v>
      </c>
      <c r="AC16" s="24">
        <v>117.66240426424901</v>
      </c>
      <c r="AD16" s="108">
        <v>126.878932161653</v>
      </c>
    </row>
    <row r="17" spans="1:30" x14ac:dyDescent="0.25">
      <c r="N17" s="56">
        <v>37621</v>
      </c>
      <c r="O17" s="105">
        <v>105.724125840811</v>
      </c>
      <c r="P17" s="24">
        <v>110.141244320575</v>
      </c>
      <c r="Q17" s="24">
        <v>120.892153181632</v>
      </c>
      <c r="R17" s="108">
        <v>137.34588468040201</v>
      </c>
      <c r="S17" s="105">
        <v>113.63353846587</v>
      </c>
      <c r="T17" s="24">
        <v>113.550819145335</v>
      </c>
      <c r="U17" s="24">
        <v>120.87558122122</v>
      </c>
      <c r="V17" s="108">
        <v>142.611660621613</v>
      </c>
      <c r="W17" s="105">
        <v>112.566998055925</v>
      </c>
      <c r="X17" s="24">
        <v>115.020459429978</v>
      </c>
      <c r="Y17" s="24">
        <v>120.51242931571301</v>
      </c>
      <c r="Z17" s="108">
        <v>124.39175819908</v>
      </c>
      <c r="AA17" s="105">
        <v>109.202769572481</v>
      </c>
      <c r="AB17" s="24">
        <v>111.733427688794</v>
      </c>
      <c r="AC17" s="24">
        <v>121.06043893487499</v>
      </c>
      <c r="AD17" s="108">
        <v>130.34345857358599</v>
      </c>
    </row>
    <row r="18" spans="1:30" x14ac:dyDescent="0.25">
      <c r="N18" s="56">
        <v>37711</v>
      </c>
      <c r="O18" s="105">
        <v>111.05987804386901</v>
      </c>
      <c r="P18" s="24">
        <v>109.50392340136</v>
      </c>
      <c r="Q18" s="24">
        <v>124.93860354098101</v>
      </c>
      <c r="R18" s="108">
        <v>137.36178962954901</v>
      </c>
      <c r="S18" s="105">
        <v>115.135214766082</v>
      </c>
      <c r="T18" s="24">
        <v>115.509417332352</v>
      </c>
      <c r="U18" s="24">
        <v>124.180091133277</v>
      </c>
      <c r="V18" s="108">
        <v>151.09895008991401</v>
      </c>
      <c r="W18" s="105">
        <v>113.828159451763</v>
      </c>
      <c r="X18" s="24">
        <v>116.67618945452899</v>
      </c>
      <c r="Y18" s="24">
        <v>124.83059555715</v>
      </c>
      <c r="Z18" s="108">
        <v>128.281712737981</v>
      </c>
      <c r="AA18" s="105">
        <v>112.378506999254</v>
      </c>
      <c r="AB18" s="24">
        <v>111.875191057988</v>
      </c>
      <c r="AC18" s="24">
        <v>125.33945168326299</v>
      </c>
      <c r="AD18" s="108">
        <v>134.86034050257601</v>
      </c>
    </row>
    <row r="19" spans="1:30" x14ac:dyDescent="0.25">
      <c r="N19" s="56">
        <v>37802</v>
      </c>
      <c r="O19" s="105">
        <v>114.153035888262</v>
      </c>
      <c r="P19" s="24">
        <v>109.708232525694</v>
      </c>
      <c r="Q19" s="24">
        <v>130.26221847705801</v>
      </c>
      <c r="R19" s="108">
        <v>138.99599183059999</v>
      </c>
      <c r="S19" s="105">
        <v>117.957955657971</v>
      </c>
      <c r="T19" s="24">
        <v>119.433596435352</v>
      </c>
      <c r="U19" s="24">
        <v>129.56209588991001</v>
      </c>
      <c r="V19" s="108">
        <v>156.28972852675301</v>
      </c>
      <c r="W19" s="105">
        <v>114.82923939857599</v>
      </c>
      <c r="X19" s="24">
        <v>117.639007381582</v>
      </c>
      <c r="Y19" s="24">
        <v>126.40647808527</v>
      </c>
      <c r="Z19" s="108">
        <v>129.31198283133301</v>
      </c>
      <c r="AA19" s="105">
        <v>117.081543504477</v>
      </c>
      <c r="AB19" s="24">
        <v>112.876065228603</v>
      </c>
      <c r="AC19" s="24">
        <v>130.15844293535599</v>
      </c>
      <c r="AD19" s="108">
        <v>140.734667494414</v>
      </c>
    </row>
    <row r="20" spans="1:30" x14ac:dyDescent="0.25">
      <c r="N20" s="56">
        <v>37894</v>
      </c>
      <c r="O20" s="105">
        <v>112.21230349135899</v>
      </c>
      <c r="P20" s="24">
        <v>111.150582307492</v>
      </c>
      <c r="Q20" s="24">
        <v>133.50421076975999</v>
      </c>
      <c r="R20" s="108">
        <v>142.963569872535</v>
      </c>
      <c r="S20" s="105">
        <v>121.998915879348</v>
      </c>
      <c r="T20" s="24">
        <v>122.151818672123</v>
      </c>
      <c r="U20" s="24">
        <v>136.273129721723</v>
      </c>
      <c r="V20" s="108">
        <v>162.37188962590801</v>
      </c>
      <c r="W20" s="105">
        <v>117.621090950839</v>
      </c>
      <c r="X20" s="24">
        <v>121.230187199753</v>
      </c>
      <c r="Y20" s="24">
        <v>129.07662022034501</v>
      </c>
      <c r="Z20" s="108">
        <v>128.80175204361399</v>
      </c>
      <c r="AA20" s="105">
        <v>119.101592106729</v>
      </c>
      <c r="AB20" s="24">
        <v>116.071067575207</v>
      </c>
      <c r="AC20" s="24">
        <v>134.59738241232401</v>
      </c>
      <c r="AD20" s="108">
        <v>144.78658075086199</v>
      </c>
    </row>
    <row r="21" spans="1:30" x14ac:dyDescent="0.25">
      <c r="N21" s="56">
        <v>37986</v>
      </c>
      <c r="O21" s="105">
        <v>112.01825996566301</v>
      </c>
      <c r="P21" s="24">
        <v>113.313900733086</v>
      </c>
      <c r="Q21" s="24">
        <v>136.380681659315</v>
      </c>
      <c r="R21" s="108">
        <v>148.56571667373299</v>
      </c>
      <c r="S21" s="105">
        <v>125.459394448411</v>
      </c>
      <c r="T21" s="24">
        <v>127.327506940722</v>
      </c>
      <c r="U21" s="24">
        <v>141.92071617614101</v>
      </c>
      <c r="V21" s="108">
        <v>168.446997362102</v>
      </c>
      <c r="W21" s="105">
        <v>121.571278946844</v>
      </c>
      <c r="X21" s="24">
        <v>125.861128332405</v>
      </c>
      <c r="Y21" s="24">
        <v>136.38290990557499</v>
      </c>
      <c r="Z21" s="108">
        <v>132.636648511348</v>
      </c>
      <c r="AA21" s="105">
        <v>120.768428240923</v>
      </c>
      <c r="AB21" s="24">
        <v>120.74712175431399</v>
      </c>
      <c r="AC21" s="24">
        <v>139.77040503925701</v>
      </c>
      <c r="AD21" s="108">
        <v>147.76406986227701</v>
      </c>
    </row>
    <row r="22" spans="1:30" x14ac:dyDescent="0.25">
      <c r="N22" s="56">
        <v>38077</v>
      </c>
      <c r="O22" s="105">
        <v>116.818707323962</v>
      </c>
      <c r="P22" s="24">
        <v>114.98132532438601</v>
      </c>
      <c r="Q22" s="24">
        <v>140.51879542458499</v>
      </c>
      <c r="R22" s="108">
        <v>154.30028864485499</v>
      </c>
      <c r="S22" s="105">
        <v>126.025506262946</v>
      </c>
      <c r="T22" s="24">
        <v>137.995903410523</v>
      </c>
      <c r="U22" s="24">
        <v>147.10212468355499</v>
      </c>
      <c r="V22" s="108">
        <v>175.13118907460901</v>
      </c>
      <c r="W22" s="105">
        <v>125.930642456192</v>
      </c>
      <c r="X22" s="24">
        <v>131.39132145503299</v>
      </c>
      <c r="Y22" s="24">
        <v>144.05051771830199</v>
      </c>
      <c r="Z22" s="108">
        <v>141.754395621892</v>
      </c>
      <c r="AA22" s="105">
        <v>126.02628356291901</v>
      </c>
      <c r="AB22" s="24">
        <v>127.32027262236301</v>
      </c>
      <c r="AC22" s="24">
        <v>147.33525112868199</v>
      </c>
      <c r="AD22" s="108">
        <v>153.701715569486</v>
      </c>
    </row>
    <row r="23" spans="1:30" x14ac:dyDescent="0.25">
      <c r="N23" s="56">
        <v>38168</v>
      </c>
      <c r="O23" s="105">
        <v>122.102299816268</v>
      </c>
      <c r="P23" s="24">
        <v>113.218151145622</v>
      </c>
      <c r="Q23" s="24">
        <v>142.491976798808</v>
      </c>
      <c r="R23" s="108">
        <v>160.02275955558801</v>
      </c>
      <c r="S23" s="105">
        <v>125.69838750447001</v>
      </c>
      <c r="T23" s="24">
        <v>146.427466814979</v>
      </c>
      <c r="U23" s="24">
        <v>151.37214497445601</v>
      </c>
      <c r="V23" s="108">
        <v>184.18154668693199</v>
      </c>
      <c r="W23" s="105">
        <v>131.92703890012501</v>
      </c>
      <c r="X23" s="24">
        <v>138.60544129882999</v>
      </c>
      <c r="Y23" s="24">
        <v>150.29033584947501</v>
      </c>
      <c r="Z23" s="108">
        <v>150.88009829181701</v>
      </c>
      <c r="AA23" s="105">
        <v>131.61395316096699</v>
      </c>
      <c r="AB23" s="24">
        <v>135.027501127721</v>
      </c>
      <c r="AC23" s="24">
        <v>156.40571586105199</v>
      </c>
      <c r="AD23" s="108">
        <v>161.143005665033</v>
      </c>
    </row>
    <row r="24" spans="1:30" x14ac:dyDescent="0.25">
      <c r="N24" s="56">
        <v>38260</v>
      </c>
      <c r="O24" s="105">
        <v>122.83352577347399</v>
      </c>
      <c r="P24" s="24">
        <v>110.12358794457</v>
      </c>
      <c r="Q24" s="24">
        <v>144.23041275044901</v>
      </c>
      <c r="R24" s="108">
        <v>167.46336714199899</v>
      </c>
      <c r="S24" s="105">
        <v>132.388871927303</v>
      </c>
      <c r="T24" s="24">
        <v>145.603261384072</v>
      </c>
      <c r="U24" s="24">
        <v>155.985283484299</v>
      </c>
      <c r="V24" s="108">
        <v>189.840915495231</v>
      </c>
      <c r="W24" s="105">
        <v>138.75757634998601</v>
      </c>
      <c r="X24" s="24">
        <v>143.067180797042</v>
      </c>
      <c r="Y24" s="24">
        <v>155.73057988349001</v>
      </c>
      <c r="Z24" s="108">
        <v>154.945605022043</v>
      </c>
      <c r="AA24" s="105">
        <v>135.41591340801901</v>
      </c>
      <c r="AB24" s="24">
        <v>138.29026284576099</v>
      </c>
      <c r="AC24" s="24">
        <v>160.25509646744001</v>
      </c>
      <c r="AD24" s="108">
        <v>165.21361648123599</v>
      </c>
    </row>
    <row r="25" spans="1:30" x14ac:dyDescent="0.25">
      <c r="N25" s="56">
        <v>38352</v>
      </c>
      <c r="O25" s="105">
        <v>121.647508633884</v>
      </c>
      <c r="P25" s="24">
        <v>111.608126079876</v>
      </c>
      <c r="Q25" s="24">
        <v>148.431019459455</v>
      </c>
      <c r="R25" s="108">
        <v>172.175882319718</v>
      </c>
      <c r="S25" s="105">
        <v>142.82893995906099</v>
      </c>
      <c r="T25" s="24">
        <v>146.82776251017401</v>
      </c>
      <c r="U25" s="24">
        <v>162.78703715861101</v>
      </c>
      <c r="V25" s="108">
        <v>194.47901117900599</v>
      </c>
      <c r="W25" s="105">
        <v>144.498770820077</v>
      </c>
      <c r="X25" s="24">
        <v>147.17488263391499</v>
      </c>
      <c r="Y25" s="24">
        <v>161.355376782745</v>
      </c>
      <c r="Z25" s="108">
        <v>157.79058142457001</v>
      </c>
      <c r="AA25" s="105">
        <v>139.300349814166</v>
      </c>
      <c r="AB25" s="24">
        <v>140.266365747571</v>
      </c>
      <c r="AC25" s="24">
        <v>163.045060610332</v>
      </c>
      <c r="AD25" s="108">
        <v>167.82721198241501</v>
      </c>
    </row>
    <row r="26" spans="1:30" x14ac:dyDescent="0.25">
      <c r="N26" s="56">
        <v>38442</v>
      </c>
      <c r="O26" s="105">
        <v>122.89013074211201</v>
      </c>
      <c r="P26" s="24">
        <v>119.187890564377</v>
      </c>
      <c r="Q26" s="24">
        <v>154.88218027422599</v>
      </c>
      <c r="R26" s="108">
        <v>170.91684946436899</v>
      </c>
      <c r="S26" s="105">
        <v>150.29229319697799</v>
      </c>
      <c r="T26" s="24">
        <v>154.68235318858299</v>
      </c>
      <c r="U26" s="24">
        <v>172.84678936243401</v>
      </c>
      <c r="V26" s="108">
        <v>206.25898252520099</v>
      </c>
      <c r="W26" s="105">
        <v>148.63860993220101</v>
      </c>
      <c r="X26" s="24">
        <v>155.556103712028</v>
      </c>
      <c r="Y26" s="24">
        <v>170.27735932277699</v>
      </c>
      <c r="Z26" s="108">
        <v>166.23271680519699</v>
      </c>
      <c r="AA26" s="105">
        <v>145.23001619183799</v>
      </c>
      <c r="AB26" s="24">
        <v>146.84175981348801</v>
      </c>
      <c r="AC26" s="24">
        <v>173.76732477865801</v>
      </c>
      <c r="AD26" s="108">
        <v>173.615463204892</v>
      </c>
    </row>
    <row r="27" spans="1:30" x14ac:dyDescent="0.25">
      <c r="A27" s="190" t="s">
        <v>103</v>
      </c>
      <c r="B27" s="190"/>
      <c r="C27" s="190"/>
      <c r="D27" s="190"/>
      <c r="E27" s="190"/>
      <c r="F27" s="190"/>
      <c r="G27" s="125"/>
      <c r="H27" s="190" t="s">
        <v>104</v>
      </c>
      <c r="I27" s="190"/>
      <c r="J27" s="190"/>
      <c r="K27" s="190"/>
      <c r="L27" s="190"/>
      <c r="M27" s="190"/>
      <c r="N27" s="56">
        <v>38533</v>
      </c>
      <c r="O27" s="105">
        <v>126.384327941354</v>
      </c>
      <c r="P27" s="24">
        <v>127.026755912453</v>
      </c>
      <c r="Q27" s="24">
        <v>161.52489467536299</v>
      </c>
      <c r="R27" s="108">
        <v>169.645157536743</v>
      </c>
      <c r="S27" s="105">
        <v>157.35808807536301</v>
      </c>
      <c r="T27" s="24">
        <v>162.112174020097</v>
      </c>
      <c r="U27" s="24">
        <v>183.739100499454</v>
      </c>
      <c r="V27" s="108">
        <v>218.225216123058</v>
      </c>
      <c r="W27" s="105">
        <v>153.96399880397701</v>
      </c>
      <c r="X27" s="24">
        <v>161.73812310021299</v>
      </c>
      <c r="Y27" s="24">
        <v>181.570594125247</v>
      </c>
      <c r="Z27" s="108">
        <v>181.34677666703601</v>
      </c>
      <c r="AA27" s="105">
        <v>151.26801550382601</v>
      </c>
      <c r="AB27" s="24">
        <v>155.03658599727001</v>
      </c>
      <c r="AC27" s="24">
        <v>185.51695414583</v>
      </c>
      <c r="AD27" s="108">
        <v>181.409082949359</v>
      </c>
    </row>
    <row r="28" spans="1:30" x14ac:dyDescent="0.25">
      <c r="A28" s="190" t="s">
        <v>92</v>
      </c>
      <c r="B28" s="190"/>
      <c r="C28" s="190"/>
      <c r="D28" s="190"/>
      <c r="E28" s="190"/>
      <c r="F28" s="190"/>
      <c r="H28" s="190" t="s">
        <v>92</v>
      </c>
      <c r="I28" s="190"/>
      <c r="J28" s="190"/>
      <c r="K28" s="190"/>
      <c r="L28" s="190"/>
      <c r="M28" s="190"/>
      <c r="N28" s="56">
        <v>38625</v>
      </c>
      <c r="O28" s="105">
        <v>130.37544950441199</v>
      </c>
      <c r="P28" s="24">
        <v>127.336962818773</v>
      </c>
      <c r="Q28" s="24">
        <v>161.33085754948101</v>
      </c>
      <c r="R28" s="108">
        <v>172.65642425837001</v>
      </c>
      <c r="S28" s="105">
        <v>159.08367939549001</v>
      </c>
      <c r="T28" s="24">
        <v>164.70623852384301</v>
      </c>
      <c r="U28" s="24">
        <v>187.54940071714501</v>
      </c>
      <c r="V28" s="108">
        <v>221.704322171922</v>
      </c>
      <c r="W28" s="105">
        <v>160.18695314414899</v>
      </c>
      <c r="X28" s="24">
        <v>163.96560220235</v>
      </c>
      <c r="Y28" s="24">
        <v>183.32555079621901</v>
      </c>
      <c r="Z28" s="108">
        <v>190.29979398740701</v>
      </c>
      <c r="AA28" s="105">
        <v>156.80807583098201</v>
      </c>
      <c r="AB28" s="24">
        <v>160.892518509018</v>
      </c>
      <c r="AC28" s="24">
        <v>187.04350566057499</v>
      </c>
      <c r="AD28" s="108">
        <v>185.898514112177</v>
      </c>
    </row>
    <row r="29" spans="1:30" x14ac:dyDescent="0.25">
      <c r="N29" s="56">
        <v>38717</v>
      </c>
      <c r="O29" s="105">
        <v>131.40659367288399</v>
      </c>
      <c r="P29" s="24">
        <v>125.627093237954</v>
      </c>
      <c r="Q29" s="24">
        <v>158.896418265189</v>
      </c>
      <c r="R29" s="108">
        <v>176.28122714569301</v>
      </c>
      <c r="S29" s="105">
        <v>159.407910963109</v>
      </c>
      <c r="T29" s="24">
        <v>165.71963526511601</v>
      </c>
      <c r="U29" s="24">
        <v>189.60198165668501</v>
      </c>
      <c r="V29" s="108">
        <v>224.43045814836901</v>
      </c>
      <c r="W29" s="105">
        <v>164.03999887067101</v>
      </c>
      <c r="X29" s="24">
        <v>170.79561777362301</v>
      </c>
      <c r="Y29" s="24">
        <v>182.08298093379199</v>
      </c>
      <c r="Z29" s="108">
        <v>187.30497179021799</v>
      </c>
      <c r="AA29" s="105">
        <v>162.55242219591</v>
      </c>
      <c r="AB29" s="24">
        <v>165.18102555633399</v>
      </c>
      <c r="AC29" s="24">
        <v>186.74463758536399</v>
      </c>
      <c r="AD29" s="108">
        <v>186.900877528628</v>
      </c>
    </row>
    <row r="30" spans="1:30" x14ac:dyDescent="0.25">
      <c r="N30" s="56">
        <v>38807</v>
      </c>
      <c r="O30" s="105">
        <v>128.15104969976201</v>
      </c>
      <c r="P30" s="24">
        <v>125.948572095747</v>
      </c>
      <c r="Q30" s="24">
        <v>157.82818295374901</v>
      </c>
      <c r="R30" s="108">
        <v>174.99736581385</v>
      </c>
      <c r="S30" s="105">
        <v>164.181270871782</v>
      </c>
      <c r="T30" s="24">
        <v>167.41781747765501</v>
      </c>
      <c r="U30" s="24">
        <v>195.66688352980199</v>
      </c>
      <c r="V30" s="108">
        <v>228.81269774114099</v>
      </c>
      <c r="W30" s="105">
        <v>165.91474611464301</v>
      </c>
      <c r="X30" s="24">
        <v>180.16737738360499</v>
      </c>
      <c r="Y30" s="24">
        <v>189.759384764277</v>
      </c>
      <c r="Z30" s="108">
        <v>181.35651041142299</v>
      </c>
      <c r="AA30" s="105">
        <v>168.012774638471</v>
      </c>
      <c r="AB30" s="24">
        <v>171.19644138230299</v>
      </c>
      <c r="AC30" s="24">
        <v>194.05379367075099</v>
      </c>
      <c r="AD30" s="108">
        <v>188.11604177816599</v>
      </c>
    </row>
    <row r="31" spans="1:30" x14ac:dyDescent="0.25">
      <c r="N31" s="56">
        <v>38898</v>
      </c>
      <c r="O31" s="105">
        <v>124.22256578058</v>
      </c>
      <c r="P31" s="24">
        <v>127.014405473949</v>
      </c>
      <c r="Q31" s="24">
        <v>153.62779539926001</v>
      </c>
      <c r="R31" s="108">
        <v>171.79710219583899</v>
      </c>
      <c r="S31" s="105">
        <v>169.148704683224</v>
      </c>
      <c r="T31" s="24">
        <v>167.940156382509</v>
      </c>
      <c r="U31" s="24">
        <v>202.16373247493999</v>
      </c>
      <c r="V31" s="108">
        <v>227.93633962150699</v>
      </c>
      <c r="W31" s="105">
        <v>166.65589604928701</v>
      </c>
      <c r="X31" s="24">
        <v>184.42601746622299</v>
      </c>
      <c r="Y31" s="24">
        <v>195.901534457602</v>
      </c>
      <c r="Z31" s="108">
        <v>174.91862748239501</v>
      </c>
      <c r="AA31" s="105">
        <v>173.43320584794401</v>
      </c>
      <c r="AB31" s="24">
        <v>178.66958949264301</v>
      </c>
      <c r="AC31" s="24">
        <v>200.46079245499899</v>
      </c>
      <c r="AD31" s="108">
        <v>190.024437716622</v>
      </c>
    </row>
    <row r="32" spans="1:30" x14ac:dyDescent="0.25">
      <c r="N32" s="56">
        <v>38990</v>
      </c>
      <c r="O32" s="105">
        <v>125.11458008389999</v>
      </c>
      <c r="P32" s="24">
        <v>130.14822523780299</v>
      </c>
      <c r="Q32" s="24">
        <v>152.955400191004</v>
      </c>
      <c r="R32" s="108">
        <v>169.80458541418301</v>
      </c>
      <c r="S32" s="105">
        <v>170.86778007010301</v>
      </c>
      <c r="T32" s="24">
        <v>172.419379427607</v>
      </c>
      <c r="U32" s="24">
        <v>201.74878603770199</v>
      </c>
      <c r="V32" s="108">
        <v>222.01147525691201</v>
      </c>
      <c r="W32" s="105">
        <v>166.557022155986</v>
      </c>
      <c r="X32" s="24">
        <v>182.47793822065699</v>
      </c>
      <c r="Y32" s="24">
        <v>189.19779968261099</v>
      </c>
      <c r="Z32" s="108">
        <v>170.72591461243101</v>
      </c>
      <c r="AA32" s="105">
        <v>173.65341919737199</v>
      </c>
      <c r="AB32" s="24">
        <v>184.171567265367</v>
      </c>
      <c r="AC32" s="24">
        <v>197.994231901544</v>
      </c>
      <c r="AD32" s="108">
        <v>190.63049978203</v>
      </c>
    </row>
    <row r="33" spans="14:30" x14ac:dyDescent="0.25">
      <c r="N33" s="56">
        <v>39082</v>
      </c>
      <c r="O33" s="105">
        <v>127.85713870444999</v>
      </c>
      <c r="P33" s="24">
        <v>131.25271540819901</v>
      </c>
      <c r="Q33" s="24">
        <v>157.25610118477601</v>
      </c>
      <c r="R33" s="108">
        <v>167.95041702577799</v>
      </c>
      <c r="S33" s="105">
        <v>172.64934394599101</v>
      </c>
      <c r="T33" s="24">
        <v>180.052576106831</v>
      </c>
      <c r="U33" s="24">
        <v>200.57431240947801</v>
      </c>
      <c r="V33" s="108">
        <v>222.353397908989</v>
      </c>
      <c r="W33" s="105">
        <v>167.79025776342399</v>
      </c>
      <c r="X33" s="24">
        <v>180.84496856321701</v>
      </c>
      <c r="Y33" s="24">
        <v>184.62207915661401</v>
      </c>
      <c r="Z33" s="108">
        <v>172.00175976708601</v>
      </c>
      <c r="AA33" s="105">
        <v>171.269367648648</v>
      </c>
      <c r="AB33" s="24">
        <v>187.57210081448599</v>
      </c>
      <c r="AC33" s="24">
        <v>196.72514684139401</v>
      </c>
      <c r="AD33" s="108">
        <v>191.41688659554799</v>
      </c>
    </row>
    <row r="34" spans="14:30" x14ac:dyDescent="0.25">
      <c r="N34" s="56">
        <v>39172</v>
      </c>
      <c r="O34" s="105">
        <v>129.12661601998801</v>
      </c>
      <c r="P34" s="24">
        <v>128.518197635951</v>
      </c>
      <c r="Q34" s="24">
        <v>159.258450887577</v>
      </c>
      <c r="R34" s="108">
        <v>163.78832086700899</v>
      </c>
      <c r="S34" s="105">
        <v>176.932274696977</v>
      </c>
      <c r="T34" s="24">
        <v>183.89985958187401</v>
      </c>
      <c r="U34" s="24">
        <v>208.23111887478501</v>
      </c>
      <c r="V34" s="108">
        <v>235.07866766204299</v>
      </c>
      <c r="W34" s="105">
        <v>171.27525286516999</v>
      </c>
      <c r="X34" s="24">
        <v>182.374780744362</v>
      </c>
      <c r="Y34" s="24">
        <v>191.31246755153001</v>
      </c>
      <c r="Z34" s="108">
        <v>176.624575857168</v>
      </c>
      <c r="AA34" s="105">
        <v>174.86924421729199</v>
      </c>
      <c r="AB34" s="24">
        <v>191.54045136292899</v>
      </c>
      <c r="AC34" s="24">
        <v>203.13817476093499</v>
      </c>
      <c r="AD34" s="108">
        <v>195.09687461676299</v>
      </c>
    </row>
    <row r="35" spans="14:30" x14ac:dyDescent="0.25">
      <c r="N35" s="56">
        <v>39263</v>
      </c>
      <c r="O35" s="105">
        <v>131.01552091557201</v>
      </c>
      <c r="P35" s="24">
        <v>125.29580415301</v>
      </c>
      <c r="Q35" s="24">
        <v>155.72355744781299</v>
      </c>
      <c r="R35" s="108">
        <v>159.11980477737501</v>
      </c>
      <c r="S35" s="105">
        <v>178.02771854877099</v>
      </c>
      <c r="T35" s="24">
        <v>185.29355068162201</v>
      </c>
      <c r="U35" s="24">
        <v>213.730641769008</v>
      </c>
      <c r="V35" s="108">
        <v>249.11071628021901</v>
      </c>
      <c r="W35" s="105">
        <v>173.88438718533499</v>
      </c>
      <c r="X35" s="24">
        <v>184.103865795102</v>
      </c>
      <c r="Y35" s="24">
        <v>196.29639086340001</v>
      </c>
      <c r="Z35" s="108">
        <v>177.48476067027499</v>
      </c>
      <c r="AA35" s="105">
        <v>183.06995166658399</v>
      </c>
      <c r="AB35" s="24">
        <v>196.615108512717</v>
      </c>
      <c r="AC35" s="24">
        <v>209.10282706775101</v>
      </c>
      <c r="AD35" s="108">
        <v>198.058654429055</v>
      </c>
    </row>
    <row r="36" spans="14:30" x14ac:dyDescent="0.25">
      <c r="N36" s="56">
        <v>39355</v>
      </c>
      <c r="O36" s="105">
        <v>130.24395073415801</v>
      </c>
      <c r="P36" s="24">
        <v>124.034064144276</v>
      </c>
      <c r="Q36" s="24">
        <v>150.19441195075501</v>
      </c>
      <c r="R36" s="108">
        <v>156.45229700890101</v>
      </c>
      <c r="S36" s="105">
        <v>171.433806135384</v>
      </c>
      <c r="T36" s="24">
        <v>187.85764781065399</v>
      </c>
      <c r="U36" s="24">
        <v>207.54110765055501</v>
      </c>
      <c r="V36" s="108">
        <v>246.83292571030299</v>
      </c>
      <c r="W36" s="105">
        <v>171.27473832973899</v>
      </c>
      <c r="X36" s="24">
        <v>185.409760699499</v>
      </c>
      <c r="Y36" s="24">
        <v>190.81651303757499</v>
      </c>
      <c r="Z36" s="108">
        <v>170.33651896795001</v>
      </c>
      <c r="AA36" s="105">
        <v>183.46227821890099</v>
      </c>
      <c r="AB36" s="24">
        <v>197.96288829331399</v>
      </c>
      <c r="AC36" s="24">
        <v>207.16200635403101</v>
      </c>
      <c r="AD36" s="108">
        <v>191.450778588921</v>
      </c>
    </row>
    <row r="37" spans="14:30" x14ac:dyDescent="0.25">
      <c r="N37" s="56">
        <v>39447</v>
      </c>
      <c r="O37" s="105">
        <v>127.27126634454601</v>
      </c>
      <c r="P37" s="24">
        <v>124.332614935527</v>
      </c>
      <c r="Q37" s="24">
        <v>146.17526796969</v>
      </c>
      <c r="R37" s="108">
        <v>153.31816458320401</v>
      </c>
      <c r="S37" s="105">
        <v>167.03371543198</v>
      </c>
      <c r="T37" s="24">
        <v>188.30929031194199</v>
      </c>
      <c r="U37" s="24">
        <v>202.03086548454201</v>
      </c>
      <c r="V37" s="108">
        <v>239.21780633946</v>
      </c>
      <c r="W37" s="105">
        <v>167.255873257319</v>
      </c>
      <c r="X37" s="24">
        <v>184.87020871491299</v>
      </c>
      <c r="Y37" s="24">
        <v>183.93369412426901</v>
      </c>
      <c r="Z37" s="108">
        <v>162.17712232815001</v>
      </c>
      <c r="AA37" s="105">
        <v>177.25190029684401</v>
      </c>
      <c r="AB37" s="24">
        <v>194.412660725124</v>
      </c>
      <c r="AC37" s="24">
        <v>202.01512976773199</v>
      </c>
      <c r="AD37" s="108">
        <v>181.96477947933201</v>
      </c>
    </row>
    <row r="38" spans="14:30" x14ac:dyDescent="0.25">
      <c r="N38" s="56">
        <v>39538</v>
      </c>
      <c r="O38" s="105">
        <v>123.85536406310401</v>
      </c>
      <c r="P38" s="24">
        <v>124.770583657247</v>
      </c>
      <c r="Q38" s="24">
        <v>141.779681815186</v>
      </c>
      <c r="R38" s="108">
        <v>145.93847053748701</v>
      </c>
      <c r="S38" s="105">
        <v>170.120568224436</v>
      </c>
      <c r="T38" s="24">
        <v>183.47119555304599</v>
      </c>
      <c r="U38" s="24">
        <v>202.99602618601099</v>
      </c>
      <c r="V38" s="108">
        <v>241.28920980326799</v>
      </c>
      <c r="W38" s="105">
        <v>162.18837641812999</v>
      </c>
      <c r="X38" s="24">
        <v>181.63461956732101</v>
      </c>
      <c r="Y38" s="24">
        <v>180.68584272964901</v>
      </c>
      <c r="Z38" s="108">
        <v>154.556242556222</v>
      </c>
      <c r="AA38" s="105">
        <v>174.57210596752199</v>
      </c>
      <c r="AB38" s="24">
        <v>190.33645769765499</v>
      </c>
      <c r="AC38" s="24">
        <v>199.511387394699</v>
      </c>
      <c r="AD38" s="108">
        <v>178.81371774944401</v>
      </c>
    </row>
    <row r="39" spans="14:30" x14ac:dyDescent="0.25">
      <c r="N39" s="56">
        <v>39629</v>
      </c>
      <c r="O39" s="105">
        <v>119.15087073828499</v>
      </c>
      <c r="P39" s="24">
        <v>125.433635651774</v>
      </c>
      <c r="Q39" s="24">
        <v>139.40417931583599</v>
      </c>
      <c r="R39" s="108">
        <v>137.92038039064201</v>
      </c>
      <c r="S39" s="105">
        <v>173.64934297574499</v>
      </c>
      <c r="T39" s="24">
        <v>180.511068598924</v>
      </c>
      <c r="U39" s="24">
        <v>202.75368744208799</v>
      </c>
      <c r="V39" s="108">
        <v>240.04896099175801</v>
      </c>
      <c r="W39" s="105">
        <v>154.84828097748999</v>
      </c>
      <c r="X39" s="24">
        <v>178.40162553925799</v>
      </c>
      <c r="Y39" s="24">
        <v>173.776363978712</v>
      </c>
      <c r="Z39" s="108">
        <v>146.72461579019199</v>
      </c>
      <c r="AA39" s="105">
        <v>173.49332271362599</v>
      </c>
      <c r="AB39" s="24">
        <v>186.05309271851601</v>
      </c>
      <c r="AC39" s="24">
        <v>195.40483564839499</v>
      </c>
      <c r="AD39" s="108">
        <v>178.863123973943</v>
      </c>
    </row>
    <row r="40" spans="14:30" x14ac:dyDescent="0.25">
      <c r="N40" s="56">
        <v>39721</v>
      </c>
      <c r="O40" s="105">
        <v>113.0867695387</v>
      </c>
      <c r="P40" s="24">
        <v>119.19079232843301</v>
      </c>
      <c r="Q40" s="24">
        <v>132.94965926148399</v>
      </c>
      <c r="R40" s="108">
        <v>129.09533299251399</v>
      </c>
      <c r="S40" s="105">
        <v>165.72686587733401</v>
      </c>
      <c r="T40" s="24">
        <v>183.77348951106501</v>
      </c>
      <c r="U40" s="24">
        <v>195.29968817813099</v>
      </c>
      <c r="V40" s="108">
        <v>227.04302299146599</v>
      </c>
      <c r="W40" s="105">
        <v>147.66067911666099</v>
      </c>
      <c r="X40" s="24">
        <v>172.22302278813601</v>
      </c>
      <c r="Y40" s="24">
        <v>161.08750035222599</v>
      </c>
      <c r="Z40" s="108">
        <v>137.54265825208699</v>
      </c>
      <c r="AA40" s="105">
        <v>164.52607839103399</v>
      </c>
      <c r="AB40" s="24">
        <v>175.30706138674199</v>
      </c>
      <c r="AC40" s="24">
        <v>179.30249880571901</v>
      </c>
      <c r="AD40" s="108">
        <v>175.930212336143</v>
      </c>
    </row>
    <row r="41" spans="14:30" x14ac:dyDescent="0.25">
      <c r="N41" s="56">
        <v>39813</v>
      </c>
      <c r="O41" s="105">
        <v>106.09570880664501</v>
      </c>
      <c r="P41" s="24">
        <v>109.931522262367</v>
      </c>
      <c r="Q41" s="24">
        <v>122.93976534326301</v>
      </c>
      <c r="R41" s="108">
        <v>121.66346589486101</v>
      </c>
      <c r="S41" s="105">
        <v>151.978909061564</v>
      </c>
      <c r="T41" s="24">
        <v>181.57139701449501</v>
      </c>
      <c r="U41" s="24">
        <v>188.04267290586</v>
      </c>
      <c r="V41" s="108">
        <v>216.59542311760799</v>
      </c>
      <c r="W41" s="105">
        <v>141.54939960430099</v>
      </c>
      <c r="X41" s="24">
        <v>163.31137272603701</v>
      </c>
      <c r="Y41" s="24">
        <v>151.095076680304</v>
      </c>
      <c r="Z41" s="108">
        <v>129.64200284227201</v>
      </c>
      <c r="AA41" s="105">
        <v>151.54781238316301</v>
      </c>
      <c r="AB41" s="24">
        <v>162.855908701141</v>
      </c>
      <c r="AC41" s="24">
        <v>164.35691378105901</v>
      </c>
      <c r="AD41" s="108">
        <v>168.62400409260701</v>
      </c>
    </row>
    <row r="42" spans="14:30" x14ac:dyDescent="0.25">
      <c r="N42" s="56">
        <v>39903</v>
      </c>
      <c r="O42" s="105">
        <v>97.642783051754094</v>
      </c>
      <c r="P42" s="24">
        <v>104.891975843533</v>
      </c>
      <c r="Q42" s="24">
        <v>118.085457631216</v>
      </c>
      <c r="R42" s="108">
        <v>117.965320565299</v>
      </c>
      <c r="S42" s="105">
        <v>141.13394101931499</v>
      </c>
      <c r="T42" s="24">
        <v>167.70981799574699</v>
      </c>
      <c r="U42" s="24">
        <v>185.62339134304901</v>
      </c>
      <c r="V42" s="108">
        <v>209.53806785937701</v>
      </c>
      <c r="W42" s="105">
        <v>135.20001090523701</v>
      </c>
      <c r="X42" s="24">
        <v>153.87972619552701</v>
      </c>
      <c r="Y42" s="24">
        <v>145.81421858727299</v>
      </c>
      <c r="Z42" s="108">
        <v>124.87558984667</v>
      </c>
      <c r="AA42" s="105">
        <v>139.625677356479</v>
      </c>
      <c r="AB42" s="24">
        <v>150.506468755729</v>
      </c>
      <c r="AC42" s="24">
        <v>157.455610641389</v>
      </c>
      <c r="AD42" s="108">
        <v>155.06082797526</v>
      </c>
    </row>
    <row r="43" spans="14:30" x14ac:dyDescent="0.25">
      <c r="N43" s="56">
        <v>39994</v>
      </c>
      <c r="O43" s="105">
        <v>92.287194205636894</v>
      </c>
      <c r="P43" s="24">
        <v>103.286078571334</v>
      </c>
      <c r="Q43" s="24">
        <v>118.212367227339</v>
      </c>
      <c r="R43" s="108">
        <v>112.912279726062</v>
      </c>
      <c r="S43" s="105">
        <v>133.262764850922</v>
      </c>
      <c r="T43" s="24">
        <v>157.902960377478</v>
      </c>
      <c r="U43" s="24">
        <v>184.12311937899301</v>
      </c>
      <c r="V43" s="108">
        <v>202.835605547629</v>
      </c>
      <c r="W43" s="105">
        <v>130.76944509327899</v>
      </c>
      <c r="X43" s="24">
        <v>147.66588453638801</v>
      </c>
      <c r="Y43" s="24">
        <v>141.089566322162</v>
      </c>
      <c r="Z43" s="108">
        <v>117.92136486232</v>
      </c>
      <c r="AA43" s="105">
        <v>127.368982639348</v>
      </c>
      <c r="AB43" s="24">
        <v>138.82087265675401</v>
      </c>
      <c r="AC43" s="24">
        <v>150.48892938335601</v>
      </c>
      <c r="AD43" s="108">
        <v>139.78948766053199</v>
      </c>
    </row>
    <row r="44" spans="14:30" x14ac:dyDescent="0.25">
      <c r="N44" s="56">
        <v>40086</v>
      </c>
      <c r="O44" s="105">
        <v>93.688305669497197</v>
      </c>
      <c r="P44" s="24">
        <v>100.082210981161</v>
      </c>
      <c r="Q44" s="24">
        <v>117.481630425468</v>
      </c>
      <c r="R44" s="108">
        <v>104.176384051241</v>
      </c>
      <c r="S44" s="105">
        <v>132.78163100676099</v>
      </c>
      <c r="T44" s="24">
        <v>155.691254628613</v>
      </c>
      <c r="U44" s="24">
        <v>183.394868260283</v>
      </c>
      <c r="V44" s="108">
        <v>201.15616725134601</v>
      </c>
      <c r="W44" s="105">
        <v>130.28908658262901</v>
      </c>
      <c r="X44" s="24">
        <v>146.68982036660699</v>
      </c>
      <c r="Y44" s="24">
        <v>136.91710259681</v>
      </c>
      <c r="Z44" s="108">
        <v>108.312393112481</v>
      </c>
      <c r="AA44" s="105">
        <v>119.148893851373</v>
      </c>
      <c r="AB44" s="24">
        <v>133.459134159858</v>
      </c>
      <c r="AC44" s="24">
        <v>143.51351905634701</v>
      </c>
      <c r="AD44" s="108">
        <v>133.71755405504001</v>
      </c>
    </row>
    <row r="45" spans="14:30" x14ac:dyDescent="0.25">
      <c r="N45" s="56">
        <v>40178</v>
      </c>
      <c r="O45" s="105">
        <v>94.279876842134698</v>
      </c>
      <c r="P45" s="24">
        <v>94.403694856874097</v>
      </c>
      <c r="Q45" s="24">
        <v>113.252331651161</v>
      </c>
      <c r="R45" s="108">
        <v>98.098229615714203</v>
      </c>
      <c r="S45" s="105">
        <v>135.581576653556</v>
      </c>
      <c r="T45" s="24">
        <v>153.13109679391599</v>
      </c>
      <c r="U45" s="24">
        <v>180.50759784218701</v>
      </c>
      <c r="V45" s="108">
        <v>200.12402869161301</v>
      </c>
      <c r="W45" s="105">
        <v>129.231191294941</v>
      </c>
      <c r="X45" s="24">
        <v>144.58439353515899</v>
      </c>
      <c r="Y45" s="24">
        <v>134.38105740716099</v>
      </c>
      <c r="Z45" s="108">
        <v>103.805319796471</v>
      </c>
      <c r="AA45" s="105">
        <v>116.093384903117</v>
      </c>
      <c r="AB45" s="24">
        <v>131.99850460868899</v>
      </c>
      <c r="AC45" s="24">
        <v>137.80120925230401</v>
      </c>
      <c r="AD45" s="108">
        <v>132.48090147445399</v>
      </c>
    </row>
    <row r="46" spans="14:30" x14ac:dyDescent="0.25">
      <c r="N46" s="56">
        <v>40268</v>
      </c>
      <c r="O46" s="105">
        <v>89.798593675683904</v>
      </c>
      <c r="P46" s="24">
        <v>91.8539072544216</v>
      </c>
      <c r="Q46" s="24">
        <v>109.092578837316</v>
      </c>
      <c r="R46" s="108">
        <v>96.434758559762997</v>
      </c>
      <c r="S46" s="105">
        <v>132.78832109924701</v>
      </c>
      <c r="T46" s="24">
        <v>150.958747699426</v>
      </c>
      <c r="U46" s="24">
        <v>172.99374900075</v>
      </c>
      <c r="V46" s="108">
        <v>199.31640764101701</v>
      </c>
      <c r="W46" s="105">
        <v>125.3459093779</v>
      </c>
      <c r="X46" s="24">
        <v>138.94788264069501</v>
      </c>
      <c r="Y46" s="24">
        <v>133.37380006158801</v>
      </c>
      <c r="Z46" s="108">
        <v>106.302891727011</v>
      </c>
      <c r="AA46" s="105">
        <v>113.96472615923599</v>
      </c>
      <c r="AB46" s="24">
        <v>132.485487221455</v>
      </c>
      <c r="AC46" s="24">
        <v>133.19794655433699</v>
      </c>
      <c r="AD46" s="108">
        <v>129.788385875985</v>
      </c>
    </row>
    <row r="47" spans="14:30" x14ac:dyDescent="0.25">
      <c r="N47" s="56">
        <v>40359</v>
      </c>
      <c r="O47" s="105">
        <v>85.395906681315793</v>
      </c>
      <c r="P47" s="24">
        <v>91.625438811830804</v>
      </c>
      <c r="Q47" s="24">
        <v>105.84598217863299</v>
      </c>
      <c r="R47" s="108">
        <v>96.134868014331701</v>
      </c>
      <c r="S47" s="105">
        <v>126.040813611807</v>
      </c>
      <c r="T47" s="24">
        <v>151.98928083656</v>
      </c>
      <c r="U47" s="24">
        <v>164.207943541151</v>
      </c>
      <c r="V47" s="108">
        <v>196.73673628875599</v>
      </c>
      <c r="W47" s="105">
        <v>121.968406444034</v>
      </c>
      <c r="X47" s="24">
        <v>134.404509514013</v>
      </c>
      <c r="Y47" s="24">
        <v>132.542388383114</v>
      </c>
      <c r="Z47" s="108">
        <v>108.713496582132</v>
      </c>
      <c r="AA47" s="105">
        <v>110.42210138649899</v>
      </c>
      <c r="AB47" s="24">
        <v>133.924886161372</v>
      </c>
      <c r="AC47" s="24">
        <v>128.71876012778799</v>
      </c>
      <c r="AD47" s="108">
        <v>126.879835233405</v>
      </c>
    </row>
    <row r="48" spans="14:30" x14ac:dyDescent="0.25">
      <c r="N48" s="56">
        <v>40451</v>
      </c>
      <c r="O48" s="105">
        <v>82.377614377194305</v>
      </c>
      <c r="P48" s="24">
        <v>89.409983407361295</v>
      </c>
      <c r="Q48" s="24">
        <v>104.049622774913</v>
      </c>
      <c r="R48" s="108">
        <v>95.331994490491397</v>
      </c>
      <c r="S48" s="105">
        <v>125.94871773505901</v>
      </c>
      <c r="T48" s="24">
        <v>151.743738391986</v>
      </c>
      <c r="U48" s="24">
        <v>166.97628341506001</v>
      </c>
      <c r="V48" s="108">
        <v>198.97738790951999</v>
      </c>
      <c r="W48" s="105">
        <v>120.60883305182401</v>
      </c>
      <c r="X48" s="24">
        <v>132.68639146375699</v>
      </c>
      <c r="Y48" s="24">
        <v>132.696223541644</v>
      </c>
      <c r="Z48" s="108">
        <v>110.092361667077</v>
      </c>
      <c r="AA48" s="105">
        <v>106.605813687561</v>
      </c>
      <c r="AB48" s="24">
        <v>128.03069637332001</v>
      </c>
      <c r="AC48" s="24">
        <v>128.02572618507199</v>
      </c>
      <c r="AD48" s="108">
        <v>128.04893444173899</v>
      </c>
    </row>
    <row r="49" spans="14:30" x14ac:dyDescent="0.25">
      <c r="N49" s="56">
        <v>40543</v>
      </c>
      <c r="O49" s="105">
        <v>79.448532923996297</v>
      </c>
      <c r="P49" s="24">
        <v>85.919981567597205</v>
      </c>
      <c r="Q49" s="24">
        <v>102.92366103266301</v>
      </c>
      <c r="R49" s="108">
        <v>93.608387084734503</v>
      </c>
      <c r="S49" s="105">
        <v>127.874523960139</v>
      </c>
      <c r="T49" s="24">
        <v>149.11825875573999</v>
      </c>
      <c r="U49" s="24">
        <v>174.286259844894</v>
      </c>
      <c r="V49" s="108">
        <v>206.63069949157699</v>
      </c>
      <c r="W49" s="105">
        <v>118.269189850505</v>
      </c>
      <c r="X49" s="24">
        <v>130.57248268801499</v>
      </c>
      <c r="Y49" s="24">
        <v>132.025675180619</v>
      </c>
      <c r="Z49" s="108">
        <v>111.18365620987301</v>
      </c>
      <c r="AA49" s="105">
        <v>103.935690198942</v>
      </c>
      <c r="AB49" s="24">
        <v>120.53659227534</v>
      </c>
      <c r="AC49" s="24">
        <v>128.435757224931</v>
      </c>
      <c r="AD49" s="108">
        <v>132.708724679765</v>
      </c>
    </row>
    <row r="50" spans="14:30" x14ac:dyDescent="0.25">
      <c r="N50" s="56">
        <v>40633</v>
      </c>
      <c r="O50" s="105">
        <v>78.106162187773705</v>
      </c>
      <c r="P50" s="24">
        <v>86.247948335480302</v>
      </c>
      <c r="Q50" s="24">
        <v>102.09795458314299</v>
      </c>
      <c r="R50" s="108">
        <v>95.118697643635997</v>
      </c>
      <c r="S50" s="105">
        <v>126.824707844964</v>
      </c>
      <c r="T50" s="24">
        <v>149.33203418242999</v>
      </c>
      <c r="U50" s="24">
        <v>172.047148359169</v>
      </c>
      <c r="V50" s="108">
        <v>209.249492696505</v>
      </c>
      <c r="W50" s="105">
        <v>114.750955234836</v>
      </c>
      <c r="X50" s="24">
        <v>129.05285985022999</v>
      </c>
      <c r="Y50" s="24">
        <v>129.71132502300901</v>
      </c>
      <c r="Z50" s="108">
        <v>113.18315197141</v>
      </c>
      <c r="AA50" s="105">
        <v>104.13265008348</v>
      </c>
      <c r="AB50" s="24">
        <v>120.701181753816</v>
      </c>
      <c r="AC50" s="24">
        <v>126.747964019498</v>
      </c>
      <c r="AD50" s="108">
        <v>137.65319952688901</v>
      </c>
    </row>
    <row r="51" spans="14:30" x14ac:dyDescent="0.25">
      <c r="N51" s="56">
        <v>40724</v>
      </c>
      <c r="O51" s="105">
        <v>79.262204165536204</v>
      </c>
      <c r="P51" s="24">
        <v>89.584763310029203</v>
      </c>
      <c r="Q51" s="24">
        <v>101.05482954119201</v>
      </c>
      <c r="R51" s="108">
        <v>98.992464001991095</v>
      </c>
      <c r="S51" s="105">
        <v>129.263080008863</v>
      </c>
      <c r="T51" s="24">
        <v>150.146427970411</v>
      </c>
      <c r="U51" s="24">
        <v>167.42661444513701</v>
      </c>
      <c r="V51" s="108">
        <v>210.89259346015601</v>
      </c>
      <c r="W51" s="105">
        <v>113.472028711552</v>
      </c>
      <c r="X51" s="24">
        <v>131.232102296981</v>
      </c>
      <c r="Y51" s="24">
        <v>129.203282840025</v>
      </c>
      <c r="Z51" s="108">
        <v>117.49982997647</v>
      </c>
      <c r="AA51" s="105">
        <v>106.377688769946</v>
      </c>
      <c r="AB51" s="24">
        <v>123.229917863946</v>
      </c>
      <c r="AC51" s="24">
        <v>125.471488714651</v>
      </c>
      <c r="AD51" s="108">
        <v>141.272780361938</v>
      </c>
    </row>
    <row r="52" spans="14:30" x14ac:dyDescent="0.25">
      <c r="N52" s="56">
        <v>40816</v>
      </c>
      <c r="O52" s="105">
        <v>80.684894724094605</v>
      </c>
      <c r="P52" s="24">
        <v>88.848806730661707</v>
      </c>
      <c r="Q52" s="24">
        <v>100.11065724453699</v>
      </c>
      <c r="R52" s="108">
        <v>103.818287002866</v>
      </c>
      <c r="S52" s="105">
        <v>133.976921918676</v>
      </c>
      <c r="T52" s="24">
        <v>147.909357548808</v>
      </c>
      <c r="U52" s="24">
        <v>168.97864179895001</v>
      </c>
      <c r="V52" s="108">
        <v>218.10718344736301</v>
      </c>
      <c r="W52" s="105">
        <v>113.388202978233</v>
      </c>
      <c r="X52" s="24">
        <v>131.85795144199</v>
      </c>
      <c r="Y52" s="24">
        <v>130.283897871829</v>
      </c>
      <c r="Z52" s="108">
        <v>120.568367157343</v>
      </c>
      <c r="AA52" s="105">
        <v>106.597618722406</v>
      </c>
      <c r="AB52" s="24">
        <v>122.115643423207</v>
      </c>
      <c r="AC52" s="24">
        <v>125.82115053839</v>
      </c>
      <c r="AD52" s="108">
        <v>144.11070036612401</v>
      </c>
    </row>
    <row r="53" spans="14:30" x14ac:dyDescent="0.25">
      <c r="N53" s="56">
        <v>40908</v>
      </c>
      <c r="O53" s="105">
        <v>80.373317946055195</v>
      </c>
      <c r="P53" s="24">
        <v>85.8933135173762</v>
      </c>
      <c r="Q53" s="24">
        <v>99.568154944910901</v>
      </c>
      <c r="R53" s="108">
        <v>106.006760927236</v>
      </c>
      <c r="S53" s="105">
        <v>136.46339530313301</v>
      </c>
      <c r="T53" s="24">
        <v>146.33548301393299</v>
      </c>
      <c r="U53" s="24">
        <v>173.05815099198</v>
      </c>
      <c r="V53" s="108">
        <v>223.26427537482601</v>
      </c>
      <c r="W53" s="105">
        <v>112.108999873286</v>
      </c>
      <c r="X53" s="24">
        <v>128.82143879859501</v>
      </c>
      <c r="Y53" s="24">
        <v>129.75507037438001</v>
      </c>
      <c r="Z53" s="108">
        <v>120.820914479728</v>
      </c>
      <c r="AA53" s="105">
        <v>104.85496560956101</v>
      </c>
      <c r="AB53" s="24">
        <v>120.569283632222</v>
      </c>
      <c r="AC53" s="24">
        <v>127.11495415556401</v>
      </c>
      <c r="AD53" s="108">
        <v>148.41113018299399</v>
      </c>
    </row>
    <row r="54" spans="14:30" x14ac:dyDescent="0.25">
      <c r="N54" s="56">
        <v>40999</v>
      </c>
      <c r="O54" s="105">
        <v>78.282650682137998</v>
      </c>
      <c r="P54" s="24">
        <v>85.761119567751606</v>
      </c>
      <c r="Q54" s="24">
        <v>97.288829588988193</v>
      </c>
      <c r="R54" s="108">
        <v>102.053049903112</v>
      </c>
      <c r="S54" s="105">
        <v>136.166623644064</v>
      </c>
      <c r="T54" s="24">
        <v>146.24298379988301</v>
      </c>
      <c r="U54" s="24">
        <v>173.801394003453</v>
      </c>
      <c r="V54" s="108">
        <v>222.418267690573</v>
      </c>
      <c r="W54" s="105">
        <v>111.317519674769</v>
      </c>
      <c r="X54" s="24">
        <v>125.924124971803</v>
      </c>
      <c r="Y54" s="24">
        <v>130.11895186773</v>
      </c>
      <c r="Z54" s="108">
        <v>123.21101050512701</v>
      </c>
      <c r="AA54" s="105">
        <v>105.295477249237</v>
      </c>
      <c r="AB54" s="24">
        <v>123.393327256809</v>
      </c>
      <c r="AC54" s="24">
        <v>130.64871877885</v>
      </c>
      <c r="AD54" s="108">
        <v>154.81647566332001</v>
      </c>
    </row>
    <row r="55" spans="14:30" x14ac:dyDescent="0.25">
      <c r="N55" s="56">
        <v>41090</v>
      </c>
      <c r="O55" s="105">
        <v>75.773672282132594</v>
      </c>
      <c r="P55" s="24">
        <v>86.225174973607693</v>
      </c>
      <c r="Q55" s="24">
        <v>95.817316358010899</v>
      </c>
      <c r="R55" s="108">
        <v>98.921540029666502</v>
      </c>
      <c r="S55" s="105">
        <v>136.162064146142</v>
      </c>
      <c r="T55" s="24">
        <v>147.51236774374101</v>
      </c>
      <c r="U55" s="24">
        <v>172.95512931301499</v>
      </c>
      <c r="V55" s="108">
        <v>222.88964218355201</v>
      </c>
      <c r="W55" s="105">
        <v>112.246674897246</v>
      </c>
      <c r="X55" s="24">
        <v>125.36357179085699</v>
      </c>
      <c r="Y55" s="24">
        <v>134.05274249266299</v>
      </c>
      <c r="Z55" s="108">
        <v>127.989718754008</v>
      </c>
      <c r="AA55" s="105">
        <v>107.679578926014</v>
      </c>
      <c r="AB55" s="24">
        <v>127.463105111662</v>
      </c>
      <c r="AC55" s="24">
        <v>135.06607502196701</v>
      </c>
      <c r="AD55" s="108">
        <v>163.56365347745901</v>
      </c>
    </row>
    <row r="56" spans="14:30" x14ac:dyDescent="0.25">
      <c r="N56" s="56">
        <v>41182</v>
      </c>
      <c r="O56" s="105">
        <v>76.000636970852</v>
      </c>
      <c r="P56" s="24">
        <v>86.833224805735995</v>
      </c>
      <c r="Q56" s="24">
        <v>99.746602029747194</v>
      </c>
      <c r="R56" s="108">
        <v>105.264301431294</v>
      </c>
      <c r="S56" s="105">
        <v>137.91706041386499</v>
      </c>
      <c r="T56" s="24">
        <v>149.93150674178</v>
      </c>
      <c r="U56" s="24">
        <v>172.906098182558</v>
      </c>
      <c r="V56" s="108">
        <v>230.30364314593101</v>
      </c>
      <c r="W56" s="105">
        <v>114.733444534138</v>
      </c>
      <c r="X56" s="24">
        <v>130.53779403493601</v>
      </c>
      <c r="Y56" s="24">
        <v>136.800769894674</v>
      </c>
      <c r="Z56" s="108">
        <v>131.85905280729</v>
      </c>
      <c r="AA56" s="105">
        <v>110.43038174073</v>
      </c>
      <c r="AB56" s="24">
        <v>129.55568615403001</v>
      </c>
      <c r="AC56" s="24">
        <v>136.414941468954</v>
      </c>
      <c r="AD56" s="108">
        <v>168.40446295291099</v>
      </c>
    </row>
    <row r="57" spans="14:30" x14ac:dyDescent="0.25">
      <c r="N57" s="56">
        <v>41274</v>
      </c>
      <c r="O57" s="105">
        <v>77.774743914364507</v>
      </c>
      <c r="P57" s="24">
        <v>87.028347541385997</v>
      </c>
      <c r="Q57" s="24">
        <v>103.099809022595</v>
      </c>
      <c r="R57" s="108">
        <v>113.85569747631099</v>
      </c>
      <c r="S57" s="105">
        <v>139.37421260507699</v>
      </c>
      <c r="T57" s="24">
        <v>151.467293471338</v>
      </c>
      <c r="U57" s="24">
        <v>174.729827747668</v>
      </c>
      <c r="V57" s="108">
        <v>239.34727949248901</v>
      </c>
      <c r="W57" s="105">
        <v>116.989974755304</v>
      </c>
      <c r="X57" s="24">
        <v>134.691119662001</v>
      </c>
      <c r="Y57" s="24">
        <v>136.58297054515401</v>
      </c>
      <c r="Z57" s="108">
        <v>135.365606424541</v>
      </c>
      <c r="AA57" s="105">
        <v>112.805259069757</v>
      </c>
      <c r="AB57" s="24">
        <v>129.95646821125899</v>
      </c>
      <c r="AC57" s="24">
        <v>137.448298832115</v>
      </c>
      <c r="AD57" s="108">
        <v>168.34600131812201</v>
      </c>
    </row>
    <row r="58" spans="14:30" x14ac:dyDescent="0.25">
      <c r="N58" s="56">
        <v>41364</v>
      </c>
      <c r="O58" s="105">
        <v>79.074542527769296</v>
      </c>
      <c r="P58" s="24">
        <v>87.812144021204105</v>
      </c>
      <c r="Q58" s="24">
        <v>102.318332819899</v>
      </c>
      <c r="R58" s="108">
        <v>118.984320834901</v>
      </c>
      <c r="S58" s="105">
        <v>138.41364622428699</v>
      </c>
      <c r="T58" s="24">
        <v>153.725384844703</v>
      </c>
      <c r="U58" s="24">
        <v>179.39817092941601</v>
      </c>
      <c r="V58" s="108">
        <v>244.758789087916</v>
      </c>
      <c r="W58" s="105">
        <v>118.599254586623</v>
      </c>
      <c r="X58" s="24">
        <v>133.95654261706201</v>
      </c>
      <c r="Y58" s="24">
        <v>140.26563088698899</v>
      </c>
      <c r="Z58" s="108">
        <v>139.43512494939199</v>
      </c>
      <c r="AA58" s="105">
        <v>116.205203440647</v>
      </c>
      <c r="AB58" s="24">
        <v>132.67087286693601</v>
      </c>
      <c r="AC58" s="24">
        <v>143.65470794597999</v>
      </c>
      <c r="AD58" s="108">
        <v>171.31529714221199</v>
      </c>
    </row>
    <row r="59" spans="14:30" x14ac:dyDescent="0.25">
      <c r="N59" s="56">
        <v>41455</v>
      </c>
      <c r="O59" s="105">
        <v>80.611004709367904</v>
      </c>
      <c r="P59" s="24">
        <v>90.450121943395004</v>
      </c>
      <c r="Q59" s="24">
        <v>103.362897654501</v>
      </c>
      <c r="R59" s="108">
        <v>126.34978210865501</v>
      </c>
      <c r="S59" s="105">
        <v>134.49421217992</v>
      </c>
      <c r="T59" s="24">
        <v>155.32851754662201</v>
      </c>
      <c r="U59" s="24">
        <v>188.534623276491</v>
      </c>
      <c r="V59" s="108">
        <v>251.015656876425</v>
      </c>
      <c r="W59" s="105">
        <v>119.570375655896</v>
      </c>
      <c r="X59" s="24">
        <v>135.57683035396701</v>
      </c>
      <c r="Y59" s="24">
        <v>148.612726103433</v>
      </c>
      <c r="Z59" s="108">
        <v>143.11378385563501</v>
      </c>
      <c r="AA59" s="105">
        <v>121.481275695625</v>
      </c>
      <c r="AB59" s="24">
        <v>139.117097757393</v>
      </c>
      <c r="AC59" s="24">
        <v>154.605108684817</v>
      </c>
      <c r="AD59" s="108">
        <v>179.146008476867</v>
      </c>
    </row>
    <row r="60" spans="14:30" x14ac:dyDescent="0.25">
      <c r="N60" s="56">
        <v>41547</v>
      </c>
      <c r="O60" s="105">
        <v>82.399530731514901</v>
      </c>
      <c r="P60" s="24">
        <v>92.136109929330601</v>
      </c>
      <c r="Q60" s="24">
        <v>106.625428228069</v>
      </c>
      <c r="R60" s="108">
        <v>129.789428960115</v>
      </c>
      <c r="S60" s="105">
        <v>136.912914704087</v>
      </c>
      <c r="T60" s="24">
        <v>156.41161040997699</v>
      </c>
      <c r="U60" s="24">
        <v>193.76235716343299</v>
      </c>
      <c r="V60" s="108">
        <v>259.02171513503299</v>
      </c>
      <c r="W60" s="105">
        <v>119.622820917415</v>
      </c>
      <c r="X60" s="24">
        <v>139.86624133294401</v>
      </c>
      <c r="Y60" s="24">
        <v>149.04084461524499</v>
      </c>
      <c r="Z60" s="108">
        <v>148.80025122103399</v>
      </c>
      <c r="AA60" s="105">
        <v>125.95132351511501</v>
      </c>
      <c r="AB60" s="24">
        <v>145.32852013693099</v>
      </c>
      <c r="AC60" s="24">
        <v>160.51060649386901</v>
      </c>
      <c r="AD60" s="108">
        <v>186.12633329910199</v>
      </c>
    </row>
    <row r="61" spans="14:30" x14ac:dyDescent="0.25">
      <c r="N61" s="56">
        <v>41639</v>
      </c>
      <c r="O61" s="105">
        <v>83.705407626883002</v>
      </c>
      <c r="P61" s="24">
        <v>93.107539315731501</v>
      </c>
      <c r="Q61" s="24">
        <v>108.668222046335</v>
      </c>
      <c r="R61" s="108">
        <v>129.69038460821901</v>
      </c>
      <c r="S61" s="105">
        <v>145.41076727659001</v>
      </c>
      <c r="T61" s="24">
        <v>158.001817875038</v>
      </c>
      <c r="U61" s="24">
        <v>193.173078147984</v>
      </c>
      <c r="V61" s="108">
        <v>266.57571227643899</v>
      </c>
      <c r="W61" s="105">
        <v>120.947304635481</v>
      </c>
      <c r="X61" s="24">
        <v>142.73123325675201</v>
      </c>
      <c r="Y61" s="24">
        <v>144.73951415932601</v>
      </c>
      <c r="Z61" s="108">
        <v>155.10571896568001</v>
      </c>
      <c r="AA61" s="105">
        <v>128.32776684701901</v>
      </c>
      <c r="AB61" s="24">
        <v>148.62358502433199</v>
      </c>
      <c r="AC61" s="24">
        <v>160.64417606617701</v>
      </c>
      <c r="AD61" s="108">
        <v>189.74225646542001</v>
      </c>
    </row>
    <row r="62" spans="14:30" x14ac:dyDescent="0.25">
      <c r="N62" s="56">
        <v>41729</v>
      </c>
      <c r="O62" s="105">
        <v>84.704580770948695</v>
      </c>
      <c r="P62" s="24">
        <v>97.837953534176805</v>
      </c>
      <c r="Q62" s="24">
        <v>110.191142486724</v>
      </c>
      <c r="R62" s="108">
        <v>134.16947774948099</v>
      </c>
      <c r="S62" s="105">
        <v>150.749958428875</v>
      </c>
      <c r="T62" s="24">
        <v>159.09789283099701</v>
      </c>
      <c r="U62" s="24">
        <v>196.597896358626</v>
      </c>
      <c r="V62" s="108">
        <v>275.80352739635703</v>
      </c>
      <c r="W62" s="105">
        <v>125.18714903027301</v>
      </c>
      <c r="X62" s="24">
        <v>145.28684124475899</v>
      </c>
      <c r="Y62" s="24">
        <v>148.33486618000899</v>
      </c>
      <c r="Z62" s="108">
        <v>161.186704171413</v>
      </c>
      <c r="AA62" s="105">
        <v>133.44967162650099</v>
      </c>
      <c r="AB62" s="24">
        <v>154.12343100959799</v>
      </c>
      <c r="AC62" s="24">
        <v>162.80054576458801</v>
      </c>
      <c r="AD62" s="108">
        <v>195.33864053245699</v>
      </c>
    </row>
    <row r="63" spans="14:30" x14ac:dyDescent="0.25">
      <c r="N63" s="56">
        <v>41820</v>
      </c>
      <c r="O63" s="105">
        <v>86.456302569758094</v>
      </c>
      <c r="P63" s="24">
        <v>103.876397374371</v>
      </c>
      <c r="Q63" s="24">
        <v>113.58092020004101</v>
      </c>
      <c r="R63" s="108">
        <v>140.00381618548801</v>
      </c>
      <c r="S63" s="105">
        <v>154.44357543019001</v>
      </c>
      <c r="T63" s="24">
        <v>160.52015788122901</v>
      </c>
      <c r="U63" s="24">
        <v>204.40988540202</v>
      </c>
      <c r="V63" s="108">
        <v>291.34593793690499</v>
      </c>
      <c r="W63" s="105">
        <v>129.426442340812</v>
      </c>
      <c r="X63" s="24">
        <v>149.459514741714</v>
      </c>
      <c r="Y63" s="24">
        <v>157.185032316426</v>
      </c>
      <c r="Z63" s="108">
        <v>169.24559431413601</v>
      </c>
      <c r="AA63" s="105">
        <v>141.90765843650601</v>
      </c>
      <c r="AB63" s="24">
        <v>163.38272138806499</v>
      </c>
      <c r="AC63" s="24">
        <v>165.54291987548001</v>
      </c>
      <c r="AD63" s="108">
        <v>203.96461744371999</v>
      </c>
    </row>
    <row r="64" spans="14:30" x14ac:dyDescent="0.25">
      <c r="N64" s="56">
        <v>41912</v>
      </c>
      <c r="O64" s="105">
        <v>89.150642975479798</v>
      </c>
      <c r="P64" s="24">
        <v>104.56905877220299</v>
      </c>
      <c r="Q64" s="24">
        <v>116.06803700472</v>
      </c>
      <c r="R64" s="108">
        <v>141.68448971397399</v>
      </c>
      <c r="S64" s="105">
        <v>156.85680221915001</v>
      </c>
      <c r="T64" s="24">
        <v>168.511629499067</v>
      </c>
      <c r="U64" s="24">
        <v>211.14456721659499</v>
      </c>
      <c r="V64" s="108">
        <v>308.85612011298701</v>
      </c>
      <c r="W64" s="105">
        <v>129.062236860788</v>
      </c>
      <c r="X64" s="24">
        <v>155.375683234946</v>
      </c>
      <c r="Y64" s="24">
        <v>162.592484685019</v>
      </c>
      <c r="Z64" s="108">
        <v>173.43955897988499</v>
      </c>
      <c r="AA64" s="105">
        <v>146.021368044848</v>
      </c>
      <c r="AB64" s="24">
        <v>166.972745756552</v>
      </c>
      <c r="AC64" s="24">
        <v>168.148672438554</v>
      </c>
      <c r="AD64" s="108">
        <v>209.978434459429</v>
      </c>
    </row>
    <row r="65" spans="14:30" x14ac:dyDescent="0.25">
      <c r="N65" s="56">
        <v>42004</v>
      </c>
      <c r="O65" s="105">
        <v>91.113020011255301</v>
      </c>
      <c r="P65" s="24">
        <v>103.696579187667</v>
      </c>
      <c r="Q65" s="24">
        <v>116.526358553702</v>
      </c>
      <c r="R65" s="108">
        <v>142.907629284134</v>
      </c>
      <c r="S65" s="105">
        <v>158.581355743291</v>
      </c>
      <c r="T65" s="24">
        <v>178.118873480509</v>
      </c>
      <c r="U65" s="24">
        <v>215.00196893729199</v>
      </c>
      <c r="V65" s="108">
        <v>319.75690694180702</v>
      </c>
      <c r="W65" s="105">
        <v>129.31105523240299</v>
      </c>
      <c r="X65" s="24">
        <v>160.396164534115</v>
      </c>
      <c r="Y65" s="24">
        <v>163.32604587063599</v>
      </c>
      <c r="Z65" s="108">
        <v>174.35747374888899</v>
      </c>
      <c r="AA65" s="105">
        <v>146.76812721490299</v>
      </c>
      <c r="AB65" s="24">
        <v>165.88219315597101</v>
      </c>
      <c r="AC65" s="24">
        <v>172.23489182981501</v>
      </c>
      <c r="AD65" s="108">
        <v>212.79287160693599</v>
      </c>
    </row>
    <row r="66" spans="14:30" x14ac:dyDescent="0.25">
      <c r="N66" s="56">
        <v>42094</v>
      </c>
      <c r="O66" s="105">
        <v>91.297838506720197</v>
      </c>
      <c r="P66" s="24">
        <v>106.646431811228</v>
      </c>
      <c r="Q66" s="24">
        <v>118.64525289323601</v>
      </c>
      <c r="R66" s="108">
        <v>148.048634720884</v>
      </c>
      <c r="S66" s="105">
        <v>160.92823681092099</v>
      </c>
      <c r="T66" s="24">
        <v>181.975579597126</v>
      </c>
      <c r="U66" s="24">
        <v>217.18681305808099</v>
      </c>
      <c r="V66" s="108">
        <v>329.19514749148198</v>
      </c>
      <c r="W66" s="105">
        <v>136.258483945515</v>
      </c>
      <c r="X66" s="24">
        <v>162.86058025843801</v>
      </c>
      <c r="Y66" s="24">
        <v>165.30572810606699</v>
      </c>
      <c r="Z66" s="108">
        <v>179.20603111732299</v>
      </c>
      <c r="AA66" s="105">
        <v>149.541769150226</v>
      </c>
      <c r="AB66" s="24">
        <v>169.87051255747301</v>
      </c>
      <c r="AC66" s="24">
        <v>177.917700162225</v>
      </c>
      <c r="AD66" s="108">
        <v>218.558055785558</v>
      </c>
    </row>
    <row r="67" spans="14:30" x14ac:dyDescent="0.25">
      <c r="N67" s="56">
        <v>42185</v>
      </c>
      <c r="O67" s="105">
        <v>91.815697139195393</v>
      </c>
      <c r="P67" s="24">
        <v>111.764270532431</v>
      </c>
      <c r="Q67" s="24">
        <v>120.781370487251</v>
      </c>
      <c r="R67" s="108">
        <v>157.477759393068</v>
      </c>
      <c r="S67" s="105">
        <v>161.559759320208</v>
      </c>
      <c r="T67" s="24">
        <v>183.82341451046699</v>
      </c>
      <c r="U67" s="24">
        <v>219.60502644681401</v>
      </c>
      <c r="V67" s="108">
        <v>341.155003009962</v>
      </c>
      <c r="W67" s="105">
        <v>143.564033238387</v>
      </c>
      <c r="X67" s="24">
        <v>165.033731898535</v>
      </c>
      <c r="Y67" s="24">
        <v>167.40282717059799</v>
      </c>
      <c r="Z67" s="108">
        <v>186.99132517254699</v>
      </c>
      <c r="AA67" s="105">
        <v>153.20071927494701</v>
      </c>
      <c r="AB67" s="24">
        <v>178.66823055338099</v>
      </c>
      <c r="AC67" s="24">
        <v>183.49932290716001</v>
      </c>
      <c r="AD67" s="108">
        <v>228.50876747706499</v>
      </c>
    </row>
    <row r="68" spans="14:30" x14ac:dyDescent="0.25">
      <c r="N68" s="56">
        <v>42277</v>
      </c>
      <c r="O68" s="105">
        <v>93.085133304529407</v>
      </c>
      <c r="P68" s="24">
        <v>112.356101616476</v>
      </c>
      <c r="Q68" s="24">
        <v>120.01601896995</v>
      </c>
      <c r="R68" s="108">
        <v>163.493736746552</v>
      </c>
      <c r="S68" s="105">
        <v>158.124948488934</v>
      </c>
      <c r="T68" s="24">
        <v>182.52434480136199</v>
      </c>
      <c r="U68" s="24">
        <v>223.164089949577</v>
      </c>
      <c r="V68" s="108">
        <v>344.03255682751399</v>
      </c>
      <c r="W68" s="105">
        <v>143.798671402644</v>
      </c>
      <c r="X68" s="24">
        <v>166.32236241817901</v>
      </c>
      <c r="Y68" s="24">
        <v>168.18290930737999</v>
      </c>
      <c r="Z68" s="108">
        <v>191.81972290645101</v>
      </c>
      <c r="AA68" s="105">
        <v>155.70900107458499</v>
      </c>
      <c r="AB68" s="24">
        <v>184.98366560058301</v>
      </c>
      <c r="AC68" s="24">
        <v>186.34612318428799</v>
      </c>
      <c r="AD68" s="108">
        <v>234.083630567283</v>
      </c>
    </row>
    <row r="69" spans="14:30" x14ac:dyDescent="0.25">
      <c r="N69" s="56">
        <v>42369</v>
      </c>
      <c r="O69" s="105">
        <v>93.325041659253799</v>
      </c>
      <c r="P69" s="24">
        <v>110.51128516020199</v>
      </c>
      <c r="Q69" s="24">
        <v>120.20337649949001</v>
      </c>
      <c r="R69" s="108">
        <v>163.17891727326699</v>
      </c>
      <c r="S69" s="105">
        <v>156.98242992532701</v>
      </c>
      <c r="T69" s="24">
        <v>182.283502087318</v>
      </c>
      <c r="U69" s="24">
        <v>224.69821558821499</v>
      </c>
      <c r="V69" s="108">
        <v>344.10599412277901</v>
      </c>
      <c r="W69" s="105">
        <v>142.25442596167099</v>
      </c>
      <c r="X69" s="24">
        <v>168.42777346718799</v>
      </c>
      <c r="Y69" s="24">
        <v>170.05958454898399</v>
      </c>
      <c r="Z69" s="108">
        <v>195.16176664199199</v>
      </c>
      <c r="AA69" s="105">
        <v>157.74927680559099</v>
      </c>
      <c r="AB69" s="24">
        <v>186.70973262667999</v>
      </c>
      <c r="AC69" s="24">
        <v>188.34222777040901</v>
      </c>
      <c r="AD69" s="108">
        <v>235.662933349376</v>
      </c>
    </row>
    <row r="70" spans="14:30" x14ac:dyDescent="0.25">
      <c r="N70" s="56">
        <v>42460</v>
      </c>
      <c r="O70" s="105">
        <v>93.287473863705898</v>
      </c>
      <c r="P70" s="24">
        <v>114.780785013322</v>
      </c>
      <c r="Q70" s="24">
        <v>123.184726763147</v>
      </c>
      <c r="R70" s="108">
        <v>163.65208454580599</v>
      </c>
      <c r="S70" s="105">
        <v>161.19134829843401</v>
      </c>
      <c r="T70" s="24">
        <v>186.390228689693</v>
      </c>
      <c r="U70" s="24">
        <v>225.753309919564</v>
      </c>
      <c r="V70" s="108">
        <v>353.55286151708702</v>
      </c>
      <c r="W70" s="105">
        <v>143.326979314444</v>
      </c>
      <c r="X70" s="24">
        <v>174.836485006994</v>
      </c>
      <c r="Y70" s="24">
        <v>173.86697483418001</v>
      </c>
      <c r="Z70" s="108">
        <v>201.92489834499199</v>
      </c>
      <c r="AA70" s="105">
        <v>161.727611399339</v>
      </c>
      <c r="AB70" s="24">
        <v>191.013225442248</v>
      </c>
      <c r="AC70" s="24">
        <v>192.94534456113601</v>
      </c>
      <c r="AD70" s="108">
        <v>245.319358211164</v>
      </c>
    </row>
    <row r="71" spans="14:30" x14ac:dyDescent="0.25">
      <c r="N71" s="56">
        <v>42551</v>
      </c>
      <c r="O71" s="105">
        <v>94.906561910348202</v>
      </c>
      <c r="P71" s="24">
        <v>121.14826498428</v>
      </c>
      <c r="Q71" s="24">
        <v>128.124921642342</v>
      </c>
      <c r="R71" s="108">
        <v>166.70462634495701</v>
      </c>
      <c r="S71" s="105">
        <v>166.27374262102401</v>
      </c>
      <c r="T71" s="24">
        <v>191.689563777437</v>
      </c>
      <c r="U71" s="24">
        <v>231.19894975433999</v>
      </c>
      <c r="V71" s="108">
        <v>363.96265866039198</v>
      </c>
      <c r="W71" s="105">
        <v>145.36724123207301</v>
      </c>
      <c r="X71" s="24">
        <v>182.74125769584401</v>
      </c>
      <c r="Y71" s="24">
        <v>176.82501858367399</v>
      </c>
      <c r="Z71" s="108">
        <v>210.671986615077</v>
      </c>
      <c r="AA71" s="105">
        <v>166.13796580704101</v>
      </c>
      <c r="AB71" s="24">
        <v>199.515935158746</v>
      </c>
      <c r="AC71" s="24">
        <v>198.52807818556499</v>
      </c>
      <c r="AD71" s="108">
        <v>264.405435822166</v>
      </c>
    </row>
    <row r="72" spans="14:30" x14ac:dyDescent="0.25">
      <c r="N72" s="56">
        <v>42643</v>
      </c>
      <c r="O72" s="105">
        <v>97.354817058150402</v>
      </c>
      <c r="P72" s="24">
        <v>121.765842244447</v>
      </c>
      <c r="Q72" s="24">
        <v>133.050284039481</v>
      </c>
      <c r="R72" s="108">
        <v>172.69995776199801</v>
      </c>
      <c r="S72" s="105">
        <v>172.607724847524</v>
      </c>
      <c r="T72" s="24">
        <v>198.68623112395699</v>
      </c>
      <c r="U72" s="24">
        <v>238.89320629403599</v>
      </c>
      <c r="V72" s="108">
        <v>364.03145279159799</v>
      </c>
      <c r="W72" s="105">
        <v>149.72122161123301</v>
      </c>
      <c r="X72" s="24">
        <v>184.66907524680801</v>
      </c>
      <c r="Y72" s="24">
        <v>180.762743233793</v>
      </c>
      <c r="Z72" s="108">
        <v>215.60724460406101</v>
      </c>
      <c r="AA72" s="105">
        <v>169.68884383668799</v>
      </c>
      <c r="AB72" s="24">
        <v>204.77974217564699</v>
      </c>
      <c r="AC72" s="24">
        <v>202.35632263807301</v>
      </c>
      <c r="AD72" s="108">
        <v>273.91304702887197</v>
      </c>
    </row>
    <row r="73" spans="14:30" x14ac:dyDescent="0.25">
      <c r="N73" s="56">
        <v>42735</v>
      </c>
      <c r="O73" s="105">
        <v>100.440109935865</v>
      </c>
      <c r="P73" s="24">
        <v>121.23261841562901</v>
      </c>
      <c r="Q73" s="24">
        <v>135.80687406515099</v>
      </c>
      <c r="R73" s="108">
        <v>179.41393288533399</v>
      </c>
      <c r="S73" s="105">
        <v>177.67096757607999</v>
      </c>
      <c r="T73" s="24">
        <v>207.012835851522</v>
      </c>
      <c r="U73" s="24">
        <v>247.561532045701</v>
      </c>
      <c r="V73" s="108">
        <v>367.27934516153499</v>
      </c>
      <c r="W73" s="105">
        <v>154.35497229300901</v>
      </c>
      <c r="X73" s="24">
        <v>185.38366151166099</v>
      </c>
      <c r="Y73" s="24">
        <v>187.63355723890399</v>
      </c>
      <c r="Z73" s="108">
        <v>217.732191749951</v>
      </c>
      <c r="AA73" s="105">
        <v>173.524962572287</v>
      </c>
      <c r="AB73" s="24">
        <v>207.41373254472899</v>
      </c>
      <c r="AC73" s="24">
        <v>205.12551557299099</v>
      </c>
      <c r="AD73" s="108">
        <v>273.061674747751</v>
      </c>
    </row>
    <row r="74" spans="14:30" x14ac:dyDescent="0.25">
      <c r="N74" s="56">
        <v>42825</v>
      </c>
      <c r="O74" s="105">
        <v>106.993356118253</v>
      </c>
      <c r="P74" s="24">
        <v>126.92175220003</v>
      </c>
      <c r="Q74" s="24">
        <v>138.60600173713499</v>
      </c>
      <c r="R74" s="108">
        <v>189.109367244504</v>
      </c>
      <c r="S74" s="105">
        <v>179.73369677819699</v>
      </c>
      <c r="T74" s="24">
        <v>215.909604382949</v>
      </c>
      <c r="U74" s="24">
        <v>262.39713382567498</v>
      </c>
      <c r="V74" s="108">
        <v>385.68870439839702</v>
      </c>
      <c r="W74" s="105">
        <v>159.392572768935</v>
      </c>
      <c r="X74" s="24">
        <v>194.946982832706</v>
      </c>
      <c r="Y74" s="24">
        <v>196.17586881988299</v>
      </c>
      <c r="Z74" s="108">
        <v>224.93322345897499</v>
      </c>
      <c r="AA74" s="105">
        <v>178.94279705220501</v>
      </c>
      <c r="AB74" s="24">
        <v>217.962017490932</v>
      </c>
      <c r="AC74" s="24">
        <v>210.79354482630399</v>
      </c>
      <c r="AD74" s="108">
        <v>279.46521063076699</v>
      </c>
    </row>
    <row r="75" spans="14:30" x14ac:dyDescent="0.25">
      <c r="N75" s="56">
        <v>42916</v>
      </c>
      <c r="O75" s="105">
        <v>115.966687384382</v>
      </c>
      <c r="P75" s="24">
        <v>134.88395473805201</v>
      </c>
      <c r="Q75" s="24">
        <v>141.037011799711</v>
      </c>
      <c r="R75" s="108">
        <v>200.57691229214299</v>
      </c>
      <c r="S75" s="105">
        <v>183.848548133707</v>
      </c>
      <c r="T75" s="24">
        <v>224.57821454309499</v>
      </c>
      <c r="U75" s="24">
        <v>277.20873265560101</v>
      </c>
      <c r="V75" s="108">
        <v>401.49729343993198</v>
      </c>
      <c r="W75" s="105">
        <v>163.08802706080601</v>
      </c>
      <c r="X75" s="24">
        <v>209.51735357739099</v>
      </c>
      <c r="Y75" s="24">
        <v>202.81167425429001</v>
      </c>
      <c r="Z75" s="108">
        <v>234.91291752055699</v>
      </c>
      <c r="AA75" s="105">
        <v>184.22531785225701</v>
      </c>
      <c r="AB75" s="24">
        <v>233.10970435526701</v>
      </c>
      <c r="AC75" s="24">
        <v>220.307645777022</v>
      </c>
      <c r="AD75" s="108">
        <v>290.77680264354899</v>
      </c>
    </row>
    <row r="76" spans="14:30" x14ac:dyDescent="0.25">
      <c r="N76" s="56">
        <v>43008</v>
      </c>
      <c r="O76" s="105">
        <v>116.237267148416</v>
      </c>
      <c r="P76" s="24">
        <v>138.44527121020101</v>
      </c>
      <c r="Q76" s="24">
        <v>142.80742267163899</v>
      </c>
      <c r="R76" s="108">
        <v>200.19356207365499</v>
      </c>
      <c r="S76" s="105">
        <v>188.18540673630599</v>
      </c>
      <c r="T76" s="24">
        <v>226.199331851832</v>
      </c>
      <c r="U76" s="24">
        <v>279.787975701807</v>
      </c>
      <c r="V76" s="108">
        <v>402.19970159199698</v>
      </c>
      <c r="W76" s="105">
        <v>163.47587217101301</v>
      </c>
      <c r="X76" s="24">
        <v>216.491786632751</v>
      </c>
      <c r="Y76" s="24">
        <v>199.96254131884899</v>
      </c>
      <c r="Z76" s="108">
        <v>237.233486075857</v>
      </c>
      <c r="AA76" s="105">
        <v>186.37386854572301</v>
      </c>
      <c r="AB76" s="24">
        <v>238.32094675272799</v>
      </c>
      <c r="AC76" s="24">
        <v>226.631965353987</v>
      </c>
      <c r="AD76" s="108">
        <v>298.246833997198</v>
      </c>
    </row>
    <row r="77" spans="14:30" x14ac:dyDescent="0.25">
      <c r="N77" s="56">
        <v>43100</v>
      </c>
      <c r="O77" s="105">
        <v>110.494294266005</v>
      </c>
      <c r="P77" s="24">
        <v>138.86790617530599</v>
      </c>
      <c r="Q77" s="24">
        <v>144.231568368631</v>
      </c>
      <c r="R77" s="108">
        <v>196.12640193389501</v>
      </c>
      <c r="S77" s="105">
        <v>189.70858861414001</v>
      </c>
      <c r="T77" s="24">
        <v>226.97935226589399</v>
      </c>
      <c r="U77" s="24">
        <v>275.84092535330899</v>
      </c>
      <c r="V77" s="108">
        <v>398.20297819530703</v>
      </c>
      <c r="W77" s="105">
        <v>165.79248964691999</v>
      </c>
      <c r="X77" s="24">
        <v>216.51801096363599</v>
      </c>
      <c r="Y77" s="24">
        <v>195.41261297881101</v>
      </c>
      <c r="Z77" s="108">
        <v>238.13954762328299</v>
      </c>
      <c r="AA77" s="105">
        <v>188.46303549829801</v>
      </c>
      <c r="AB77" s="24">
        <v>236.81065848224</v>
      </c>
      <c r="AC77" s="24">
        <v>227.510458551851</v>
      </c>
      <c r="AD77" s="108">
        <v>301.65471364101302</v>
      </c>
    </row>
    <row r="78" spans="14:30" x14ac:dyDescent="0.25">
      <c r="N78" s="56">
        <v>43190</v>
      </c>
      <c r="O78" s="105">
        <v>109.235023950513</v>
      </c>
      <c r="P78" s="24">
        <v>140.198732942823</v>
      </c>
      <c r="Q78" s="24">
        <v>143.67818631499799</v>
      </c>
      <c r="R78" s="108">
        <v>199.33523745117799</v>
      </c>
      <c r="S78" s="105">
        <v>190.017352355795</v>
      </c>
      <c r="T78" s="24">
        <v>234.55171759419201</v>
      </c>
      <c r="U78" s="24">
        <v>269.94703884387297</v>
      </c>
      <c r="V78" s="108">
        <v>395.91064297915898</v>
      </c>
      <c r="W78" s="105">
        <v>169.68975613059601</v>
      </c>
      <c r="X78" s="24">
        <v>219.296883591854</v>
      </c>
      <c r="Y78" s="24">
        <v>198.400976781644</v>
      </c>
      <c r="Z78" s="108">
        <v>247.659467595802</v>
      </c>
      <c r="AA78" s="105">
        <v>194.81717361505699</v>
      </c>
      <c r="AB78" s="24">
        <v>240.14480584919099</v>
      </c>
      <c r="AC78" s="24">
        <v>228.26375719992501</v>
      </c>
      <c r="AD78" s="108">
        <v>312.19402364382699</v>
      </c>
    </row>
    <row r="79" spans="14:30" x14ac:dyDescent="0.25">
      <c r="N79" s="56">
        <v>43281</v>
      </c>
      <c r="O79" s="105">
        <v>111.941003388905</v>
      </c>
      <c r="P79" s="24">
        <v>141.78755897088701</v>
      </c>
      <c r="Q79" s="24">
        <v>142.444734498071</v>
      </c>
      <c r="R79" s="108">
        <v>204.63058285590199</v>
      </c>
      <c r="S79" s="105">
        <v>191.35069764692199</v>
      </c>
      <c r="T79" s="24">
        <v>242.75543637534901</v>
      </c>
      <c r="U79" s="24">
        <v>261.91719988345602</v>
      </c>
      <c r="V79" s="108">
        <v>398.69805643578002</v>
      </c>
      <c r="W79" s="105">
        <v>172.63354085939201</v>
      </c>
      <c r="X79" s="24">
        <v>224.16928450397</v>
      </c>
      <c r="Y79" s="24">
        <v>204.52443577000901</v>
      </c>
      <c r="Z79" s="108">
        <v>258.35399511658198</v>
      </c>
      <c r="AA79" s="105">
        <v>201.423915570736</v>
      </c>
      <c r="AB79" s="24">
        <v>248.553078021761</v>
      </c>
      <c r="AC79" s="24">
        <v>230.47615319082399</v>
      </c>
      <c r="AD79" s="108">
        <v>329.48513778036897</v>
      </c>
    </row>
    <row r="80" spans="14:30" x14ac:dyDescent="0.25">
      <c r="N80" s="56">
        <v>43373</v>
      </c>
      <c r="O80" s="105">
        <v>113.580414502647</v>
      </c>
      <c r="P80" s="24">
        <v>143.76164302893201</v>
      </c>
      <c r="Q80" s="24">
        <v>145.822078223679</v>
      </c>
      <c r="R80" s="108">
        <v>209.64731573868499</v>
      </c>
      <c r="S80" s="105">
        <v>197.58008485274101</v>
      </c>
      <c r="T80" s="24">
        <v>252.456091321608</v>
      </c>
      <c r="U80" s="24">
        <v>266.26014962712497</v>
      </c>
      <c r="V80" s="108">
        <v>401.79834571804997</v>
      </c>
      <c r="W80" s="105">
        <v>177.221361605417</v>
      </c>
      <c r="X80" s="24">
        <v>229.206488749854</v>
      </c>
      <c r="Y80" s="24">
        <v>206.305999507953</v>
      </c>
      <c r="Z80" s="108">
        <v>264.16291494808098</v>
      </c>
      <c r="AA80" s="105">
        <v>200.361416494591</v>
      </c>
      <c r="AB80" s="24">
        <v>255.55315682288401</v>
      </c>
      <c r="AC80" s="24">
        <v>228.38320084374101</v>
      </c>
      <c r="AD80" s="108">
        <v>332.41201814759</v>
      </c>
    </row>
    <row r="81" spans="14:30" x14ac:dyDescent="0.25">
      <c r="N81" s="56">
        <v>43465</v>
      </c>
      <c r="O81" s="105">
        <v>113.090741990374</v>
      </c>
      <c r="P81" s="24">
        <v>145.92258404374999</v>
      </c>
      <c r="Q81" s="24">
        <v>149.822202461968</v>
      </c>
      <c r="R81" s="108">
        <v>211.85983683787899</v>
      </c>
      <c r="S81" s="105">
        <v>200.57206707244401</v>
      </c>
      <c r="T81" s="24">
        <v>261.28756669524</v>
      </c>
      <c r="U81" s="24">
        <v>277.53766756735399</v>
      </c>
      <c r="V81" s="108">
        <v>403.11056405959198</v>
      </c>
      <c r="W81" s="105">
        <v>183.34742952531599</v>
      </c>
      <c r="X81" s="24">
        <v>233.94062352399101</v>
      </c>
      <c r="Y81" s="24">
        <v>203.259275440148</v>
      </c>
      <c r="Z81" s="108">
        <v>268.91724617855499</v>
      </c>
      <c r="AA81" s="105">
        <v>198.48273219443399</v>
      </c>
      <c r="AB81" s="24">
        <v>259.30163299427602</v>
      </c>
      <c r="AC81" s="24">
        <v>226.33369455005499</v>
      </c>
      <c r="AD81" s="108">
        <v>328.02638432416398</v>
      </c>
    </row>
    <row r="82" spans="14:30" x14ac:dyDescent="0.25">
      <c r="N82" s="56">
        <v>43555</v>
      </c>
      <c r="O82" s="105">
        <v>115.277031054354</v>
      </c>
      <c r="P82" s="24">
        <v>147.45966481925299</v>
      </c>
      <c r="Q82" s="24">
        <v>148.30025126950699</v>
      </c>
      <c r="R82" s="108">
        <v>211.570907783156</v>
      </c>
      <c r="S82" s="105">
        <v>195.49875890380699</v>
      </c>
      <c r="T82" s="24">
        <v>264.488071462937</v>
      </c>
      <c r="U82" s="24">
        <v>276.54678795967197</v>
      </c>
      <c r="V82" s="108">
        <v>409.55628109909702</v>
      </c>
      <c r="W82" s="105">
        <v>186.576983125071</v>
      </c>
      <c r="X82" s="24">
        <v>238.296248308055</v>
      </c>
      <c r="Y82" s="24">
        <v>199.56414573524299</v>
      </c>
      <c r="Z82" s="108">
        <v>274.66560499818098</v>
      </c>
      <c r="AA82" s="105">
        <v>202.21498868832799</v>
      </c>
      <c r="AB82" s="24">
        <v>264.26667925758898</v>
      </c>
      <c r="AC82" s="24">
        <v>231.97419670846099</v>
      </c>
      <c r="AD82" s="108">
        <v>335.36697922360202</v>
      </c>
    </row>
    <row r="83" spans="14:30" x14ac:dyDescent="0.25">
      <c r="N83" s="56">
        <v>43646</v>
      </c>
      <c r="O83" s="105">
        <v>118.275014852395</v>
      </c>
      <c r="P83" s="24">
        <v>149.443870947428</v>
      </c>
      <c r="Q83" s="24">
        <v>145.88300630592201</v>
      </c>
      <c r="R83" s="108">
        <v>213.649224191748</v>
      </c>
      <c r="S83" s="105">
        <v>192.84149720805499</v>
      </c>
      <c r="T83" s="24">
        <v>265.844876455014</v>
      </c>
      <c r="U83" s="24">
        <v>270.84316918608499</v>
      </c>
      <c r="V83" s="108">
        <v>414.11620965278701</v>
      </c>
      <c r="W83" s="105">
        <v>184.862731025681</v>
      </c>
      <c r="X83" s="24">
        <v>241.945141143554</v>
      </c>
      <c r="Y83" s="24">
        <v>198.32202951478399</v>
      </c>
      <c r="Z83" s="108">
        <v>281.46607275520103</v>
      </c>
      <c r="AA83" s="105">
        <v>208.66823806050999</v>
      </c>
      <c r="AB83" s="24">
        <v>269.170057903913</v>
      </c>
      <c r="AC83" s="24">
        <v>238.278444927283</v>
      </c>
      <c r="AD83" s="108">
        <v>349.51149910581103</v>
      </c>
    </row>
    <row r="84" spans="14:30" x14ac:dyDescent="0.25">
      <c r="N84" s="56">
        <v>43738</v>
      </c>
      <c r="O84" s="105">
        <v>117.696740399756</v>
      </c>
      <c r="P84" s="24">
        <v>153.676433114096</v>
      </c>
      <c r="Q84" s="24">
        <v>145.86625183683901</v>
      </c>
      <c r="R84" s="108">
        <v>217.720781246212</v>
      </c>
      <c r="S84" s="105">
        <v>196.87942894007901</v>
      </c>
      <c r="T84" s="24">
        <v>267.20623999765201</v>
      </c>
      <c r="U84" s="24">
        <v>270.749286259158</v>
      </c>
      <c r="V84" s="108">
        <v>407.291738308547</v>
      </c>
      <c r="W84" s="105">
        <v>184.295299168854</v>
      </c>
      <c r="X84" s="24">
        <v>247.65034387519401</v>
      </c>
      <c r="Y84" s="24">
        <v>202.461147554924</v>
      </c>
      <c r="Z84" s="108">
        <v>290.71379794300299</v>
      </c>
      <c r="AA84" s="105">
        <v>212.0271418383</v>
      </c>
      <c r="AB84" s="24">
        <v>270.67786009829501</v>
      </c>
      <c r="AC84" s="24">
        <v>240.68239086605701</v>
      </c>
      <c r="AD84" s="108">
        <v>362.00272286416703</v>
      </c>
    </row>
    <row r="85" spans="14:30" x14ac:dyDescent="0.25">
      <c r="N85" s="56">
        <v>43830</v>
      </c>
      <c r="O85" s="105">
        <v>115.81207192437699</v>
      </c>
      <c r="P85" s="24">
        <v>157.80682444793501</v>
      </c>
      <c r="Q85" s="24">
        <v>146.94813792584</v>
      </c>
      <c r="R85" s="108">
        <v>220.33258855398299</v>
      </c>
      <c r="S85" s="105">
        <v>202.15113718908799</v>
      </c>
      <c r="T85" s="24">
        <v>273.74370121528</v>
      </c>
      <c r="U85" s="24">
        <v>271.95335984020102</v>
      </c>
      <c r="V85" s="108">
        <v>406.29972060984898</v>
      </c>
      <c r="W85" s="105">
        <v>186.75950300186301</v>
      </c>
      <c r="X85" s="24">
        <v>256.71623614939199</v>
      </c>
      <c r="Y85" s="24">
        <v>207.000055849614</v>
      </c>
      <c r="Z85" s="108">
        <v>296.63904946612399</v>
      </c>
      <c r="AA85" s="105">
        <v>210.59108869920399</v>
      </c>
      <c r="AB85" s="24">
        <v>270.43686194029402</v>
      </c>
      <c r="AC85" s="24">
        <v>241.455367601738</v>
      </c>
      <c r="AD85" s="108">
        <v>366.96814564450699</v>
      </c>
    </row>
    <row r="86" spans="14:30" x14ac:dyDescent="0.25">
      <c r="N86" s="56">
        <v>43921</v>
      </c>
      <c r="O86" s="105">
        <v>115.064364743859</v>
      </c>
      <c r="P86" s="24">
        <v>160.47287954703799</v>
      </c>
      <c r="Q86" s="24">
        <v>145.80550666229701</v>
      </c>
      <c r="R86" s="108">
        <v>220.87601809355999</v>
      </c>
      <c r="S86" s="105">
        <v>204.68140222855899</v>
      </c>
      <c r="T86" s="24">
        <v>291.540160511583</v>
      </c>
      <c r="U86" s="24">
        <v>269.81143605789998</v>
      </c>
      <c r="V86" s="108">
        <v>424.08584439297101</v>
      </c>
      <c r="W86" s="105">
        <v>187.12640869433801</v>
      </c>
      <c r="X86" s="24">
        <v>264.05714788718001</v>
      </c>
      <c r="Y86" s="24">
        <v>208.785970455929</v>
      </c>
      <c r="Z86" s="108">
        <v>294.97160330123899</v>
      </c>
      <c r="AA86" s="105">
        <v>208.04253578280299</v>
      </c>
      <c r="AB86" s="24">
        <v>272.953669430898</v>
      </c>
      <c r="AC86" s="24">
        <v>238.241361848803</v>
      </c>
      <c r="AD86" s="108">
        <v>368.24790253883202</v>
      </c>
    </row>
    <row r="87" spans="14:30" x14ac:dyDescent="0.25">
      <c r="N87" s="56">
        <v>44012</v>
      </c>
      <c r="O87" s="105">
        <v>112.585488424113</v>
      </c>
      <c r="P87" s="24">
        <v>162.933811208527</v>
      </c>
      <c r="Q87" s="24">
        <v>143.68746888532201</v>
      </c>
      <c r="R87" s="108">
        <v>220.023806369196</v>
      </c>
      <c r="S87" s="105">
        <v>205.341051709781</v>
      </c>
      <c r="T87" s="24">
        <v>306.25870600312999</v>
      </c>
      <c r="U87" s="24">
        <v>269.77113409354502</v>
      </c>
      <c r="V87" s="108">
        <v>431.04831129999798</v>
      </c>
      <c r="W87" s="105">
        <v>187.521071864752</v>
      </c>
      <c r="X87" s="24">
        <v>265.04017148167401</v>
      </c>
      <c r="Y87" s="24">
        <v>208.23933832125999</v>
      </c>
      <c r="Z87" s="108">
        <v>294.28989733504699</v>
      </c>
      <c r="AA87" s="105">
        <v>206.371651978008</v>
      </c>
      <c r="AB87" s="24">
        <v>280.02154150894597</v>
      </c>
      <c r="AC87" s="24">
        <v>232.19874576469101</v>
      </c>
      <c r="AD87" s="108">
        <v>371.94723080285598</v>
      </c>
    </row>
    <row r="88" spans="14:30" x14ac:dyDescent="0.25">
      <c r="N88" s="56">
        <v>44104</v>
      </c>
      <c r="O88" s="105">
        <v>114.55312418407701</v>
      </c>
      <c r="P88" s="24">
        <v>163.48535148414501</v>
      </c>
      <c r="Q88" s="24">
        <v>147.64596177718099</v>
      </c>
      <c r="R88" s="108">
        <v>227.816301306649</v>
      </c>
      <c r="S88" s="105">
        <v>204.638565396648</v>
      </c>
      <c r="T88" s="24">
        <v>308.351073088048</v>
      </c>
      <c r="U88" s="24">
        <v>274.52215093639802</v>
      </c>
      <c r="V88" s="108">
        <v>426.79241592078102</v>
      </c>
      <c r="W88" s="105">
        <v>193.87638227399199</v>
      </c>
      <c r="X88" s="24">
        <v>272.115378558999</v>
      </c>
      <c r="Y88" s="24">
        <v>208.191459181564</v>
      </c>
      <c r="Z88" s="108">
        <v>310.12103315406301</v>
      </c>
      <c r="AA88" s="105">
        <v>211.13114035880699</v>
      </c>
      <c r="AB88" s="24">
        <v>288.14545806856802</v>
      </c>
      <c r="AC88" s="24">
        <v>236.81270500984701</v>
      </c>
      <c r="AD88" s="108">
        <v>386.61750922075203</v>
      </c>
    </row>
    <row r="89" spans="14:30" x14ac:dyDescent="0.25">
      <c r="N89" s="56">
        <v>44196</v>
      </c>
      <c r="O89" s="105">
        <v>120.339642450857</v>
      </c>
      <c r="P89" s="24">
        <v>165.87642812934499</v>
      </c>
      <c r="Q89" s="24">
        <v>153.23365513809901</v>
      </c>
      <c r="R89" s="108">
        <v>241.88021609398399</v>
      </c>
      <c r="S89" s="105">
        <v>204.61858005869999</v>
      </c>
      <c r="T89" s="24">
        <v>312.447801335782</v>
      </c>
      <c r="U89" s="24">
        <v>281.31360026259699</v>
      </c>
      <c r="V89" s="108">
        <v>432.21689397210798</v>
      </c>
      <c r="W89" s="105">
        <v>200.815035822482</v>
      </c>
      <c r="X89" s="24">
        <v>287.05389322879802</v>
      </c>
      <c r="Y89" s="24">
        <v>213.172274542872</v>
      </c>
      <c r="Z89" s="108">
        <v>331.21098845280602</v>
      </c>
      <c r="AA89" s="105">
        <v>216.33420312064601</v>
      </c>
      <c r="AB89" s="24">
        <v>295.57294723982397</v>
      </c>
      <c r="AC89" s="24">
        <v>247.53339153602201</v>
      </c>
      <c r="AD89" s="108">
        <v>402.45512699928202</v>
      </c>
    </row>
    <row r="90" spans="14:30" x14ac:dyDescent="0.25">
      <c r="N90" s="56">
        <v>44286</v>
      </c>
      <c r="O90" s="105">
        <v>122.39031617914</v>
      </c>
      <c r="P90" s="24">
        <v>175.064347417015</v>
      </c>
      <c r="Q90" s="24">
        <v>155.28572344606201</v>
      </c>
      <c r="R90" s="108">
        <v>254.42096757279199</v>
      </c>
      <c r="S90" s="105">
        <v>207.97249467614</v>
      </c>
      <c r="T90" s="24">
        <v>321.22098291479699</v>
      </c>
      <c r="U90" s="24">
        <v>289.50347886735398</v>
      </c>
      <c r="V90" s="108">
        <v>444.45747828147603</v>
      </c>
      <c r="W90" s="105">
        <v>204.186079588681</v>
      </c>
      <c r="X90" s="24">
        <v>300.21743751303399</v>
      </c>
      <c r="Y90" s="24">
        <v>222.995265838855</v>
      </c>
      <c r="Z90" s="108">
        <v>346.07353074093299</v>
      </c>
      <c r="AA90" s="105">
        <v>216.378730671103</v>
      </c>
      <c r="AB90" s="24">
        <v>309.25708822191302</v>
      </c>
      <c r="AC90" s="24">
        <v>253.6321205861</v>
      </c>
      <c r="AD90" s="108">
        <v>414.570007642794</v>
      </c>
    </row>
    <row r="91" spans="14:30" x14ac:dyDescent="0.25">
      <c r="N91" s="56">
        <v>44377</v>
      </c>
      <c r="O91" s="105">
        <v>124.758380894155</v>
      </c>
      <c r="P91" s="24">
        <v>187.425651486486</v>
      </c>
      <c r="Q91" s="24">
        <v>161.11944751369299</v>
      </c>
      <c r="R91" s="108">
        <v>268.16933363359402</v>
      </c>
      <c r="S91" s="105">
        <v>215.01126059508999</v>
      </c>
      <c r="T91" s="24">
        <v>329.60879104867001</v>
      </c>
      <c r="U91" s="24">
        <v>299.11236477127699</v>
      </c>
      <c r="V91" s="108">
        <v>466.89516633219802</v>
      </c>
      <c r="W91" s="105">
        <v>210.030398587409</v>
      </c>
      <c r="X91" s="24">
        <v>316.50742377635902</v>
      </c>
      <c r="Y91" s="24">
        <v>233.75844287466799</v>
      </c>
      <c r="Z91" s="108">
        <v>364.39147357396598</v>
      </c>
      <c r="AA91" s="105">
        <v>219.69690787205801</v>
      </c>
      <c r="AB91" s="24">
        <v>330.17974994071898</v>
      </c>
      <c r="AC91" s="24">
        <v>261.91805384535598</v>
      </c>
      <c r="AD91" s="108">
        <v>439.32695306019599</v>
      </c>
    </row>
    <row r="92" spans="14:30" x14ac:dyDescent="0.25">
      <c r="N92" s="56">
        <v>44469</v>
      </c>
      <c r="O92" s="105">
        <v>129.53130987287099</v>
      </c>
      <c r="P92" s="24">
        <v>194.800014289888</v>
      </c>
      <c r="Q92" s="24">
        <v>169.03064527416601</v>
      </c>
      <c r="R92" s="108">
        <v>276.44540447199398</v>
      </c>
      <c r="S92" s="105">
        <v>219.43144644971099</v>
      </c>
      <c r="T92" s="24">
        <v>342.99524833106301</v>
      </c>
      <c r="U92" s="24">
        <v>309.46648049568603</v>
      </c>
      <c r="V92" s="108">
        <v>489.82832840656903</v>
      </c>
      <c r="W92" s="105">
        <v>217.349403880485</v>
      </c>
      <c r="X92" s="24">
        <v>334.56026844262902</v>
      </c>
      <c r="Y92" s="24">
        <v>241.54580412257701</v>
      </c>
      <c r="Z92" s="108">
        <v>386.13923140280502</v>
      </c>
      <c r="AA92" s="105">
        <v>231.02147921140099</v>
      </c>
      <c r="AB92" s="24">
        <v>345.91668428608898</v>
      </c>
      <c r="AC92" s="24">
        <v>275.40867987090502</v>
      </c>
      <c r="AD92" s="108">
        <v>467.89118623914197</v>
      </c>
    </row>
    <row r="93" spans="14:30" x14ac:dyDescent="0.25">
      <c r="N93" s="56">
        <v>44561</v>
      </c>
      <c r="O93" s="105">
        <v>133.03967809935901</v>
      </c>
      <c r="P93" s="24">
        <v>197.48933385716199</v>
      </c>
      <c r="Q93" s="24">
        <v>173.41951860364301</v>
      </c>
      <c r="R93" s="108">
        <v>279.78536004050301</v>
      </c>
      <c r="S93" s="105">
        <v>217.92146508857999</v>
      </c>
      <c r="T93" s="24">
        <v>359.422050455896</v>
      </c>
      <c r="U93" s="24">
        <v>315.034304951141</v>
      </c>
      <c r="V93" s="108">
        <v>494.15674924740603</v>
      </c>
      <c r="W93" s="105">
        <v>222.53397626676599</v>
      </c>
      <c r="X93" s="24">
        <v>349.084520903282</v>
      </c>
      <c r="Y93" s="24">
        <v>247.53177663948301</v>
      </c>
      <c r="Z93" s="108">
        <v>403.70922701605298</v>
      </c>
      <c r="AA93" s="105">
        <v>239.49217401044601</v>
      </c>
      <c r="AB93" s="24">
        <v>355.95476583224001</v>
      </c>
      <c r="AC93" s="24">
        <v>282.99008360733399</v>
      </c>
      <c r="AD93" s="108">
        <v>485.01228005694497</v>
      </c>
    </row>
    <row r="94" spans="14:30" x14ac:dyDescent="0.25">
      <c r="N94" s="56">
        <v>44651</v>
      </c>
      <c r="O94" s="105">
        <v>134.115022122212</v>
      </c>
      <c r="P94" s="24">
        <v>203.614117977885</v>
      </c>
      <c r="Q94" s="24">
        <v>176.46126820812501</v>
      </c>
      <c r="R94" s="108">
        <v>289.66197349920401</v>
      </c>
      <c r="S94" s="105">
        <v>218.33795422099499</v>
      </c>
      <c r="T94" s="24">
        <v>378.54068410089701</v>
      </c>
      <c r="U94" s="24">
        <v>320.47788444149199</v>
      </c>
      <c r="V94" s="108">
        <v>494.566410726367</v>
      </c>
      <c r="W94" s="105">
        <v>228.778404560105</v>
      </c>
      <c r="X94" s="24">
        <v>370.67661475393299</v>
      </c>
      <c r="Y94" s="24">
        <v>255.39264687266299</v>
      </c>
      <c r="Z94" s="108">
        <v>423.412409351907</v>
      </c>
      <c r="AA94" s="105">
        <v>243.79190856275801</v>
      </c>
      <c r="AB94" s="24">
        <v>375.54571709302598</v>
      </c>
      <c r="AC94" s="24">
        <v>284.83052700017703</v>
      </c>
      <c r="AD94" s="108">
        <v>507.49075632412797</v>
      </c>
    </row>
    <row r="95" spans="14:30" x14ac:dyDescent="0.25">
      <c r="N95" s="56">
        <v>44742</v>
      </c>
      <c r="O95" s="105">
        <v>134.74222267430301</v>
      </c>
      <c r="P95" s="24">
        <v>215.355202049908</v>
      </c>
      <c r="Q95" s="24">
        <v>177.78595937073499</v>
      </c>
      <c r="R95" s="108">
        <v>304.43145151046298</v>
      </c>
      <c r="S95" s="105">
        <v>230.57879106462499</v>
      </c>
      <c r="T95" s="24">
        <v>394.76160540170298</v>
      </c>
      <c r="U95" s="24">
        <v>333.89100405558997</v>
      </c>
      <c r="V95" s="108">
        <v>505.38023158914302</v>
      </c>
      <c r="W95" s="105">
        <v>237.147421420065</v>
      </c>
      <c r="X95" s="24">
        <v>396.99153173780701</v>
      </c>
      <c r="Y95" s="24">
        <v>261.273672754487</v>
      </c>
      <c r="Z95" s="108">
        <v>447.76511330715499</v>
      </c>
      <c r="AA95" s="105">
        <v>252.89087928180101</v>
      </c>
      <c r="AB95" s="24">
        <v>400.93925406944402</v>
      </c>
      <c r="AC95" s="24">
        <v>292.26971063241501</v>
      </c>
      <c r="AD95" s="108">
        <v>529.18458794448304</v>
      </c>
    </row>
    <row r="96" spans="14:30" x14ac:dyDescent="0.25">
      <c r="N96" s="56">
        <v>44834</v>
      </c>
      <c r="O96" s="105">
        <v>129.79930484866799</v>
      </c>
      <c r="P96" s="24">
        <v>220.253730122489</v>
      </c>
      <c r="Q96" s="24">
        <v>175.22552901106801</v>
      </c>
      <c r="R96" s="108">
        <v>300.55441922382198</v>
      </c>
      <c r="S96" s="105">
        <v>242.98031277856899</v>
      </c>
      <c r="T96" s="24">
        <v>399.51284414004903</v>
      </c>
      <c r="U96" s="24">
        <v>335.50445486723203</v>
      </c>
      <c r="V96" s="108">
        <v>503.31191707687702</v>
      </c>
      <c r="W96" s="105">
        <v>238.29976051990701</v>
      </c>
      <c r="X96" s="24">
        <v>398.08281675472199</v>
      </c>
      <c r="Y96" s="24">
        <v>261.19860741669203</v>
      </c>
      <c r="Z96" s="108">
        <v>441.94403309032202</v>
      </c>
      <c r="AA96" s="105">
        <v>251.77151698076199</v>
      </c>
      <c r="AB96" s="24">
        <v>405.30809908280202</v>
      </c>
      <c r="AC96" s="24">
        <v>295.85927615556801</v>
      </c>
      <c r="AD96" s="108">
        <v>501.79524265737899</v>
      </c>
    </row>
    <row r="97" spans="14:30" x14ac:dyDescent="0.25">
      <c r="N97" s="56">
        <v>44926</v>
      </c>
      <c r="O97" s="105">
        <v>124.262708055975</v>
      </c>
      <c r="P97" s="24">
        <v>216.736121862793</v>
      </c>
      <c r="Q97" s="24">
        <v>173.02825190278301</v>
      </c>
      <c r="R97" s="108">
        <v>286.34916468963701</v>
      </c>
      <c r="S97" s="105">
        <v>236.876727269849</v>
      </c>
      <c r="T97" s="24">
        <v>404.04415146477299</v>
      </c>
      <c r="U97" s="24">
        <v>328.42641447451302</v>
      </c>
      <c r="V97" s="108">
        <v>492.91986906194899</v>
      </c>
      <c r="W97" s="105">
        <v>235.17447468781799</v>
      </c>
      <c r="X97" s="24">
        <v>395.23181217926901</v>
      </c>
      <c r="Y97" s="24">
        <v>262.12162927153099</v>
      </c>
      <c r="Z97" s="108">
        <v>426.43725221579803</v>
      </c>
      <c r="AA97" s="105">
        <v>242.394379872602</v>
      </c>
      <c r="AB97" s="24">
        <v>396.88211959004201</v>
      </c>
      <c r="AC97" s="24">
        <v>292.09053020558702</v>
      </c>
      <c r="AD97" s="108">
        <v>469.86107678471399</v>
      </c>
    </row>
    <row r="98" spans="14:30" x14ac:dyDescent="0.25">
      <c r="N98" s="56">
        <v>45016</v>
      </c>
      <c r="O98" s="105">
        <v>125.24321352582</v>
      </c>
      <c r="P98" s="24">
        <v>219.09327123855101</v>
      </c>
      <c r="Q98" s="24">
        <v>172.80427079013401</v>
      </c>
      <c r="R98" s="108">
        <v>282.93833678386198</v>
      </c>
      <c r="S98" s="105">
        <v>218.16960199535001</v>
      </c>
      <c r="T98" s="24">
        <v>412.32446570300999</v>
      </c>
      <c r="U98" s="24">
        <v>329.72316395275197</v>
      </c>
      <c r="V98" s="108">
        <v>493.06862847376402</v>
      </c>
      <c r="W98" s="105">
        <v>235.500207199133</v>
      </c>
      <c r="X98" s="24">
        <v>414.72536489563799</v>
      </c>
      <c r="Y98" s="24">
        <v>265.58031150845898</v>
      </c>
      <c r="Z98" s="108">
        <v>426.761167256943</v>
      </c>
      <c r="AA98" s="105">
        <v>239.33483526750899</v>
      </c>
      <c r="AB98" s="24">
        <v>398.18656522920702</v>
      </c>
      <c r="AC98" s="24">
        <v>288.07458334843301</v>
      </c>
      <c r="AD98" s="108">
        <v>463.16717559067803</v>
      </c>
    </row>
    <row r="99" spans="14:30" x14ac:dyDescent="0.25">
      <c r="N99" s="56">
        <v>45107</v>
      </c>
      <c r="O99" s="105">
        <v>129.318257048703</v>
      </c>
      <c r="P99" s="24">
        <v>226.652616187994</v>
      </c>
      <c r="Q99" s="24">
        <v>177.33756699097401</v>
      </c>
      <c r="R99" s="108">
        <v>284.623741802719</v>
      </c>
      <c r="S99" s="105">
        <v>213.88614321467199</v>
      </c>
      <c r="T99" s="24">
        <v>424.83987756840799</v>
      </c>
      <c r="U99" s="24">
        <v>334.03227802749802</v>
      </c>
      <c r="V99" s="108">
        <v>498.778595244869</v>
      </c>
      <c r="W99" s="105">
        <v>238.04073272171101</v>
      </c>
      <c r="X99" s="24">
        <v>434.78703659494403</v>
      </c>
      <c r="Y99" s="24">
        <v>270.06577358122701</v>
      </c>
      <c r="Z99" s="108">
        <v>426.80285491464201</v>
      </c>
      <c r="AA99" s="105">
        <v>242.355407156707</v>
      </c>
      <c r="AB99" s="24">
        <v>405.706300159649</v>
      </c>
      <c r="AC99" s="24">
        <v>288.01197725133602</v>
      </c>
      <c r="AD99" s="108">
        <v>457.38360327702497</v>
      </c>
    </row>
    <row r="100" spans="14:30" x14ac:dyDescent="0.25">
      <c r="N100" s="56">
        <v>45199</v>
      </c>
      <c r="O100" s="105">
        <v>130.34302608342401</v>
      </c>
      <c r="P100" s="24">
        <v>234.010958146371</v>
      </c>
      <c r="Q100" s="24">
        <v>183.05605754524601</v>
      </c>
      <c r="R100" s="108">
        <v>286.445524367573</v>
      </c>
      <c r="S100" s="105">
        <v>222.36365438653999</v>
      </c>
      <c r="T100" s="24">
        <v>425.00091255111499</v>
      </c>
      <c r="U100" s="24">
        <v>336.64295050563697</v>
      </c>
      <c r="V100" s="108">
        <v>491.53346049423197</v>
      </c>
      <c r="W100" s="105">
        <v>235.67343656728599</v>
      </c>
      <c r="X100" s="24">
        <v>439.98379856025099</v>
      </c>
      <c r="Y100" s="24">
        <v>274.68966726204798</v>
      </c>
      <c r="Z100" s="108">
        <v>417.88524618244702</v>
      </c>
      <c r="AA100" s="105">
        <v>241.13569968721799</v>
      </c>
      <c r="AB100" s="24">
        <v>410.04668402459299</v>
      </c>
      <c r="AC100" s="24">
        <v>293.21651240613602</v>
      </c>
      <c r="AD100" s="108">
        <v>451.76607348190799</v>
      </c>
    </row>
    <row r="101" spans="14:30" x14ac:dyDescent="0.25">
      <c r="N101" s="56">
        <v>45291</v>
      </c>
      <c r="O101" s="105">
        <v>126.52537292407099</v>
      </c>
      <c r="P101" s="24">
        <v>240.62998760576099</v>
      </c>
      <c r="Q101" s="24">
        <v>182.556870707819</v>
      </c>
      <c r="R101" s="108">
        <v>289.07546251118998</v>
      </c>
      <c r="S101" s="105">
        <v>221.105465096643</v>
      </c>
      <c r="T101" s="24">
        <v>413.56184164566798</v>
      </c>
      <c r="U101" s="24">
        <v>334.74568142614498</v>
      </c>
      <c r="V101" s="108">
        <v>489.53358888815501</v>
      </c>
      <c r="W101" s="105">
        <v>230.44982161573799</v>
      </c>
      <c r="X101" s="24">
        <v>443.14484848832097</v>
      </c>
      <c r="Y101" s="24">
        <v>277.56199576367698</v>
      </c>
      <c r="Z101" s="108">
        <v>408.22122901733701</v>
      </c>
      <c r="AA101" s="105">
        <v>235.43555835573</v>
      </c>
      <c r="AB101" s="24">
        <v>408.995779489509</v>
      </c>
      <c r="AC101" s="24">
        <v>297.500136607179</v>
      </c>
      <c r="AD101" s="108">
        <v>443.540213120516</v>
      </c>
    </row>
    <row r="102" spans="14:30" x14ac:dyDescent="0.25">
      <c r="N102" s="56">
        <v>45382</v>
      </c>
      <c r="O102" s="105">
        <v>126.25140029104701</v>
      </c>
      <c r="P102" s="24">
        <v>242.10638964365799</v>
      </c>
      <c r="Q102" s="24">
        <v>180.73068848921301</v>
      </c>
      <c r="R102" s="108">
        <v>292.28821764441602</v>
      </c>
      <c r="S102" s="105">
        <v>217.42361005144801</v>
      </c>
      <c r="T102" s="24">
        <v>416.49134160719098</v>
      </c>
      <c r="U102" s="24">
        <v>333.58188758214499</v>
      </c>
      <c r="V102" s="108">
        <v>519.46761125079399</v>
      </c>
      <c r="W102" s="105">
        <v>233.10107187638499</v>
      </c>
      <c r="X102" s="24">
        <v>455.87413916748301</v>
      </c>
      <c r="Y102" s="24">
        <v>280.55916148131001</v>
      </c>
      <c r="Z102" s="108">
        <v>407.27968482981998</v>
      </c>
      <c r="AA102" s="105">
        <v>231.572588294448</v>
      </c>
      <c r="AB102" s="24">
        <v>406.63596105507202</v>
      </c>
      <c r="AC102" s="24">
        <v>298.95040347356098</v>
      </c>
      <c r="AD102" s="108">
        <v>428.90102407258303</v>
      </c>
    </row>
    <row r="103" spans="14:30" x14ac:dyDescent="0.25">
      <c r="N103" s="56">
        <v>45473</v>
      </c>
      <c r="O103" s="105">
        <v>130.671851717555</v>
      </c>
      <c r="P103" s="24">
        <v>237.75839904452499</v>
      </c>
      <c r="Q103" s="24">
        <v>180.51263744139001</v>
      </c>
      <c r="R103" s="108">
        <v>294.045638470938</v>
      </c>
      <c r="S103" s="105">
        <v>215.699801303112</v>
      </c>
      <c r="T103" s="24">
        <v>449.82435804928201</v>
      </c>
      <c r="U103" s="24">
        <v>345.15724505114503</v>
      </c>
      <c r="V103" s="108">
        <v>541.83787133375995</v>
      </c>
      <c r="W103" s="105">
        <v>240.980396499579</v>
      </c>
      <c r="X103" s="24">
        <v>472.967809821983</v>
      </c>
      <c r="Y103" s="24">
        <v>283.69594995113903</v>
      </c>
      <c r="Z103" s="108">
        <v>408.606457927279</v>
      </c>
      <c r="AA103" s="105">
        <v>227.49969703830001</v>
      </c>
      <c r="AB103" s="24">
        <v>406.61722010724799</v>
      </c>
      <c r="AC103" s="24">
        <v>298.980994519501</v>
      </c>
      <c r="AD103" s="108">
        <v>409.65710690465301</v>
      </c>
    </row>
    <row r="104" spans="14:30" x14ac:dyDescent="0.25">
      <c r="N104" s="56">
        <v>45565</v>
      </c>
      <c r="O104" s="105">
        <v>127.014517788559</v>
      </c>
      <c r="P104" s="24">
        <v>238.38872332512</v>
      </c>
      <c r="Q104" s="24">
        <v>182.25356856767999</v>
      </c>
      <c r="R104" s="108">
        <v>294.699156403318</v>
      </c>
      <c r="S104" s="105">
        <v>217.460947691597</v>
      </c>
      <c r="T104" s="24">
        <v>481.53542099445502</v>
      </c>
      <c r="U104" s="24">
        <v>362.04139920714198</v>
      </c>
      <c r="V104" s="108">
        <v>517.16721400376696</v>
      </c>
      <c r="W104" s="105">
        <v>239.26472489850099</v>
      </c>
      <c r="X104" s="24">
        <v>485.37007816200401</v>
      </c>
      <c r="Y104" s="24">
        <v>283.77841643748098</v>
      </c>
      <c r="Z104" s="108">
        <v>407.619890672888</v>
      </c>
      <c r="AA104" s="105">
        <v>228.62348180852101</v>
      </c>
      <c r="AB104" s="24">
        <v>413.14087342019701</v>
      </c>
      <c r="AC104" s="24">
        <v>297.63102248448803</v>
      </c>
      <c r="AD104" s="108">
        <v>406.005069669904</v>
      </c>
    </row>
    <row r="105" spans="14:30" x14ac:dyDescent="0.25">
      <c r="N105" s="56">
        <v>45657</v>
      </c>
      <c r="O105" s="105">
        <v>122.94560137705599</v>
      </c>
      <c r="P105" s="24">
        <v>244.27924147688799</v>
      </c>
      <c r="Q105" s="24">
        <v>185.63170085125199</v>
      </c>
      <c r="R105" s="108">
        <v>296.30343606196698</v>
      </c>
      <c r="S105" s="105">
        <v>222.01699679143101</v>
      </c>
      <c r="T105" s="24">
        <v>473.82241313470797</v>
      </c>
      <c r="U105" s="24">
        <v>362.27784203426398</v>
      </c>
      <c r="V105" s="108">
        <v>497.60652429326501</v>
      </c>
      <c r="W105" s="105">
        <v>234.71707302771</v>
      </c>
      <c r="X105" s="24">
        <v>490.38463182884601</v>
      </c>
      <c r="Y105" s="24">
        <v>282.45997584985599</v>
      </c>
      <c r="Z105" s="108">
        <v>409.83830408379703</v>
      </c>
      <c r="AA105" s="105">
        <v>230.611293167772</v>
      </c>
      <c r="AB105" s="24">
        <v>421.63006083021099</v>
      </c>
      <c r="AC105" s="24">
        <v>300.12559474593297</v>
      </c>
      <c r="AD105" s="108">
        <v>411.92547645644697</v>
      </c>
    </row>
    <row r="106" spans="14:30" x14ac:dyDescent="0.25">
      <c r="N106" s="56">
        <v>45747</v>
      </c>
      <c r="O106" s="105">
        <v>127.712147878887</v>
      </c>
      <c r="P106" s="24">
        <v>248.74215595042901</v>
      </c>
      <c r="Q106" s="24">
        <v>184.59812625979501</v>
      </c>
      <c r="R106" s="108">
        <v>307.96848154908201</v>
      </c>
      <c r="S106" s="105">
        <v>220.69982801156101</v>
      </c>
      <c r="T106" s="24">
        <v>459.88419999722998</v>
      </c>
      <c r="U106" s="24">
        <v>350.17985246905698</v>
      </c>
      <c r="V106" s="108">
        <v>499.74537556263198</v>
      </c>
      <c r="W106" s="105">
        <v>242.595547992523</v>
      </c>
      <c r="X106" s="24">
        <v>494.18726263543499</v>
      </c>
      <c r="Y106" s="24">
        <v>282.22677336817401</v>
      </c>
      <c r="Z106" s="108">
        <v>421.02070213250602</v>
      </c>
      <c r="AA106" s="105">
        <v>226.384430670179</v>
      </c>
      <c r="AB106" s="24">
        <v>424.76463219970401</v>
      </c>
      <c r="AC106" s="24">
        <v>310.36932825526702</v>
      </c>
      <c r="AD106" s="108">
        <v>397.00812481628702</v>
      </c>
    </row>
    <row r="107" spans="14:30" x14ac:dyDescent="0.25">
      <c r="N107" s="56">
        <v>45838</v>
      </c>
      <c r="O107" s="105">
        <v>128.352260549411</v>
      </c>
      <c r="P107" s="24">
        <v>252.903628607662</v>
      </c>
      <c r="Q107" s="24">
        <v>177.25718520939299</v>
      </c>
      <c r="R107" s="108">
        <v>329.618392848491</v>
      </c>
      <c r="S107" s="105">
        <v>217.01094033070501</v>
      </c>
      <c r="T107" s="24">
        <v>468.84270573674598</v>
      </c>
      <c r="U107" s="24">
        <v>348.12255343655897</v>
      </c>
      <c r="V107" s="108">
        <v>490.84053677312897</v>
      </c>
      <c r="W107" s="105">
        <v>255.62981901636499</v>
      </c>
      <c r="X107" s="24">
        <v>499.99249681068602</v>
      </c>
      <c r="Y107" s="24">
        <v>280.494854906858</v>
      </c>
      <c r="Z107" s="108">
        <v>431.00196252536699</v>
      </c>
      <c r="AA107" s="105">
        <v>221.22449001453501</v>
      </c>
      <c r="AB107" s="24">
        <v>419.35990481878298</v>
      </c>
      <c r="AC107" s="24">
        <v>316.35664473651002</v>
      </c>
      <c r="AD107" s="108">
        <v>375.33674059404802</v>
      </c>
    </row>
    <row r="108" spans="14:30" x14ac:dyDescent="0.25">
      <c r="N108" s="56">
        <v>45930</v>
      </c>
      <c r="O108" s="105">
        <v>126.763844382831</v>
      </c>
      <c r="P108" s="24">
        <v>257.19729016677201</v>
      </c>
      <c r="Q108" s="24">
        <v>176.999712364288</v>
      </c>
      <c r="R108" s="108">
        <v>327.63710690677902</v>
      </c>
      <c r="S108" s="105">
        <v>215.258131433183</v>
      </c>
      <c r="T108" s="24">
        <v>473.19945607692102</v>
      </c>
      <c r="U108" s="24">
        <v>352.997900409333</v>
      </c>
      <c r="V108" s="108">
        <v>500.18060648073703</v>
      </c>
      <c r="W108" s="105">
        <v>252.87629673432099</v>
      </c>
      <c r="X108" s="24">
        <v>499.74191498951899</v>
      </c>
      <c r="Y108" s="24">
        <v>278.18745825479698</v>
      </c>
      <c r="Z108" s="108">
        <v>424.39699317513202</v>
      </c>
      <c r="AA108" s="105">
        <v>221.28772952958599</v>
      </c>
      <c r="AB108" s="24">
        <v>414.61279829042098</v>
      </c>
      <c r="AC108" s="24">
        <v>305.68605859148698</v>
      </c>
      <c r="AD108" s="108">
        <v>382.11599935662599</v>
      </c>
    </row>
    <row r="109" spans="14:30" x14ac:dyDescent="0.25">
      <c r="N109" s="56">
        <v>46022</v>
      </c>
      <c r="O109" s="105">
        <v>127.90504146867799</v>
      </c>
      <c r="P109" s="24">
        <v>259.26064583464898</v>
      </c>
      <c r="Q109" s="24">
        <v>180.66950347084699</v>
      </c>
      <c r="R109" s="108">
        <v>320.016143516471</v>
      </c>
      <c r="S109" s="105">
        <v>213.062121103642</v>
      </c>
      <c r="T109" s="24">
        <v>463.94429918449902</v>
      </c>
      <c r="U109" s="24">
        <v>352.51918563778099</v>
      </c>
      <c r="V109" s="108">
        <v>510.45200202111897</v>
      </c>
      <c r="W109" s="105">
        <v>247.096135086879</v>
      </c>
      <c r="X109" s="24">
        <v>497.370379075963</v>
      </c>
      <c r="Y109" s="24">
        <v>278.86147358818499</v>
      </c>
      <c r="Z109" s="108">
        <v>415.73567650424002</v>
      </c>
      <c r="AA109" s="105">
        <v>224.75071127049401</v>
      </c>
      <c r="AB109" s="24">
        <v>416.20734199119801</v>
      </c>
      <c r="AC109" s="24">
        <v>299.471966351047</v>
      </c>
      <c r="AD109" s="108">
        <v>390.57522680496902</v>
      </c>
    </row>
    <row r="110" spans="14:30" ht="30" x14ac:dyDescent="0.25">
      <c r="N110" s="126" t="s">
        <v>0</v>
      </c>
      <c r="O110" s="127" t="s">
        <v>39</v>
      </c>
      <c r="P110" s="128" t="s">
        <v>40</v>
      </c>
      <c r="Q110" s="128" t="s">
        <v>41</v>
      </c>
      <c r="R110" s="129" t="s">
        <v>42</v>
      </c>
      <c r="S110" s="127" t="s">
        <v>43</v>
      </c>
      <c r="T110" s="128" t="s">
        <v>44</v>
      </c>
      <c r="U110" s="128" t="s">
        <v>45</v>
      </c>
      <c r="V110" s="129" t="s">
        <v>46</v>
      </c>
      <c r="W110" s="127" t="s">
        <v>47</v>
      </c>
      <c r="X110" s="128" t="s">
        <v>48</v>
      </c>
      <c r="Y110" s="128" t="s">
        <v>49</v>
      </c>
      <c r="Z110" s="129" t="s">
        <v>50</v>
      </c>
      <c r="AA110" s="127" t="s">
        <v>51</v>
      </c>
      <c r="AB110" s="128" t="s">
        <v>52</v>
      </c>
      <c r="AC110" s="128" t="s">
        <v>53</v>
      </c>
      <c r="AD110" s="129" t="s">
        <v>54</v>
      </c>
    </row>
    <row r="111" spans="14:30" x14ac:dyDescent="0.25">
      <c r="N111" s="37" t="s">
        <v>144</v>
      </c>
      <c r="O111" s="130">
        <f>O105/O104-1</f>
        <v>-3.2035049869468701E-2</v>
      </c>
      <c r="P111" s="130">
        <f t="shared" ref="O111:AD115" si="0">P105/P104-1</f>
        <v>2.47097181007776E-2</v>
      </c>
      <c r="Q111" s="130">
        <f t="shared" si="0"/>
        <v>1.8535342326191806E-2</v>
      </c>
      <c r="R111" s="130">
        <f t="shared" si="0"/>
        <v>5.443787753682594E-3</v>
      </c>
      <c r="S111" s="130">
        <f t="shared" si="0"/>
        <v>2.0951113973325386E-2</v>
      </c>
      <c r="T111" s="130">
        <f t="shared" si="0"/>
        <v>-1.6017529601079716E-2</v>
      </c>
      <c r="U111" s="130">
        <f t="shared" si="0"/>
        <v>6.5308229290850228E-4</v>
      </c>
      <c r="V111" s="130">
        <f t="shared" si="0"/>
        <v>-3.7822756703907112E-2</v>
      </c>
      <c r="W111" s="130">
        <f t="shared" si="0"/>
        <v>-1.9006779510519767E-2</v>
      </c>
      <c r="X111" s="130">
        <f t="shared" si="0"/>
        <v>1.0331402557469227E-2</v>
      </c>
      <c r="Y111" s="130">
        <f t="shared" si="0"/>
        <v>-4.646021371803144E-3</v>
      </c>
      <c r="Z111" s="130">
        <f t="shared" si="0"/>
        <v>5.4423580930924587E-3</v>
      </c>
      <c r="AA111" s="130">
        <f t="shared" si="0"/>
        <v>8.6946946285939575E-3</v>
      </c>
      <c r="AB111" s="130">
        <f t="shared" si="0"/>
        <v>2.0547924342939172E-2</v>
      </c>
      <c r="AC111" s="130">
        <f t="shared" si="0"/>
        <v>8.3814255672052251E-3</v>
      </c>
      <c r="AD111" s="131">
        <f t="shared" si="0"/>
        <v>1.4582100640655682E-2</v>
      </c>
    </row>
    <row r="112" spans="14:30" x14ac:dyDescent="0.25">
      <c r="N112" s="37" t="s">
        <v>144</v>
      </c>
      <c r="O112" s="130">
        <f t="shared" si="0"/>
        <v>3.876955701093121E-2</v>
      </c>
      <c r="P112" s="130">
        <f t="shared" si="0"/>
        <v>1.8269724625632033E-2</v>
      </c>
      <c r="Q112" s="130">
        <f t="shared" si="0"/>
        <v>-5.5678776131302676E-3</v>
      </c>
      <c r="R112" s="130">
        <f t="shared" si="0"/>
        <v>3.9368579865795006E-2</v>
      </c>
      <c r="S112" s="130">
        <f t="shared" si="0"/>
        <v>-5.9327384790606175E-3</v>
      </c>
      <c r="T112" s="130">
        <f t="shared" si="0"/>
        <v>-2.9416534024352625E-2</v>
      </c>
      <c r="U112" s="130">
        <f t="shared" si="0"/>
        <v>-3.3394229956969834E-2</v>
      </c>
      <c r="V112" s="130">
        <f t="shared" si="0"/>
        <v>4.2982781875795517E-3</v>
      </c>
      <c r="W112" s="130">
        <f t="shared" si="0"/>
        <v>3.3565836788885361E-2</v>
      </c>
      <c r="X112" s="130">
        <f t="shared" si="0"/>
        <v>7.7543841298766125E-3</v>
      </c>
      <c r="Y112" s="130">
        <f t="shared" si="0"/>
        <v>-8.2561248184043201E-4</v>
      </c>
      <c r="Z112" s="130">
        <f t="shared" si="0"/>
        <v>2.7284902209683715E-2</v>
      </c>
      <c r="AA112" s="130">
        <f t="shared" si="0"/>
        <v>-1.8328948420222924E-2</v>
      </c>
      <c r="AB112" s="130">
        <f t="shared" si="0"/>
        <v>7.4344114917255233E-3</v>
      </c>
      <c r="AC112" s="130">
        <f t="shared" si="0"/>
        <v>3.4131489245379898E-2</v>
      </c>
      <c r="AD112" s="131">
        <f t="shared" si="0"/>
        <v>-3.6213714598293811E-2</v>
      </c>
    </row>
    <row r="113" spans="14:30" x14ac:dyDescent="0.25">
      <c r="N113" s="37" t="s">
        <v>144</v>
      </c>
      <c r="O113" s="130">
        <f t="shared" si="0"/>
        <v>5.012151789437036E-3</v>
      </c>
      <c r="P113" s="130">
        <f t="shared" si="0"/>
        <v>1.6730065884217549E-2</v>
      </c>
      <c r="Q113" s="130">
        <f t="shared" si="0"/>
        <v>-3.976714823242955E-2</v>
      </c>
      <c r="R113" s="130">
        <f t="shared" si="0"/>
        <v>7.0299113696667526E-2</v>
      </c>
      <c r="S113" s="130">
        <f t="shared" si="0"/>
        <v>-1.6714501837594375E-2</v>
      </c>
      <c r="T113" s="130">
        <f t="shared" si="0"/>
        <v>1.9479916334524949E-2</v>
      </c>
      <c r="U113" s="130">
        <f t="shared" si="0"/>
        <v>-5.8749782947029594E-3</v>
      </c>
      <c r="V113" s="130">
        <f t="shared" si="0"/>
        <v>-1.7818751758288065E-2</v>
      </c>
      <c r="W113" s="130">
        <f t="shared" si="0"/>
        <v>5.3728401579091312E-2</v>
      </c>
      <c r="X113" s="130">
        <f t="shared" si="0"/>
        <v>1.174703318797099E-2</v>
      </c>
      <c r="Y113" s="130">
        <f t="shared" si="0"/>
        <v>-6.1366199976239377E-3</v>
      </c>
      <c r="Z113" s="130">
        <f t="shared" si="0"/>
        <v>2.3707291214671855E-2</v>
      </c>
      <c r="AA113" s="130">
        <f t="shared" si="0"/>
        <v>-2.2792824755521912E-2</v>
      </c>
      <c r="AB113" s="130">
        <f t="shared" si="0"/>
        <v>-1.2724052266150032E-2</v>
      </c>
      <c r="AC113" s="130">
        <f t="shared" si="0"/>
        <v>1.929094126310904E-2</v>
      </c>
      <c r="AD113" s="131">
        <f t="shared" si="0"/>
        <v>-5.4586752430488161E-2</v>
      </c>
    </row>
    <row r="114" spans="14:30" x14ac:dyDescent="0.25">
      <c r="N114" s="37" t="s">
        <v>144</v>
      </c>
      <c r="O114" s="130">
        <f t="shared" si="0"/>
        <v>-1.2375443640655792E-2</v>
      </c>
      <c r="P114" s="130">
        <f t="shared" si="0"/>
        <v>1.6977461267552174E-2</v>
      </c>
      <c r="Q114" s="130">
        <f t="shared" si="0"/>
        <v>-1.4525382697510025E-3</v>
      </c>
      <c r="R114" s="130">
        <f t="shared" si="0"/>
        <v>-6.0108476489740825E-3</v>
      </c>
      <c r="S114" s="130">
        <f t="shared" si="0"/>
        <v>-8.0770531423479675E-3</v>
      </c>
      <c r="T114" s="130">
        <f t="shared" si="0"/>
        <v>9.2925629147386779E-3</v>
      </c>
      <c r="U114" s="130">
        <f t="shared" si="0"/>
        <v>1.4004685777023296E-2</v>
      </c>
      <c r="V114" s="130">
        <f t="shared" si="0"/>
        <v>1.9028725233272814E-2</v>
      </c>
      <c r="W114" s="130">
        <f t="shared" si="0"/>
        <v>-1.0771522245093479E-2</v>
      </c>
      <c r="X114" s="130">
        <f t="shared" si="0"/>
        <v>-5.0117116309833509E-4</v>
      </c>
      <c r="Y114" s="130">
        <f t="shared" si="0"/>
        <v>-8.2261639088788696E-3</v>
      </c>
      <c r="Z114" s="130">
        <f t="shared" si="0"/>
        <v>-1.5324685093159429E-2</v>
      </c>
      <c r="AA114" s="130">
        <f t="shared" si="0"/>
        <v>2.8586127623952962E-4</v>
      </c>
      <c r="AB114" s="130">
        <f t="shared" si="0"/>
        <v>-1.1319886507541455E-2</v>
      </c>
      <c r="AC114" s="130">
        <f t="shared" si="0"/>
        <v>-3.3729609674898575E-2</v>
      </c>
      <c r="AD114" s="131">
        <f t="shared" si="0"/>
        <v>1.8061804319631447E-2</v>
      </c>
    </row>
    <row r="115" spans="14:30" x14ac:dyDescent="0.25">
      <c r="N115" s="37" t="str">
        <f>"QTR "&amp;YEAR(N109)&amp;"Q"&amp;(MONTH(N109)/3)</f>
        <v>QTR 2025Q4</v>
      </c>
      <c r="O115" s="130">
        <f>O109/O108-1</f>
        <v>9.002543993542389E-3</v>
      </c>
      <c r="P115" s="130">
        <f t="shared" si="0"/>
        <v>8.0224627037830398E-3</v>
      </c>
      <c r="Q115" s="130">
        <f t="shared" si="0"/>
        <v>2.0733316780798372E-2</v>
      </c>
      <c r="R115" s="130">
        <f t="shared" si="0"/>
        <v>-2.3260379333273629E-2</v>
      </c>
      <c r="S115" s="130">
        <f t="shared" si="0"/>
        <v>-1.0201753192411456E-2</v>
      </c>
      <c r="T115" s="130">
        <f t="shared" si="0"/>
        <v>-1.9558680327218192E-2</v>
      </c>
      <c r="U115" s="130">
        <f t="shared" si="0"/>
        <v>-1.3561405634336943E-3</v>
      </c>
      <c r="V115" s="130">
        <f t="shared" si="0"/>
        <v>2.0535373437709392E-2</v>
      </c>
      <c r="W115" s="130">
        <f t="shared" si="0"/>
        <v>-2.2857664882346751E-2</v>
      </c>
      <c r="X115" s="130">
        <f t="shared" si="0"/>
        <v>-4.7455213229526949E-3</v>
      </c>
      <c r="Y115" s="130">
        <f t="shared" si="0"/>
        <v>2.4228818136389219E-3</v>
      </c>
      <c r="Z115" s="130">
        <f t="shared" si="0"/>
        <v>-2.0408525060680249E-2</v>
      </c>
      <c r="AA115" s="130">
        <f t="shared" si="0"/>
        <v>1.5649226228086066E-2</v>
      </c>
      <c r="AB115" s="130">
        <f t="shared" si="0"/>
        <v>3.8458622294146316E-3</v>
      </c>
      <c r="AC115" s="130">
        <f t="shared" si="0"/>
        <v>-2.0328346896396621E-2</v>
      </c>
      <c r="AD115" s="131">
        <f t="shared" si="0"/>
        <v>2.213785202029217E-2</v>
      </c>
    </row>
    <row r="116" spans="14:30" x14ac:dyDescent="0.25">
      <c r="N116" s="37" t="s">
        <v>147</v>
      </c>
      <c r="O116" s="132">
        <f>RANK(O115,$O115:$AD115)</f>
        <v>5</v>
      </c>
      <c r="P116" s="132">
        <f t="shared" ref="P116:AD116" si="1">RANK(P115,$O115:$AD115)</f>
        <v>6</v>
      </c>
      <c r="Q116" s="132">
        <f t="shared" si="1"/>
        <v>2</v>
      </c>
      <c r="R116" s="132">
        <f t="shared" si="1"/>
        <v>16</v>
      </c>
      <c r="S116" s="132">
        <f t="shared" si="1"/>
        <v>11</v>
      </c>
      <c r="T116" s="132">
        <f t="shared" si="1"/>
        <v>12</v>
      </c>
      <c r="U116" s="132">
        <f t="shared" si="1"/>
        <v>9</v>
      </c>
      <c r="V116" s="132">
        <f t="shared" si="1"/>
        <v>3</v>
      </c>
      <c r="W116" s="132">
        <f t="shared" si="1"/>
        <v>15</v>
      </c>
      <c r="X116" s="132">
        <f t="shared" si="1"/>
        <v>10</v>
      </c>
      <c r="Y116" s="132">
        <f t="shared" si="1"/>
        <v>8</v>
      </c>
      <c r="Z116" s="132">
        <f t="shared" si="1"/>
        <v>14</v>
      </c>
      <c r="AA116" s="132">
        <f t="shared" si="1"/>
        <v>4</v>
      </c>
      <c r="AB116" s="132">
        <f t="shared" si="1"/>
        <v>7</v>
      </c>
      <c r="AC116" s="132">
        <f t="shared" si="1"/>
        <v>13</v>
      </c>
      <c r="AD116" s="133">
        <f t="shared" si="1"/>
        <v>1</v>
      </c>
    </row>
    <row r="117" spans="14:30" x14ac:dyDescent="0.25">
      <c r="N117" s="37">
        <v>42825</v>
      </c>
      <c r="O117" s="134" t="s">
        <v>98</v>
      </c>
      <c r="P117" s="135" t="s">
        <v>98</v>
      </c>
      <c r="Q117" s="135" t="s">
        <v>98</v>
      </c>
      <c r="R117" s="136" t="s">
        <v>98</v>
      </c>
      <c r="S117" s="116" t="s">
        <v>98</v>
      </c>
      <c r="T117" s="117" t="s">
        <v>98</v>
      </c>
      <c r="U117" s="117" t="s">
        <v>98</v>
      </c>
      <c r="V117" s="120" t="s">
        <v>98</v>
      </c>
      <c r="W117" s="116" t="s">
        <v>98</v>
      </c>
      <c r="X117" s="117" t="s">
        <v>98</v>
      </c>
      <c r="Y117" s="117" t="s">
        <v>98</v>
      </c>
      <c r="Z117" s="120" t="s">
        <v>98</v>
      </c>
      <c r="AA117" s="116" t="s">
        <v>98</v>
      </c>
      <c r="AB117" s="117" t="s">
        <v>98</v>
      </c>
      <c r="AC117" s="117" t="s">
        <v>98</v>
      </c>
      <c r="AD117" s="120" t="s">
        <v>98</v>
      </c>
    </row>
    <row r="118" spans="14:30" x14ac:dyDescent="0.25">
      <c r="N118" s="37" t="s">
        <v>146</v>
      </c>
      <c r="O118" s="130">
        <f t="shared" ref="O118:AD122" si="2">O105/O101-1</f>
        <v>-2.8292914411430004E-2</v>
      </c>
      <c r="P118" s="130">
        <f t="shared" si="2"/>
        <v>1.5165416029135237E-2</v>
      </c>
      <c r="Q118" s="130">
        <f t="shared" si="2"/>
        <v>1.6843135684299959E-2</v>
      </c>
      <c r="R118" s="130">
        <f t="shared" si="2"/>
        <v>2.5003760222288784E-2</v>
      </c>
      <c r="S118" s="130">
        <f t="shared" si="2"/>
        <v>4.1226104220879467E-3</v>
      </c>
      <c r="T118" s="130">
        <f t="shared" si="2"/>
        <v>0.14571114987119649</v>
      </c>
      <c r="U118" s="130">
        <f t="shared" si="2"/>
        <v>8.2247993434363176E-2</v>
      </c>
      <c r="V118" s="130">
        <f t="shared" si="2"/>
        <v>1.6491075563263236E-2</v>
      </c>
      <c r="W118" s="130">
        <f t="shared" si="2"/>
        <v>1.851705235462231E-2</v>
      </c>
      <c r="X118" s="130">
        <f t="shared" si="2"/>
        <v>0.10660122418588847</v>
      </c>
      <c r="Y118" s="130">
        <f t="shared" si="2"/>
        <v>1.7646436331108184E-2</v>
      </c>
      <c r="Z118" s="130">
        <f t="shared" si="2"/>
        <v>3.9612713683523371E-3</v>
      </c>
      <c r="AA118" s="130">
        <f t="shared" si="2"/>
        <v>-2.0490809551668487E-2</v>
      </c>
      <c r="AB118" s="130">
        <f t="shared" si="2"/>
        <v>3.0890982191727145E-2</v>
      </c>
      <c r="AC118" s="130">
        <f t="shared" si="2"/>
        <v>8.8250653216359609E-3</v>
      </c>
      <c r="AD118" s="131">
        <f t="shared" si="2"/>
        <v>-7.1278174399665661E-2</v>
      </c>
    </row>
    <row r="119" spans="14:30" x14ac:dyDescent="0.25">
      <c r="N119" s="37" t="s">
        <v>146</v>
      </c>
      <c r="O119" s="130">
        <f t="shared" si="2"/>
        <v>1.1570149594163137E-2</v>
      </c>
      <c r="P119" s="130">
        <f t="shared" si="2"/>
        <v>2.7408472434526931E-2</v>
      </c>
      <c r="Q119" s="130">
        <f t="shared" si="2"/>
        <v>2.1398899118413084E-2</v>
      </c>
      <c r="R119" s="130">
        <f t="shared" si="2"/>
        <v>5.3646582236653417E-2</v>
      </c>
      <c r="S119" s="130">
        <f t="shared" si="2"/>
        <v>1.5068363363747617E-2</v>
      </c>
      <c r="T119" s="130">
        <f t="shared" si="2"/>
        <v>0.10418669983052009</v>
      </c>
      <c r="U119" s="130">
        <f t="shared" si="2"/>
        <v>4.9756792873907774E-2</v>
      </c>
      <c r="V119" s="130">
        <f t="shared" si="2"/>
        <v>-3.7966247098012662E-2</v>
      </c>
      <c r="W119" s="130">
        <f t="shared" si="2"/>
        <v>4.0731155973289468E-2</v>
      </c>
      <c r="X119" s="130">
        <f t="shared" si="2"/>
        <v>8.4043204420236162E-2</v>
      </c>
      <c r="Y119" s="130">
        <f t="shared" si="2"/>
        <v>5.9438867654837413E-3</v>
      </c>
      <c r="Z119" s="130">
        <f t="shared" si="2"/>
        <v>3.3738528619289276E-2</v>
      </c>
      <c r="AA119" s="130">
        <f>AA106/AA102-1</f>
        <v>-2.240402312933587E-2</v>
      </c>
      <c r="AB119" s="130">
        <f t="shared" si="2"/>
        <v>4.4582065731704423E-2</v>
      </c>
      <c r="AC119" s="130">
        <f t="shared" si="2"/>
        <v>3.8196719753602615E-2</v>
      </c>
      <c r="AD119" s="131">
        <f t="shared" si="2"/>
        <v>-7.4359578238961666E-2</v>
      </c>
    </row>
    <row r="120" spans="14:30" x14ac:dyDescent="0.25">
      <c r="N120" s="37" t="s">
        <v>146</v>
      </c>
      <c r="O120" s="130">
        <f t="shared" si="2"/>
        <v>-1.7751268828406608E-2</v>
      </c>
      <c r="P120" s="130">
        <f t="shared" si="2"/>
        <v>6.3700082201095132E-2</v>
      </c>
      <c r="Q120" s="130">
        <f t="shared" si="2"/>
        <v>-1.8034483779862942E-2</v>
      </c>
      <c r="R120" s="130">
        <f t="shared" si="2"/>
        <v>0.12097698358164499</v>
      </c>
      <c r="S120" s="130">
        <f t="shared" si="2"/>
        <v>6.0785360935522448E-3</v>
      </c>
      <c r="T120" s="130">
        <f t="shared" si="2"/>
        <v>4.2279497201839655E-2</v>
      </c>
      <c r="U120" s="130">
        <f t="shared" si="2"/>
        <v>8.5911810571281944E-3</v>
      </c>
      <c r="V120" s="130">
        <f t="shared" si="2"/>
        <v>-9.4119177079849736E-2</v>
      </c>
      <c r="W120" s="130">
        <f t="shared" si="2"/>
        <v>6.0790930422473632E-2</v>
      </c>
      <c r="X120" s="130">
        <f t="shared" si="2"/>
        <v>5.7138533378993994E-2</v>
      </c>
      <c r="Y120" s="130">
        <f t="shared" si="2"/>
        <v>-1.1283541569177657E-2</v>
      </c>
      <c r="Z120" s="130">
        <f t="shared" si="2"/>
        <v>5.4809472938075254E-2</v>
      </c>
      <c r="AA120" s="130">
        <f t="shared" si="2"/>
        <v>-2.758336430974917E-2</v>
      </c>
      <c r="AB120" s="130">
        <f t="shared" si="2"/>
        <v>3.1338281020597325E-2</v>
      </c>
      <c r="AC120" s="130">
        <f t="shared" si="2"/>
        <v>5.8116236602041571E-2</v>
      </c>
      <c r="AD120" s="131">
        <f t="shared" si="2"/>
        <v>-8.3778276349036895E-2</v>
      </c>
    </row>
    <row r="121" spans="14:30" x14ac:dyDescent="0.25">
      <c r="N121" s="37" t="s">
        <v>146</v>
      </c>
      <c r="O121" s="130">
        <f t="shared" si="2"/>
        <v>-1.9735807377965209E-3</v>
      </c>
      <c r="P121" s="130">
        <f t="shared" si="2"/>
        <v>7.889872716840074E-2</v>
      </c>
      <c r="Q121" s="130">
        <f t="shared" si="2"/>
        <v>-2.8827178774504802E-2</v>
      </c>
      <c r="R121" s="130">
        <f t="shared" si="2"/>
        <v>0.11176805154604152</v>
      </c>
      <c r="S121" s="130">
        <f t="shared" si="2"/>
        <v>-1.0129709641190532E-2</v>
      </c>
      <c r="T121" s="130">
        <f t="shared" si="2"/>
        <v>-1.7311218560659092E-2</v>
      </c>
      <c r="U121" s="130">
        <f t="shared" si="2"/>
        <v>-2.4979184197204907E-2</v>
      </c>
      <c r="V121" s="130">
        <f t="shared" si="2"/>
        <v>-3.2845484135632375E-2</v>
      </c>
      <c r="W121" s="130">
        <f t="shared" si="2"/>
        <v>5.6889170944836032E-2</v>
      </c>
      <c r="X121" s="130">
        <f t="shared" si="2"/>
        <v>2.9610059363235131E-2</v>
      </c>
      <c r="Y121" s="130">
        <f t="shared" si="2"/>
        <v>-1.9701844322313922E-2</v>
      </c>
      <c r="Z121" s="130">
        <f t="shared" si="2"/>
        <v>4.1158694377128713E-2</v>
      </c>
      <c r="AA121" s="130">
        <f t="shared" si="2"/>
        <v>-3.2086609043418091E-2</v>
      </c>
      <c r="AB121" s="130">
        <f t="shared" si="2"/>
        <v>3.5627674842206858E-3</v>
      </c>
      <c r="AC121" s="130">
        <f t="shared" si="2"/>
        <v>2.7063832391392539E-2</v>
      </c>
      <c r="AD121" s="131">
        <f t="shared" si="2"/>
        <v>-5.8839339943958402E-2</v>
      </c>
    </row>
    <row r="122" spans="14:30" x14ac:dyDescent="0.25">
      <c r="N122" s="37" t="str">
        <f>"Y/Y "&amp;RIGHT(N115,4)</f>
        <v>Y/Y 25Q4</v>
      </c>
      <c r="O122" s="130">
        <f>O109/O105-1</f>
        <v>4.0338491463489889E-2</v>
      </c>
      <c r="P122" s="130">
        <f t="shared" si="2"/>
        <v>6.1329011287184709E-2</v>
      </c>
      <c r="Q122" s="130">
        <f t="shared" si="2"/>
        <v>-2.6731411486560885E-2</v>
      </c>
      <c r="R122" s="130">
        <f t="shared" si="2"/>
        <v>8.002845923644597E-2</v>
      </c>
      <c r="S122" s="130">
        <f t="shared" si="2"/>
        <v>-4.0334189801700115E-2</v>
      </c>
      <c r="T122" s="130">
        <f t="shared" si="2"/>
        <v>-2.0847713566054082E-2</v>
      </c>
      <c r="U122" s="130">
        <f t="shared" si="2"/>
        <v>-2.6936939730252685E-2</v>
      </c>
      <c r="V122" s="130">
        <f t="shared" si="2"/>
        <v>2.5814528348674592E-2</v>
      </c>
      <c r="W122" s="130">
        <f t="shared" si="2"/>
        <v>5.2740356291455459E-2</v>
      </c>
      <c r="X122" s="130">
        <f t="shared" si="2"/>
        <v>1.4245444888972614E-2</v>
      </c>
      <c r="Y122" s="130">
        <f t="shared" si="2"/>
        <v>-1.2739866067197458E-2</v>
      </c>
      <c r="Z122" s="130">
        <f t="shared" si="2"/>
        <v>1.438951011088796E-2</v>
      </c>
      <c r="AA122" s="130">
        <f t="shared" si="2"/>
        <v>-2.5413247620160395E-2</v>
      </c>
      <c r="AB122" s="130">
        <f t="shared" si="2"/>
        <v>-1.2861319300467744E-2</v>
      </c>
      <c r="AC122" s="130">
        <f t="shared" si="2"/>
        <v>-2.177849561412093E-3</v>
      </c>
      <c r="AD122" s="131">
        <f t="shared" si="2"/>
        <v>-5.183036950067188E-2</v>
      </c>
    </row>
    <row r="123" spans="14:30" x14ac:dyDescent="0.25">
      <c r="N123" s="37" t="s">
        <v>147</v>
      </c>
      <c r="O123" s="132">
        <f>RANK(O122,$O122:$AD122)</f>
        <v>4</v>
      </c>
      <c r="P123" s="132">
        <f t="shared" ref="P123:AD123" si="3">RANK(P122,$O122:$AD122)</f>
        <v>2</v>
      </c>
      <c r="Q123" s="132">
        <f t="shared" si="3"/>
        <v>13</v>
      </c>
      <c r="R123" s="132">
        <f t="shared" si="3"/>
        <v>1</v>
      </c>
      <c r="S123" s="132">
        <f t="shared" si="3"/>
        <v>15</v>
      </c>
      <c r="T123" s="132">
        <f t="shared" si="3"/>
        <v>11</v>
      </c>
      <c r="U123" s="132">
        <f t="shared" si="3"/>
        <v>14</v>
      </c>
      <c r="V123" s="132">
        <f t="shared" si="3"/>
        <v>5</v>
      </c>
      <c r="W123" s="132">
        <f t="shared" si="3"/>
        <v>3</v>
      </c>
      <c r="X123" s="132">
        <f t="shared" si="3"/>
        <v>7</v>
      </c>
      <c r="Y123" s="132">
        <f t="shared" si="3"/>
        <v>9</v>
      </c>
      <c r="Z123" s="132">
        <f t="shared" si="3"/>
        <v>6</v>
      </c>
      <c r="AA123" s="132">
        <f t="shared" si="3"/>
        <v>12</v>
      </c>
      <c r="AB123" s="132">
        <f t="shared" si="3"/>
        <v>10</v>
      </c>
      <c r="AC123" s="132">
        <f t="shared" si="3"/>
        <v>8</v>
      </c>
      <c r="AD123" s="133">
        <f t="shared" si="3"/>
        <v>16</v>
      </c>
    </row>
    <row r="124" spans="14:30" x14ac:dyDescent="0.25">
      <c r="N124" s="56"/>
      <c r="O124" s="105"/>
      <c r="P124" s="24"/>
      <c r="Q124" s="24"/>
      <c r="R124" s="108"/>
      <c r="S124" s="105"/>
      <c r="T124" s="24"/>
      <c r="U124" s="24"/>
      <c r="V124" s="108"/>
      <c r="W124" s="105"/>
      <c r="X124" s="24"/>
      <c r="Y124" s="24"/>
      <c r="Z124" s="108"/>
      <c r="AA124" s="105"/>
      <c r="AB124" s="24"/>
      <c r="AC124" s="24"/>
      <c r="AD124" s="108"/>
    </row>
    <row r="125" spans="14:30" x14ac:dyDescent="0.25">
      <c r="N125" s="56"/>
      <c r="O125" s="105"/>
      <c r="P125" s="24"/>
      <c r="Q125" s="24"/>
      <c r="R125" s="108"/>
      <c r="S125" s="105"/>
      <c r="T125" s="24"/>
      <c r="U125" s="24"/>
      <c r="V125" s="108"/>
      <c r="W125" s="105"/>
      <c r="X125" s="24"/>
      <c r="Y125" s="24"/>
      <c r="Z125" s="108"/>
      <c r="AA125" s="105"/>
      <c r="AB125" s="24"/>
      <c r="AC125" s="24"/>
      <c r="AD125" s="108"/>
    </row>
    <row r="126" spans="14:30" x14ac:dyDescent="0.25">
      <c r="N126" s="56"/>
      <c r="O126" s="105"/>
      <c r="P126" s="24"/>
      <c r="Q126" s="24"/>
      <c r="R126" s="108"/>
      <c r="S126" s="105"/>
      <c r="T126" s="24"/>
      <c r="U126" s="24"/>
      <c r="V126" s="108"/>
      <c r="W126" s="105"/>
      <c r="X126" s="24"/>
      <c r="Y126" s="24"/>
      <c r="Z126" s="108"/>
      <c r="AA126" s="105"/>
      <c r="AB126" s="24"/>
      <c r="AC126" s="24"/>
      <c r="AD126" s="108"/>
    </row>
    <row r="127" spans="14:30" x14ac:dyDescent="0.25">
      <c r="N127" s="56">
        <v>47664</v>
      </c>
      <c r="O127" s="105" t="s">
        <v>98</v>
      </c>
      <c r="P127" s="24" t="s">
        <v>98</v>
      </c>
      <c r="Q127" s="24" t="s">
        <v>98</v>
      </c>
      <c r="R127" s="108" t="s">
        <v>98</v>
      </c>
      <c r="S127" s="105" t="s">
        <v>98</v>
      </c>
      <c r="T127" s="24" t="s">
        <v>98</v>
      </c>
      <c r="U127" s="24" t="s">
        <v>98</v>
      </c>
      <c r="V127" s="108" t="s">
        <v>98</v>
      </c>
      <c r="W127" s="105" t="s">
        <v>98</v>
      </c>
      <c r="X127" s="24" t="s">
        <v>98</v>
      </c>
      <c r="Y127" s="24" t="s">
        <v>98</v>
      </c>
      <c r="Z127" s="108" t="s">
        <v>98</v>
      </c>
      <c r="AA127" s="105" t="s">
        <v>98</v>
      </c>
      <c r="AB127" s="24" t="s">
        <v>98</v>
      </c>
      <c r="AC127" s="24" t="s">
        <v>98</v>
      </c>
      <c r="AD127" s="108" t="s">
        <v>98</v>
      </c>
    </row>
    <row r="128" spans="14:30" x14ac:dyDescent="0.25">
      <c r="N128" s="56">
        <v>47756</v>
      </c>
      <c r="O128" s="105" t="s">
        <v>98</v>
      </c>
      <c r="P128" s="24" t="s">
        <v>98</v>
      </c>
      <c r="Q128" s="24" t="s">
        <v>98</v>
      </c>
      <c r="R128" s="108" t="s">
        <v>98</v>
      </c>
      <c r="S128" s="105" t="s">
        <v>98</v>
      </c>
      <c r="T128" s="24" t="s">
        <v>98</v>
      </c>
      <c r="U128" s="24" t="s">
        <v>98</v>
      </c>
      <c r="V128" s="108" t="s">
        <v>98</v>
      </c>
      <c r="W128" s="105" t="s">
        <v>98</v>
      </c>
      <c r="X128" s="24" t="s">
        <v>98</v>
      </c>
      <c r="Y128" s="24" t="s">
        <v>98</v>
      </c>
      <c r="Z128" s="108" t="s">
        <v>98</v>
      </c>
      <c r="AA128" s="105" t="s">
        <v>98</v>
      </c>
      <c r="AB128" s="24" t="s">
        <v>98</v>
      </c>
      <c r="AC128" s="24" t="s">
        <v>98</v>
      </c>
      <c r="AD128" s="108" t="s">
        <v>98</v>
      </c>
    </row>
    <row r="129" spans="14:30" x14ac:dyDescent="0.25">
      <c r="N129" s="56">
        <v>47848</v>
      </c>
      <c r="O129" s="105" t="s">
        <v>98</v>
      </c>
      <c r="P129" s="24" t="s">
        <v>98</v>
      </c>
      <c r="Q129" s="24" t="s">
        <v>98</v>
      </c>
      <c r="R129" s="108" t="s">
        <v>98</v>
      </c>
      <c r="S129" s="105" t="s">
        <v>98</v>
      </c>
      <c r="T129" s="24" t="s">
        <v>98</v>
      </c>
      <c r="U129" s="24" t="s">
        <v>98</v>
      </c>
      <c r="V129" s="108" t="s">
        <v>98</v>
      </c>
      <c r="W129" s="105" t="s">
        <v>98</v>
      </c>
      <c r="X129" s="24" t="s">
        <v>98</v>
      </c>
      <c r="Y129" s="24" t="s">
        <v>98</v>
      </c>
      <c r="Z129" s="108" t="s">
        <v>98</v>
      </c>
      <c r="AA129" s="105" t="s">
        <v>98</v>
      </c>
      <c r="AB129" s="24" t="s">
        <v>98</v>
      </c>
      <c r="AC129" s="24" t="s">
        <v>98</v>
      </c>
      <c r="AD129" s="108" t="s">
        <v>98</v>
      </c>
    </row>
    <row r="130" spans="14:30" x14ac:dyDescent="0.25">
      <c r="N130" s="56">
        <v>47938</v>
      </c>
      <c r="O130" s="105" t="s">
        <v>98</v>
      </c>
      <c r="P130" s="24" t="s">
        <v>98</v>
      </c>
      <c r="Q130" s="24" t="s">
        <v>98</v>
      </c>
      <c r="R130" s="108" t="s">
        <v>98</v>
      </c>
      <c r="S130" s="105" t="s">
        <v>98</v>
      </c>
      <c r="T130" s="24" t="s">
        <v>98</v>
      </c>
      <c r="U130" s="24" t="s">
        <v>98</v>
      </c>
      <c r="V130" s="108" t="s">
        <v>98</v>
      </c>
      <c r="W130" s="105" t="s">
        <v>98</v>
      </c>
      <c r="X130" s="24" t="s">
        <v>98</v>
      </c>
      <c r="Y130" s="24" t="s">
        <v>98</v>
      </c>
      <c r="Z130" s="108" t="s">
        <v>98</v>
      </c>
      <c r="AA130" s="105" t="s">
        <v>98</v>
      </c>
      <c r="AB130" s="24" t="s">
        <v>98</v>
      </c>
      <c r="AC130" s="24" t="s">
        <v>98</v>
      </c>
      <c r="AD130" s="108" t="s">
        <v>98</v>
      </c>
    </row>
    <row r="131" spans="14:30" x14ac:dyDescent="0.25">
      <c r="N131" s="56">
        <v>48029</v>
      </c>
      <c r="O131" s="105" t="s">
        <v>98</v>
      </c>
      <c r="P131" s="24" t="s">
        <v>98</v>
      </c>
      <c r="Q131" s="24" t="s">
        <v>98</v>
      </c>
      <c r="R131" s="108" t="s">
        <v>98</v>
      </c>
      <c r="S131" s="105" t="s">
        <v>98</v>
      </c>
      <c r="T131" s="24" t="s">
        <v>98</v>
      </c>
      <c r="U131" s="24" t="s">
        <v>98</v>
      </c>
      <c r="V131" s="108" t="s">
        <v>98</v>
      </c>
      <c r="W131" s="105" t="s">
        <v>98</v>
      </c>
      <c r="X131" s="24" t="s">
        <v>98</v>
      </c>
      <c r="Y131" s="24" t="s">
        <v>98</v>
      </c>
      <c r="Z131" s="108" t="s">
        <v>98</v>
      </c>
      <c r="AA131" s="105" t="s">
        <v>98</v>
      </c>
      <c r="AB131" s="24" t="s">
        <v>98</v>
      </c>
      <c r="AC131" s="24" t="s">
        <v>98</v>
      </c>
      <c r="AD131" s="108" t="s">
        <v>98</v>
      </c>
    </row>
    <row r="132" spans="14:30" x14ac:dyDescent="0.25">
      <c r="N132" s="56">
        <v>48121</v>
      </c>
      <c r="O132" s="105" t="s">
        <v>98</v>
      </c>
      <c r="P132" s="24" t="s">
        <v>98</v>
      </c>
      <c r="Q132" s="24" t="s">
        <v>98</v>
      </c>
      <c r="R132" s="108" t="s">
        <v>98</v>
      </c>
      <c r="S132" s="105" t="s">
        <v>98</v>
      </c>
      <c r="T132" s="24" t="s">
        <v>98</v>
      </c>
      <c r="U132" s="24" t="s">
        <v>98</v>
      </c>
      <c r="V132" s="108" t="s">
        <v>98</v>
      </c>
      <c r="W132" s="105" t="s">
        <v>98</v>
      </c>
      <c r="X132" s="24" t="s">
        <v>98</v>
      </c>
      <c r="Y132" s="24" t="s">
        <v>98</v>
      </c>
      <c r="Z132" s="108" t="s">
        <v>98</v>
      </c>
      <c r="AA132" s="105" t="s">
        <v>98</v>
      </c>
      <c r="AB132" s="24" t="s">
        <v>98</v>
      </c>
      <c r="AC132" s="24" t="s">
        <v>98</v>
      </c>
      <c r="AD132" s="108" t="s">
        <v>98</v>
      </c>
    </row>
    <row r="133" spans="14:30" x14ac:dyDescent="0.25">
      <c r="N133" s="56">
        <v>48213</v>
      </c>
      <c r="O133" s="105" t="s">
        <v>98</v>
      </c>
      <c r="P133" s="24" t="s">
        <v>98</v>
      </c>
      <c r="Q133" s="24" t="s">
        <v>98</v>
      </c>
      <c r="R133" s="108" t="s">
        <v>98</v>
      </c>
      <c r="S133" s="105" t="s">
        <v>98</v>
      </c>
      <c r="T133" s="24" t="s">
        <v>98</v>
      </c>
      <c r="U133" s="24" t="s">
        <v>98</v>
      </c>
      <c r="V133" s="108" t="s">
        <v>98</v>
      </c>
      <c r="W133" s="105" t="s">
        <v>98</v>
      </c>
      <c r="X133" s="24" t="s">
        <v>98</v>
      </c>
      <c r="Y133" s="24" t="s">
        <v>98</v>
      </c>
      <c r="Z133" s="108" t="s">
        <v>98</v>
      </c>
      <c r="AA133" s="105" t="s">
        <v>98</v>
      </c>
      <c r="AB133" s="24" t="s">
        <v>98</v>
      </c>
      <c r="AC133" s="24" t="s">
        <v>98</v>
      </c>
      <c r="AD133" s="108" t="s">
        <v>98</v>
      </c>
    </row>
    <row r="134" spans="14:30" x14ac:dyDescent="0.25">
      <c r="N134" s="56">
        <v>48304</v>
      </c>
      <c r="O134" s="105" t="s">
        <v>98</v>
      </c>
      <c r="P134" s="24" t="s">
        <v>98</v>
      </c>
      <c r="Q134" s="24" t="s">
        <v>98</v>
      </c>
      <c r="R134" s="108" t="s">
        <v>98</v>
      </c>
      <c r="S134" s="105" t="s">
        <v>98</v>
      </c>
      <c r="T134" s="24" t="s">
        <v>98</v>
      </c>
      <c r="U134" s="24" t="s">
        <v>98</v>
      </c>
      <c r="V134" s="108" t="s">
        <v>98</v>
      </c>
      <c r="W134" s="105" t="s">
        <v>98</v>
      </c>
      <c r="X134" s="24" t="s">
        <v>98</v>
      </c>
      <c r="Y134" s="24" t="s">
        <v>98</v>
      </c>
      <c r="Z134" s="108" t="s">
        <v>98</v>
      </c>
      <c r="AA134" s="105" t="s">
        <v>98</v>
      </c>
      <c r="AB134" s="24" t="s">
        <v>98</v>
      </c>
      <c r="AC134" s="24" t="s">
        <v>98</v>
      </c>
      <c r="AD134" s="108" t="s">
        <v>98</v>
      </c>
    </row>
    <row r="135" spans="14:30" x14ac:dyDescent="0.25">
      <c r="N135" s="56">
        <v>48395</v>
      </c>
      <c r="O135" s="105" t="s">
        <v>98</v>
      </c>
      <c r="P135" s="24" t="s">
        <v>98</v>
      </c>
      <c r="Q135" s="24" t="s">
        <v>98</v>
      </c>
      <c r="R135" s="108" t="s">
        <v>98</v>
      </c>
      <c r="S135" s="105" t="s">
        <v>98</v>
      </c>
      <c r="T135" s="24" t="s">
        <v>98</v>
      </c>
      <c r="U135" s="24" t="s">
        <v>98</v>
      </c>
      <c r="V135" s="108" t="s">
        <v>98</v>
      </c>
      <c r="W135" s="105" t="s">
        <v>98</v>
      </c>
      <c r="X135" s="24" t="s">
        <v>98</v>
      </c>
      <c r="Y135" s="24" t="s">
        <v>98</v>
      </c>
      <c r="Z135" s="108" t="s">
        <v>98</v>
      </c>
      <c r="AA135" s="105" t="s">
        <v>98</v>
      </c>
      <c r="AB135" s="24" t="s">
        <v>98</v>
      </c>
      <c r="AC135" s="24" t="s">
        <v>98</v>
      </c>
      <c r="AD135" s="108" t="s">
        <v>98</v>
      </c>
    </row>
    <row r="136" spans="14:30" x14ac:dyDescent="0.25">
      <c r="N136" s="56">
        <v>48487</v>
      </c>
      <c r="O136" s="105" t="s">
        <v>98</v>
      </c>
      <c r="P136" s="24" t="s">
        <v>98</v>
      </c>
      <c r="Q136" s="24" t="s">
        <v>98</v>
      </c>
      <c r="R136" s="108" t="s">
        <v>98</v>
      </c>
      <c r="S136" s="105" t="s">
        <v>98</v>
      </c>
      <c r="T136" s="24" t="s">
        <v>98</v>
      </c>
      <c r="U136" s="24" t="s">
        <v>98</v>
      </c>
      <c r="V136" s="108" t="s">
        <v>98</v>
      </c>
      <c r="W136" s="105" t="s">
        <v>98</v>
      </c>
      <c r="X136" s="24" t="s">
        <v>98</v>
      </c>
      <c r="Y136" s="24" t="s">
        <v>98</v>
      </c>
      <c r="Z136" s="108" t="s">
        <v>98</v>
      </c>
      <c r="AA136" s="105" t="s">
        <v>98</v>
      </c>
      <c r="AB136" s="24" t="s">
        <v>98</v>
      </c>
      <c r="AC136" s="24" t="s">
        <v>98</v>
      </c>
      <c r="AD136" s="108" t="s">
        <v>98</v>
      </c>
    </row>
    <row r="137" spans="14:30" x14ac:dyDescent="0.25">
      <c r="N137" s="56">
        <v>48579</v>
      </c>
      <c r="O137" s="105" t="s">
        <v>98</v>
      </c>
      <c r="P137" s="24" t="s">
        <v>98</v>
      </c>
      <c r="Q137" s="24" t="s">
        <v>98</v>
      </c>
      <c r="R137" s="108" t="s">
        <v>98</v>
      </c>
      <c r="S137" s="105" t="s">
        <v>98</v>
      </c>
      <c r="T137" s="24" t="s">
        <v>98</v>
      </c>
      <c r="U137" s="24" t="s">
        <v>98</v>
      </c>
      <c r="V137" s="108" t="s">
        <v>98</v>
      </c>
      <c r="W137" s="105" t="s">
        <v>98</v>
      </c>
      <c r="X137" s="24" t="s">
        <v>98</v>
      </c>
      <c r="Y137" s="24" t="s">
        <v>98</v>
      </c>
      <c r="Z137" s="108" t="s">
        <v>98</v>
      </c>
      <c r="AA137" s="105" t="s">
        <v>98</v>
      </c>
      <c r="AB137" s="24" t="s">
        <v>98</v>
      </c>
      <c r="AC137" s="24" t="s">
        <v>98</v>
      </c>
      <c r="AD137" s="108" t="s">
        <v>98</v>
      </c>
    </row>
    <row r="138" spans="14:30" x14ac:dyDescent="0.25">
      <c r="N138" s="56">
        <v>48669</v>
      </c>
      <c r="O138" s="105" t="s">
        <v>98</v>
      </c>
      <c r="P138" s="24" t="s">
        <v>98</v>
      </c>
      <c r="Q138" s="24" t="s">
        <v>98</v>
      </c>
      <c r="R138" s="108" t="s">
        <v>98</v>
      </c>
      <c r="S138" s="105" t="s">
        <v>98</v>
      </c>
      <c r="T138" s="24" t="s">
        <v>98</v>
      </c>
      <c r="U138" s="24" t="s">
        <v>98</v>
      </c>
      <c r="V138" s="108" t="s">
        <v>98</v>
      </c>
      <c r="W138" s="105" t="s">
        <v>98</v>
      </c>
      <c r="X138" s="24" t="s">
        <v>98</v>
      </c>
      <c r="Y138" s="24" t="s">
        <v>98</v>
      </c>
      <c r="Z138" s="108" t="s">
        <v>98</v>
      </c>
      <c r="AA138" s="105" t="s">
        <v>98</v>
      </c>
      <c r="AB138" s="24" t="s">
        <v>98</v>
      </c>
      <c r="AC138" s="24" t="s">
        <v>98</v>
      </c>
      <c r="AD138" s="108" t="s">
        <v>98</v>
      </c>
    </row>
    <row r="139" spans="14:30" x14ac:dyDescent="0.25">
      <c r="N139" s="56">
        <v>48760</v>
      </c>
      <c r="O139" s="105" t="s">
        <v>98</v>
      </c>
      <c r="P139" s="24" t="s">
        <v>98</v>
      </c>
      <c r="Q139" s="24" t="s">
        <v>98</v>
      </c>
      <c r="R139" s="108" t="s">
        <v>98</v>
      </c>
      <c r="S139" s="105" t="s">
        <v>98</v>
      </c>
      <c r="T139" s="24" t="s">
        <v>98</v>
      </c>
      <c r="U139" s="24" t="s">
        <v>98</v>
      </c>
      <c r="V139" s="108" t="s">
        <v>98</v>
      </c>
      <c r="W139" s="105" t="s">
        <v>98</v>
      </c>
      <c r="X139" s="24" t="s">
        <v>98</v>
      </c>
      <c r="Y139" s="24" t="s">
        <v>98</v>
      </c>
      <c r="Z139" s="108" t="s">
        <v>98</v>
      </c>
      <c r="AA139" s="105" t="s">
        <v>98</v>
      </c>
      <c r="AB139" s="24" t="s">
        <v>98</v>
      </c>
      <c r="AC139" s="24" t="s">
        <v>98</v>
      </c>
      <c r="AD139" s="108" t="s">
        <v>98</v>
      </c>
    </row>
    <row r="140" spans="14:30" x14ac:dyDescent="0.25">
      <c r="N140" s="56">
        <v>48852</v>
      </c>
      <c r="O140" s="105" t="s">
        <v>98</v>
      </c>
      <c r="P140" s="24" t="s">
        <v>98</v>
      </c>
      <c r="Q140" s="24" t="s">
        <v>98</v>
      </c>
      <c r="R140" s="108" t="s">
        <v>98</v>
      </c>
      <c r="S140" s="105" t="s">
        <v>98</v>
      </c>
      <c r="T140" s="24" t="s">
        <v>98</v>
      </c>
      <c r="U140" s="24" t="s">
        <v>98</v>
      </c>
      <c r="V140" s="108" t="s">
        <v>98</v>
      </c>
      <c r="W140" s="105" t="s">
        <v>98</v>
      </c>
      <c r="X140" s="24" t="s">
        <v>98</v>
      </c>
      <c r="Y140" s="24" t="s">
        <v>98</v>
      </c>
      <c r="Z140" s="108" t="s">
        <v>98</v>
      </c>
      <c r="AA140" s="105" t="s">
        <v>98</v>
      </c>
      <c r="AB140" s="24" t="s">
        <v>98</v>
      </c>
      <c r="AC140" s="24" t="s">
        <v>98</v>
      </c>
      <c r="AD140" s="108" t="s">
        <v>98</v>
      </c>
    </row>
    <row r="141" spans="14:30" x14ac:dyDescent="0.25">
      <c r="N141" s="56">
        <v>48944</v>
      </c>
      <c r="O141" s="105" t="s">
        <v>98</v>
      </c>
      <c r="P141" s="24" t="s">
        <v>98</v>
      </c>
      <c r="Q141" s="24" t="s">
        <v>98</v>
      </c>
      <c r="R141" s="108" t="s">
        <v>98</v>
      </c>
      <c r="S141" s="105" t="s">
        <v>98</v>
      </c>
      <c r="T141" s="24" t="s">
        <v>98</v>
      </c>
      <c r="U141" s="24" t="s">
        <v>98</v>
      </c>
      <c r="V141" s="108" t="s">
        <v>98</v>
      </c>
      <c r="W141" s="105" t="s">
        <v>98</v>
      </c>
      <c r="X141" s="24" t="s">
        <v>98</v>
      </c>
      <c r="Y141" s="24" t="s">
        <v>98</v>
      </c>
      <c r="Z141" s="108" t="s">
        <v>98</v>
      </c>
      <c r="AA141" s="105" t="s">
        <v>98</v>
      </c>
      <c r="AB141" s="24" t="s">
        <v>98</v>
      </c>
      <c r="AC141" s="24" t="s">
        <v>98</v>
      </c>
      <c r="AD141" s="108" t="s">
        <v>98</v>
      </c>
    </row>
    <row r="142" spans="14:30" x14ac:dyDescent="0.25">
      <c r="N142" s="56">
        <v>49034</v>
      </c>
      <c r="O142" s="105" t="s">
        <v>98</v>
      </c>
      <c r="P142" s="24" t="s">
        <v>98</v>
      </c>
      <c r="Q142" s="24" t="s">
        <v>98</v>
      </c>
      <c r="R142" s="108" t="s">
        <v>98</v>
      </c>
      <c r="S142" s="105" t="s">
        <v>98</v>
      </c>
      <c r="T142" s="24" t="s">
        <v>98</v>
      </c>
      <c r="U142" s="24" t="s">
        <v>98</v>
      </c>
      <c r="V142" s="108" t="s">
        <v>98</v>
      </c>
      <c r="W142" s="105" t="s">
        <v>98</v>
      </c>
      <c r="X142" s="24" t="s">
        <v>98</v>
      </c>
      <c r="Y142" s="24" t="s">
        <v>98</v>
      </c>
      <c r="Z142" s="108" t="s">
        <v>98</v>
      </c>
      <c r="AA142" s="105" t="s">
        <v>98</v>
      </c>
      <c r="AB142" s="24" t="s">
        <v>98</v>
      </c>
      <c r="AC142" s="24" t="s">
        <v>98</v>
      </c>
      <c r="AD142" s="108" t="s">
        <v>98</v>
      </c>
    </row>
    <row r="143" spans="14:30" x14ac:dyDescent="0.25">
      <c r="N143" s="56">
        <v>49125</v>
      </c>
      <c r="O143" s="105" t="s">
        <v>98</v>
      </c>
      <c r="P143" s="24" t="s">
        <v>98</v>
      </c>
      <c r="Q143" s="24" t="s">
        <v>98</v>
      </c>
      <c r="R143" s="108" t="s">
        <v>98</v>
      </c>
      <c r="S143" s="105" t="s">
        <v>98</v>
      </c>
      <c r="T143" s="24" t="s">
        <v>98</v>
      </c>
      <c r="U143" s="24" t="s">
        <v>98</v>
      </c>
      <c r="V143" s="108" t="s">
        <v>98</v>
      </c>
      <c r="W143" s="105" t="s">
        <v>98</v>
      </c>
      <c r="X143" s="24" t="s">
        <v>98</v>
      </c>
      <c r="Y143" s="24" t="s">
        <v>98</v>
      </c>
      <c r="Z143" s="108" t="s">
        <v>98</v>
      </c>
      <c r="AA143" s="105" t="s">
        <v>98</v>
      </c>
      <c r="AB143" s="24" t="s">
        <v>98</v>
      </c>
      <c r="AC143" s="24" t="s">
        <v>98</v>
      </c>
      <c r="AD143" s="108" t="s">
        <v>98</v>
      </c>
    </row>
    <row r="144" spans="14:30" x14ac:dyDescent="0.25">
      <c r="N144" s="56">
        <v>49217</v>
      </c>
      <c r="O144" s="105" t="s">
        <v>98</v>
      </c>
      <c r="P144" s="24" t="s">
        <v>98</v>
      </c>
      <c r="Q144" s="24" t="s">
        <v>98</v>
      </c>
      <c r="R144" s="108" t="s">
        <v>98</v>
      </c>
      <c r="S144" s="105" t="s">
        <v>98</v>
      </c>
      <c r="T144" s="24" t="s">
        <v>98</v>
      </c>
      <c r="U144" s="24" t="s">
        <v>98</v>
      </c>
      <c r="V144" s="108" t="s">
        <v>98</v>
      </c>
      <c r="W144" s="105" t="s">
        <v>98</v>
      </c>
      <c r="X144" s="24" t="s">
        <v>98</v>
      </c>
      <c r="Y144" s="24" t="s">
        <v>98</v>
      </c>
      <c r="Z144" s="108" t="s">
        <v>98</v>
      </c>
      <c r="AA144" s="105" t="s">
        <v>98</v>
      </c>
      <c r="AB144" s="24" t="s">
        <v>98</v>
      </c>
      <c r="AC144" s="24" t="s">
        <v>98</v>
      </c>
      <c r="AD144" s="108" t="s">
        <v>98</v>
      </c>
    </row>
    <row r="145" spans="14:30" x14ac:dyDescent="0.25">
      <c r="N145" s="56">
        <v>49309</v>
      </c>
      <c r="O145" s="105" t="s">
        <v>98</v>
      </c>
      <c r="P145" s="24" t="s">
        <v>98</v>
      </c>
      <c r="Q145" s="24" t="s">
        <v>98</v>
      </c>
      <c r="R145" s="108" t="s">
        <v>98</v>
      </c>
      <c r="S145" s="105" t="s">
        <v>98</v>
      </c>
      <c r="T145" s="24" t="s">
        <v>98</v>
      </c>
      <c r="U145" s="24" t="s">
        <v>98</v>
      </c>
      <c r="V145" s="108" t="s">
        <v>98</v>
      </c>
      <c r="W145" s="105" t="s">
        <v>98</v>
      </c>
      <c r="X145" s="24" t="s">
        <v>98</v>
      </c>
      <c r="Y145" s="24" t="s">
        <v>98</v>
      </c>
      <c r="Z145" s="108" t="s">
        <v>98</v>
      </c>
      <c r="AA145" s="105" t="s">
        <v>98</v>
      </c>
      <c r="AB145" s="24" t="s">
        <v>98</v>
      </c>
      <c r="AC145" s="24" t="s">
        <v>98</v>
      </c>
      <c r="AD145" s="108" t="s">
        <v>98</v>
      </c>
    </row>
    <row r="146" spans="14:30" x14ac:dyDescent="0.25">
      <c r="N146" s="56">
        <v>49399</v>
      </c>
      <c r="O146" s="105" t="s">
        <v>98</v>
      </c>
      <c r="P146" s="24" t="s">
        <v>98</v>
      </c>
      <c r="Q146" s="24" t="s">
        <v>98</v>
      </c>
      <c r="R146" s="108" t="s">
        <v>98</v>
      </c>
      <c r="S146" s="105" t="s">
        <v>98</v>
      </c>
      <c r="T146" s="24" t="s">
        <v>98</v>
      </c>
      <c r="U146" s="24" t="s">
        <v>98</v>
      </c>
      <c r="V146" s="108" t="s">
        <v>98</v>
      </c>
      <c r="W146" s="105" t="s">
        <v>98</v>
      </c>
      <c r="X146" s="24" t="s">
        <v>98</v>
      </c>
      <c r="Y146" s="24" t="s">
        <v>98</v>
      </c>
      <c r="Z146" s="108" t="s">
        <v>98</v>
      </c>
      <c r="AA146" s="105" t="s">
        <v>98</v>
      </c>
      <c r="AB146" s="24" t="s">
        <v>98</v>
      </c>
      <c r="AC146" s="24" t="s">
        <v>98</v>
      </c>
      <c r="AD146" s="108" t="s">
        <v>98</v>
      </c>
    </row>
    <row r="147" spans="14:30" x14ac:dyDescent="0.25">
      <c r="N147" s="56">
        <v>49490</v>
      </c>
      <c r="O147" s="105" t="s">
        <v>98</v>
      </c>
      <c r="P147" s="24" t="s">
        <v>98</v>
      </c>
      <c r="Q147" s="24" t="s">
        <v>98</v>
      </c>
      <c r="R147" s="108" t="s">
        <v>98</v>
      </c>
      <c r="S147" s="105" t="s">
        <v>98</v>
      </c>
      <c r="T147" s="24" t="s">
        <v>98</v>
      </c>
      <c r="U147" s="24" t="s">
        <v>98</v>
      </c>
      <c r="V147" s="108" t="s">
        <v>98</v>
      </c>
      <c r="W147" s="105" t="s">
        <v>98</v>
      </c>
      <c r="X147" s="24" t="s">
        <v>98</v>
      </c>
      <c r="Y147" s="24" t="s">
        <v>98</v>
      </c>
      <c r="Z147" s="108" t="s">
        <v>98</v>
      </c>
      <c r="AA147" s="105" t="s">
        <v>98</v>
      </c>
      <c r="AB147" s="24" t="s">
        <v>98</v>
      </c>
      <c r="AC147" s="24" t="s">
        <v>98</v>
      </c>
      <c r="AD147" s="108" t="s">
        <v>98</v>
      </c>
    </row>
    <row r="148" spans="14:30" x14ac:dyDescent="0.25">
      <c r="N148" s="56">
        <v>49582</v>
      </c>
      <c r="O148" s="105" t="s">
        <v>98</v>
      </c>
      <c r="P148" s="24" t="s">
        <v>98</v>
      </c>
      <c r="Q148" s="24" t="s">
        <v>98</v>
      </c>
      <c r="R148" s="108" t="s">
        <v>98</v>
      </c>
      <c r="S148" s="105" t="s">
        <v>98</v>
      </c>
      <c r="T148" s="24" t="s">
        <v>98</v>
      </c>
      <c r="U148" s="24" t="s">
        <v>98</v>
      </c>
      <c r="V148" s="108" t="s">
        <v>98</v>
      </c>
      <c r="W148" s="105" t="s">
        <v>98</v>
      </c>
      <c r="X148" s="24" t="s">
        <v>98</v>
      </c>
      <c r="Y148" s="24" t="s">
        <v>98</v>
      </c>
      <c r="Z148" s="108" t="s">
        <v>98</v>
      </c>
      <c r="AA148" s="105" t="s">
        <v>98</v>
      </c>
      <c r="AB148" s="24" t="s">
        <v>98</v>
      </c>
      <c r="AC148" s="24" t="s">
        <v>98</v>
      </c>
      <c r="AD148" s="108" t="s">
        <v>98</v>
      </c>
    </row>
    <row r="149" spans="14:30" x14ac:dyDescent="0.25">
      <c r="N149" s="56">
        <v>49674</v>
      </c>
      <c r="O149" s="105" t="s">
        <v>98</v>
      </c>
      <c r="P149" s="24" t="s">
        <v>98</v>
      </c>
      <c r="Q149" s="24" t="s">
        <v>98</v>
      </c>
      <c r="R149" s="108" t="s">
        <v>98</v>
      </c>
      <c r="S149" s="105" t="s">
        <v>98</v>
      </c>
      <c r="T149" s="24" t="s">
        <v>98</v>
      </c>
      <c r="U149" s="24" t="s">
        <v>98</v>
      </c>
      <c r="V149" s="108" t="s">
        <v>98</v>
      </c>
      <c r="W149" s="105" t="s">
        <v>98</v>
      </c>
      <c r="X149" s="24" t="s">
        <v>98</v>
      </c>
      <c r="Y149" s="24" t="s">
        <v>98</v>
      </c>
      <c r="Z149" s="108" t="s">
        <v>98</v>
      </c>
      <c r="AA149" s="105" t="s">
        <v>98</v>
      </c>
      <c r="AB149" s="24" t="s">
        <v>98</v>
      </c>
      <c r="AC149" s="24" t="s">
        <v>98</v>
      </c>
      <c r="AD149" s="108" t="s">
        <v>98</v>
      </c>
    </row>
    <row r="150" spans="14:30" x14ac:dyDescent="0.25">
      <c r="N150" s="56">
        <v>49765</v>
      </c>
      <c r="O150" s="105" t="s">
        <v>98</v>
      </c>
      <c r="P150" s="24" t="s">
        <v>98</v>
      </c>
      <c r="Q150" s="24" t="s">
        <v>98</v>
      </c>
      <c r="R150" s="108" t="s">
        <v>98</v>
      </c>
      <c r="S150" s="105" t="s">
        <v>98</v>
      </c>
      <c r="T150" s="24" t="s">
        <v>98</v>
      </c>
      <c r="U150" s="24" t="s">
        <v>98</v>
      </c>
      <c r="V150" s="108" t="s">
        <v>98</v>
      </c>
      <c r="W150" s="105" t="s">
        <v>98</v>
      </c>
      <c r="X150" s="24" t="s">
        <v>98</v>
      </c>
      <c r="Y150" s="24" t="s">
        <v>98</v>
      </c>
      <c r="Z150" s="108" t="s">
        <v>98</v>
      </c>
      <c r="AA150" s="105" t="s">
        <v>98</v>
      </c>
      <c r="AB150" s="24" t="s">
        <v>98</v>
      </c>
      <c r="AC150" s="24" t="s">
        <v>98</v>
      </c>
      <c r="AD150" s="108" t="s">
        <v>98</v>
      </c>
    </row>
    <row r="151" spans="14:30" x14ac:dyDescent="0.25">
      <c r="N151" s="56">
        <v>49856</v>
      </c>
      <c r="O151" s="105" t="s">
        <v>98</v>
      </c>
      <c r="P151" s="24" t="s">
        <v>98</v>
      </c>
      <c r="Q151" s="24" t="s">
        <v>98</v>
      </c>
      <c r="R151" s="108" t="s">
        <v>98</v>
      </c>
      <c r="S151" s="105" t="s">
        <v>98</v>
      </c>
      <c r="T151" s="24" t="s">
        <v>98</v>
      </c>
      <c r="U151" s="24" t="s">
        <v>98</v>
      </c>
      <c r="V151" s="108" t="s">
        <v>98</v>
      </c>
      <c r="W151" s="105" t="s">
        <v>98</v>
      </c>
      <c r="X151" s="24" t="s">
        <v>98</v>
      </c>
      <c r="Y151" s="24" t="s">
        <v>98</v>
      </c>
      <c r="Z151" s="108" t="s">
        <v>98</v>
      </c>
      <c r="AA151" s="105" t="s">
        <v>98</v>
      </c>
      <c r="AB151" s="24" t="s">
        <v>98</v>
      </c>
      <c r="AC151" s="24" t="s">
        <v>98</v>
      </c>
      <c r="AD151" s="108" t="s">
        <v>98</v>
      </c>
    </row>
    <row r="152" spans="14:30" x14ac:dyDescent="0.25">
      <c r="N152" s="56">
        <v>49948</v>
      </c>
      <c r="O152" s="105" t="s">
        <v>98</v>
      </c>
      <c r="P152" s="24" t="s">
        <v>98</v>
      </c>
      <c r="Q152" s="24" t="s">
        <v>98</v>
      </c>
      <c r="R152" s="108" t="s">
        <v>98</v>
      </c>
      <c r="S152" s="105" t="s">
        <v>98</v>
      </c>
      <c r="T152" s="24" t="s">
        <v>98</v>
      </c>
      <c r="U152" s="24" t="s">
        <v>98</v>
      </c>
      <c r="V152" s="108" t="s">
        <v>98</v>
      </c>
      <c r="W152" s="105" t="s">
        <v>98</v>
      </c>
      <c r="X152" s="24" t="s">
        <v>98</v>
      </c>
      <c r="Y152" s="24" t="s">
        <v>98</v>
      </c>
      <c r="Z152" s="108" t="s">
        <v>98</v>
      </c>
      <c r="AA152" s="105" t="s">
        <v>98</v>
      </c>
      <c r="AB152" s="24" t="s">
        <v>98</v>
      </c>
      <c r="AC152" s="24" t="s">
        <v>98</v>
      </c>
      <c r="AD152" s="108" t="s">
        <v>98</v>
      </c>
    </row>
    <row r="153" spans="14:30" x14ac:dyDescent="0.25">
      <c r="N153" s="56">
        <v>50040</v>
      </c>
      <c r="O153" s="105" t="s">
        <v>98</v>
      </c>
      <c r="P153" s="24" t="s">
        <v>98</v>
      </c>
      <c r="Q153" s="24" t="s">
        <v>98</v>
      </c>
      <c r="R153" s="108" t="s">
        <v>98</v>
      </c>
      <c r="S153" s="105" t="s">
        <v>98</v>
      </c>
      <c r="T153" s="24" t="s">
        <v>98</v>
      </c>
      <c r="U153" s="24" t="s">
        <v>98</v>
      </c>
      <c r="V153" s="108" t="s">
        <v>98</v>
      </c>
      <c r="W153" s="105" t="s">
        <v>98</v>
      </c>
      <c r="X153" s="24" t="s">
        <v>98</v>
      </c>
      <c r="Y153" s="24" t="s">
        <v>98</v>
      </c>
      <c r="Z153" s="108" t="s">
        <v>98</v>
      </c>
      <c r="AA153" s="105" t="s">
        <v>98</v>
      </c>
      <c r="AB153" s="24" t="s">
        <v>98</v>
      </c>
      <c r="AC153" s="24" t="s">
        <v>98</v>
      </c>
      <c r="AD153" s="108" t="s">
        <v>98</v>
      </c>
    </row>
    <row r="154" spans="14:30" x14ac:dyDescent="0.25">
      <c r="N154" s="56">
        <v>50130</v>
      </c>
      <c r="O154" s="105" t="s">
        <v>98</v>
      </c>
      <c r="P154" s="24" t="s">
        <v>98</v>
      </c>
      <c r="Q154" s="24" t="s">
        <v>98</v>
      </c>
      <c r="R154" s="108" t="s">
        <v>98</v>
      </c>
      <c r="S154" s="105" t="s">
        <v>98</v>
      </c>
      <c r="T154" s="24" t="s">
        <v>98</v>
      </c>
      <c r="U154" s="24" t="s">
        <v>98</v>
      </c>
      <c r="V154" s="108" t="s">
        <v>98</v>
      </c>
      <c r="W154" s="105" t="s">
        <v>98</v>
      </c>
      <c r="X154" s="24" t="s">
        <v>98</v>
      </c>
      <c r="Y154" s="24" t="s">
        <v>98</v>
      </c>
      <c r="Z154" s="108" t="s">
        <v>98</v>
      </c>
      <c r="AA154" s="105" t="s">
        <v>98</v>
      </c>
      <c r="AB154" s="24" t="s">
        <v>98</v>
      </c>
      <c r="AC154" s="24" t="s">
        <v>98</v>
      </c>
      <c r="AD154" s="108" t="s">
        <v>98</v>
      </c>
    </row>
    <row r="155" spans="14:30" x14ac:dyDescent="0.25">
      <c r="N155" s="56">
        <v>50221</v>
      </c>
      <c r="O155" s="105" t="s">
        <v>98</v>
      </c>
      <c r="P155" s="24" t="s">
        <v>98</v>
      </c>
      <c r="Q155" s="24" t="s">
        <v>98</v>
      </c>
      <c r="R155" s="108" t="s">
        <v>98</v>
      </c>
      <c r="S155" s="105" t="s">
        <v>98</v>
      </c>
      <c r="T155" s="24" t="s">
        <v>98</v>
      </c>
      <c r="U155" s="24" t="s">
        <v>98</v>
      </c>
      <c r="V155" s="108" t="s">
        <v>98</v>
      </c>
      <c r="W155" s="105" t="s">
        <v>98</v>
      </c>
      <c r="X155" s="24" t="s">
        <v>98</v>
      </c>
      <c r="Y155" s="24" t="s">
        <v>98</v>
      </c>
      <c r="Z155" s="108" t="s">
        <v>98</v>
      </c>
      <c r="AA155" s="105" t="s">
        <v>98</v>
      </c>
      <c r="AB155" s="24" t="s">
        <v>98</v>
      </c>
      <c r="AC155" s="24" t="s">
        <v>98</v>
      </c>
      <c r="AD155" s="108" t="s">
        <v>98</v>
      </c>
    </row>
    <row r="156" spans="14:30" x14ac:dyDescent="0.25">
      <c r="N156" s="56">
        <v>50313</v>
      </c>
      <c r="O156" s="105" t="s">
        <v>98</v>
      </c>
      <c r="P156" s="24" t="s">
        <v>98</v>
      </c>
      <c r="Q156" s="24" t="s">
        <v>98</v>
      </c>
      <c r="R156" s="108" t="s">
        <v>98</v>
      </c>
      <c r="S156" s="105" t="s">
        <v>98</v>
      </c>
      <c r="T156" s="24" t="s">
        <v>98</v>
      </c>
      <c r="U156" s="24" t="s">
        <v>98</v>
      </c>
      <c r="V156" s="108" t="s">
        <v>98</v>
      </c>
      <c r="W156" s="105" t="s">
        <v>98</v>
      </c>
      <c r="X156" s="24" t="s">
        <v>98</v>
      </c>
      <c r="Y156" s="24" t="s">
        <v>98</v>
      </c>
      <c r="Z156" s="108" t="s">
        <v>98</v>
      </c>
      <c r="AA156" s="105" t="s">
        <v>98</v>
      </c>
      <c r="AB156" s="24" t="s">
        <v>98</v>
      </c>
      <c r="AC156" s="24" t="s">
        <v>98</v>
      </c>
      <c r="AD156" s="108" t="s">
        <v>98</v>
      </c>
    </row>
    <row r="157" spans="14:30" x14ac:dyDescent="0.25">
      <c r="N157" s="56">
        <v>50405</v>
      </c>
      <c r="O157" s="105" t="s">
        <v>98</v>
      </c>
      <c r="P157" s="24" t="s">
        <v>98</v>
      </c>
      <c r="Q157" s="24" t="s">
        <v>98</v>
      </c>
      <c r="R157" s="108" t="s">
        <v>98</v>
      </c>
      <c r="S157" s="105" t="s">
        <v>98</v>
      </c>
      <c r="T157" s="24" t="s">
        <v>98</v>
      </c>
      <c r="U157" s="24" t="s">
        <v>98</v>
      </c>
      <c r="V157" s="108" t="s">
        <v>98</v>
      </c>
      <c r="W157" s="105" t="s">
        <v>98</v>
      </c>
      <c r="X157" s="24" t="s">
        <v>98</v>
      </c>
      <c r="Y157" s="24" t="s">
        <v>98</v>
      </c>
      <c r="Z157" s="108" t="s">
        <v>98</v>
      </c>
      <c r="AA157" s="105" t="s">
        <v>98</v>
      </c>
      <c r="AB157" s="24" t="s">
        <v>98</v>
      </c>
      <c r="AC157" s="24" t="s">
        <v>98</v>
      </c>
      <c r="AD157" s="108" t="s">
        <v>98</v>
      </c>
    </row>
    <row r="158" spans="14:30" x14ac:dyDescent="0.25">
      <c r="N158" s="56">
        <v>50495</v>
      </c>
      <c r="O158" s="105" t="s">
        <v>98</v>
      </c>
      <c r="P158" s="24" t="s">
        <v>98</v>
      </c>
      <c r="Q158" s="24" t="s">
        <v>98</v>
      </c>
      <c r="R158" s="108" t="s">
        <v>98</v>
      </c>
      <c r="S158" s="105" t="s">
        <v>98</v>
      </c>
      <c r="T158" s="24" t="s">
        <v>98</v>
      </c>
      <c r="U158" s="24" t="s">
        <v>98</v>
      </c>
      <c r="V158" s="108" t="s">
        <v>98</v>
      </c>
      <c r="W158" s="105" t="s">
        <v>98</v>
      </c>
      <c r="X158" s="24" t="s">
        <v>98</v>
      </c>
      <c r="Y158" s="24" t="s">
        <v>98</v>
      </c>
      <c r="Z158" s="108" t="s">
        <v>98</v>
      </c>
      <c r="AA158" s="105" t="s">
        <v>98</v>
      </c>
      <c r="AB158" s="24" t="s">
        <v>98</v>
      </c>
      <c r="AC158" s="24" t="s">
        <v>98</v>
      </c>
      <c r="AD158" s="108" t="s">
        <v>98</v>
      </c>
    </row>
    <row r="159" spans="14:30" x14ac:dyDescent="0.25">
      <c r="N159" s="56">
        <v>50586</v>
      </c>
      <c r="O159" s="105" t="s">
        <v>98</v>
      </c>
      <c r="P159" s="24" t="s">
        <v>98</v>
      </c>
      <c r="Q159" s="24" t="s">
        <v>98</v>
      </c>
      <c r="R159" s="108" t="s">
        <v>98</v>
      </c>
      <c r="S159" s="105" t="s">
        <v>98</v>
      </c>
      <c r="T159" s="24" t="s">
        <v>98</v>
      </c>
      <c r="U159" s="24" t="s">
        <v>98</v>
      </c>
      <c r="V159" s="108" t="s">
        <v>98</v>
      </c>
      <c r="W159" s="105" t="s">
        <v>98</v>
      </c>
      <c r="X159" s="24" t="s">
        <v>98</v>
      </c>
      <c r="Y159" s="24" t="s">
        <v>98</v>
      </c>
      <c r="Z159" s="108" t="s">
        <v>98</v>
      </c>
      <c r="AA159" s="105" t="s">
        <v>98</v>
      </c>
      <c r="AB159" s="24" t="s">
        <v>98</v>
      </c>
      <c r="AC159" s="24" t="s">
        <v>98</v>
      </c>
      <c r="AD159" s="108" t="s">
        <v>98</v>
      </c>
    </row>
    <row r="160" spans="14:30" x14ac:dyDescent="0.25">
      <c r="N160" s="56">
        <v>50678</v>
      </c>
      <c r="O160" s="105" t="s">
        <v>98</v>
      </c>
      <c r="P160" s="24" t="s">
        <v>98</v>
      </c>
      <c r="Q160" s="24" t="s">
        <v>98</v>
      </c>
      <c r="R160" s="108" t="s">
        <v>98</v>
      </c>
      <c r="S160" s="105" t="s">
        <v>98</v>
      </c>
      <c r="T160" s="24" t="s">
        <v>98</v>
      </c>
      <c r="U160" s="24" t="s">
        <v>98</v>
      </c>
      <c r="V160" s="108" t="s">
        <v>98</v>
      </c>
      <c r="W160" s="105" t="s">
        <v>98</v>
      </c>
      <c r="X160" s="24" t="s">
        <v>98</v>
      </c>
      <c r="Y160" s="24" t="s">
        <v>98</v>
      </c>
      <c r="Z160" s="108" t="s">
        <v>98</v>
      </c>
      <c r="AA160" s="105" t="s">
        <v>98</v>
      </c>
      <c r="AB160" s="24" t="s">
        <v>98</v>
      </c>
      <c r="AC160" s="24" t="s">
        <v>98</v>
      </c>
      <c r="AD160" s="108" t="s">
        <v>98</v>
      </c>
    </row>
    <row r="161" spans="14:30" x14ac:dyDescent="0.25">
      <c r="N161" s="56">
        <v>50770</v>
      </c>
      <c r="O161" s="105" t="s">
        <v>98</v>
      </c>
      <c r="P161" s="24" t="s">
        <v>98</v>
      </c>
      <c r="Q161" s="24" t="s">
        <v>98</v>
      </c>
      <c r="R161" s="108" t="s">
        <v>98</v>
      </c>
      <c r="S161" s="105" t="s">
        <v>98</v>
      </c>
      <c r="T161" s="24" t="s">
        <v>98</v>
      </c>
      <c r="U161" s="24" t="s">
        <v>98</v>
      </c>
      <c r="V161" s="108" t="s">
        <v>98</v>
      </c>
      <c r="W161" s="105" t="s">
        <v>98</v>
      </c>
      <c r="X161" s="24" t="s">
        <v>98</v>
      </c>
      <c r="Y161" s="24" t="s">
        <v>98</v>
      </c>
      <c r="Z161" s="108" t="s">
        <v>98</v>
      </c>
      <c r="AA161" s="105" t="s">
        <v>98</v>
      </c>
      <c r="AB161" s="24" t="s">
        <v>98</v>
      </c>
      <c r="AC161" s="24" t="s">
        <v>98</v>
      </c>
      <c r="AD161" s="108" t="s">
        <v>98</v>
      </c>
    </row>
    <row r="162" spans="14:30" x14ac:dyDescent="0.25">
      <c r="N162" s="56">
        <v>50860</v>
      </c>
      <c r="O162" s="105" t="s">
        <v>98</v>
      </c>
      <c r="P162" s="24" t="s">
        <v>98</v>
      </c>
      <c r="Q162" s="24" t="s">
        <v>98</v>
      </c>
      <c r="R162" s="108" t="s">
        <v>98</v>
      </c>
      <c r="S162" s="105" t="s">
        <v>98</v>
      </c>
      <c r="T162" s="24" t="s">
        <v>98</v>
      </c>
      <c r="U162" s="24" t="s">
        <v>98</v>
      </c>
      <c r="V162" s="108" t="s">
        <v>98</v>
      </c>
      <c r="W162" s="105" t="s">
        <v>98</v>
      </c>
      <c r="X162" s="24" t="s">
        <v>98</v>
      </c>
      <c r="Y162" s="24" t="s">
        <v>98</v>
      </c>
      <c r="Z162" s="108" t="s">
        <v>98</v>
      </c>
      <c r="AA162" s="105" t="s">
        <v>98</v>
      </c>
      <c r="AB162" s="24" t="s">
        <v>98</v>
      </c>
      <c r="AC162" s="24" t="s">
        <v>98</v>
      </c>
      <c r="AD162" s="108" t="s">
        <v>98</v>
      </c>
    </row>
    <row r="163" spans="14:30" x14ac:dyDescent="0.25">
      <c r="N163" s="56">
        <v>50951</v>
      </c>
      <c r="O163" s="105" t="s">
        <v>98</v>
      </c>
      <c r="P163" s="24" t="s">
        <v>98</v>
      </c>
      <c r="Q163" s="24" t="s">
        <v>98</v>
      </c>
      <c r="R163" s="108" t="s">
        <v>98</v>
      </c>
      <c r="S163" s="105" t="s">
        <v>98</v>
      </c>
      <c r="T163" s="24" t="s">
        <v>98</v>
      </c>
      <c r="U163" s="24" t="s">
        <v>98</v>
      </c>
      <c r="V163" s="108" t="s">
        <v>98</v>
      </c>
      <c r="W163" s="105" t="s">
        <v>98</v>
      </c>
      <c r="X163" s="24" t="s">
        <v>98</v>
      </c>
      <c r="Y163" s="24" t="s">
        <v>98</v>
      </c>
      <c r="Z163" s="108" t="s">
        <v>98</v>
      </c>
      <c r="AA163" s="105" t="s">
        <v>98</v>
      </c>
      <c r="AB163" s="24" t="s">
        <v>98</v>
      </c>
      <c r="AC163" s="24" t="s">
        <v>98</v>
      </c>
      <c r="AD163" s="108" t="s">
        <v>98</v>
      </c>
    </row>
    <row r="164" spans="14:30" x14ac:dyDescent="0.25">
      <c r="N164" s="56">
        <v>51043</v>
      </c>
      <c r="O164" s="105" t="s">
        <v>98</v>
      </c>
      <c r="P164" s="24" t="s">
        <v>98</v>
      </c>
      <c r="Q164" s="24" t="s">
        <v>98</v>
      </c>
      <c r="R164" s="108" t="s">
        <v>98</v>
      </c>
      <c r="S164" s="105" t="s">
        <v>98</v>
      </c>
      <c r="T164" s="24" t="s">
        <v>98</v>
      </c>
      <c r="U164" s="24" t="s">
        <v>98</v>
      </c>
      <c r="V164" s="108" t="s">
        <v>98</v>
      </c>
      <c r="W164" s="105" t="s">
        <v>98</v>
      </c>
      <c r="X164" s="24" t="s">
        <v>98</v>
      </c>
      <c r="Y164" s="24" t="s">
        <v>98</v>
      </c>
      <c r="Z164" s="108" t="s">
        <v>98</v>
      </c>
      <c r="AA164" s="105" t="s">
        <v>98</v>
      </c>
      <c r="AB164" s="24" t="s">
        <v>98</v>
      </c>
      <c r="AC164" s="24" t="s">
        <v>98</v>
      </c>
      <c r="AD164" s="108" t="s">
        <v>98</v>
      </c>
    </row>
    <row r="165" spans="14:30" x14ac:dyDescent="0.25">
      <c r="N165" s="56">
        <v>51135</v>
      </c>
      <c r="O165" s="105" t="s">
        <v>98</v>
      </c>
      <c r="P165" s="24" t="s">
        <v>98</v>
      </c>
      <c r="Q165" s="24" t="s">
        <v>98</v>
      </c>
      <c r="R165" s="108" t="s">
        <v>98</v>
      </c>
      <c r="S165" s="105" t="s">
        <v>98</v>
      </c>
      <c r="T165" s="24" t="s">
        <v>98</v>
      </c>
      <c r="U165" s="24" t="s">
        <v>98</v>
      </c>
      <c r="V165" s="108" t="s">
        <v>98</v>
      </c>
      <c r="W165" s="105" t="s">
        <v>98</v>
      </c>
      <c r="X165" s="24" t="s">
        <v>98</v>
      </c>
      <c r="Y165" s="24" t="s">
        <v>98</v>
      </c>
      <c r="Z165" s="108" t="s">
        <v>98</v>
      </c>
      <c r="AA165" s="105" t="s">
        <v>98</v>
      </c>
      <c r="AB165" s="24" t="s">
        <v>98</v>
      </c>
      <c r="AC165" s="24" t="s">
        <v>98</v>
      </c>
      <c r="AD165" s="108" t="s">
        <v>98</v>
      </c>
    </row>
    <row r="166" spans="14:30" x14ac:dyDescent="0.25">
      <c r="N166" s="56">
        <v>51226</v>
      </c>
      <c r="O166" s="105" t="s">
        <v>98</v>
      </c>
      <c r="P166" s="24" t="s">
        <v>98</v>
      </c>
      <c r="Q166" s="24" t="s">
        <v>98</v>
      </c>
      <c r="R166" s="108" t="s">
        <v>98</v>
      </c>
      <c r="S166" s="105" t="s">
        <v>98</v>
      </c>
      <c r="T166" s="24" t="s">
        <v>98</v>
      </c>
      <c r="U166" s="24" t="s">
        <v>98</v>
      </c>
      <c r="V166" s="108" t="s">
        <v>98</v>
      </c>
      <c r="W166" s="105" t="s">
        <v>98</v>
      </c>
      <c r="X166" s="24" t="s">
        <v>98</v>
      </c>
      <c r="Y166" s="24" t="s">
        <v>98</v>
      </c>
      <c r="Z166" s="108" t="s">
        <v>98</v>
      </c>
      <c r="AA166" s="105" t="s">
        <v>98</v>
      </c>
      <c r="AB166" s="24" t="s">
        <v>98</v>
      </c>
      <c r="AC166" s="24" t="s">
        <v>98</v>
      </c>
      <c r="AD166" s="108" t="s">
        <v>98</v>
      </c>
    </row>
    <row r="167" spans="14:30" x14ac:dyDescent="0.25">
      <c r="N167" s="56">
        <v>51317</v>
      </c>
      <c r="O167" s="105" t="s">
        <v>98</v>
      </c>
      <c r="P167" s="24" t="s">
        <v>98</v>
      </c>
      <c r="Q167" s="24" t="s">
        <v>98</v>
      </c>
      <c r="R167" s="108" t="s">
        <v>98</v>
      </c>
      <c r="S167" s="105" t="s">
        <v>98</v>
      </c>
      <c r="T167" s="24" t="s">
        <v>98</v>
      </c>
      <c r="U167" s="24" t="s">
        <v>98</v>
      </c>
      <c r="V167" s="108" t="s">
        <v>98</v>
      </c>
      <c r="W167" s="105" t="s">
        <v>98</v>
      </c>
      <c r="X167" s="24" t="s">
        <v>98</v>
      </c>
      <c r="Y167" s="24" t="s">
        <v>98</v>
      </c>
      <c r="Z167" s="108" t="s">
        <v>98</v>
      </c>
      <c r="AA167" s="105" t="s">
        <v>98</v>
      </c>
      <c r="AB167" s="24" t="s">
        <v>98</v>
      </c>
      <c r="AC167" s="24" t="s">
        <v>98</v>
      </c>
      <c r="AD167" s="108" t="s">
        <v>98</v>
      </c>
    </row>
    <row r="168" spans="14:30" x14ac:dyDescent="0.25">
      <c r="N168" s="56">
        <v>51409</v>
      </c>
      <c r="O168" s="105" t="s">
        <v>98</v>
      </c>
      <c r="P168" s="24" t="s">
        <v>98</v>
      </c>
      <c r="Q168" s="24" t="s">
        <v>98</v>
      </c>
      <c r="R168" s="108" t="s">
        <v>98</v>
      </c>
      <c r="S168" s="105" t="s">
        <v>98</v>
      </c>
      <c r="T168" s="24" t="s">
        <v>98</v>
      </c>
      <c r="U168" s="24" t="s">
        <v>98</v>
      </c>
      <c r="V168" s="108" t="s">
        <v>98</v>
      </c>
      <c r="W168" s="105" t="s">
        <v>98</v>
      </c>
      <c r="X168" s="24" t="s">
        <v>98</v>
      </c>
      <c r="Y168" s="24" t="s">
        <v>98</v>
      </c>
      <c r="Z168" s="108" t="s">
        <v>98</v>
      </c>
      <c r="AA168" s="105" t="s">
        <v>98</v>
      </c>
      <c r="AB168" s="24" t="s">
        <v>98</v>
      </c>
      <c r="AC168" s="24" t="s">
        <v>98</v>
      </c>
      <c r="AD168" s="108" t="s">
        <v>98</v>
      </c>
    </row>
    <row r="169" spans="14:30" x14ac:dyDescent="0.25">
      <c r="N169" s="56">
        <v>51501</v>
      </c>
      <c r="O169" s="105" t="s">
        <v>98</v>
      </c>
      <c r="P169" s="24" t="s">
        <v>98</v>
      </c>
      <c r="Q169" s="24" t="s">
        <v>98</v>
      </c>
      <c r="R169" s="108" t="s">
        <v>98</v>
      </c>
      <c r="S169" s="105" t="s">
        <v>98</v>
      </c>
      <c r="T169" s="24" t="s">
        <v>98</v>
      </c>
      <c r="U169" s="24" t="s">
        <v>98</v>
      </c>
      <c r="V169" s="108" t="s">
        <v>98</v>
      </c>
      <c r="W169" s="105" t="s">
        <v>98</v>
      </c>
      <c r="X169" s="24" t="s">
        <v>98</v>
      </c>
      <c r="Y169" s="24" t="s">
        <v>98</v>
      </c>
      <c r="Z169" s="108" t="s">
        <v>98</v>
      </c>
      <c r="AA169" s="105" t="s">
        <v>98</v>
      </c>
      <c r="AB169" s="24" t="s">
        <v>98</v>
      </c>
      <c r="AC169" s="24" t="s">
        <v>98</v>
      </c>
      <c r="AD169" s="108" t="s">
        <v>98</v>
      </c>
    </row>
    <row r="170" spans="14:30" x14ac:dyDescent="0.25">
      <c r="N170" s="56">
        <v>51591</v>
      </c>
      <c r="O170" s="105" t="s">
        <v>98</v>
      </c>
      <c r="P170" s="24" t="s">
        <v>98</v>
      </c>
      <c r="Q170" s="24" t="s">
        <v>98</v>
      </c>
      <c r="R170" s="108" t="s">
        <v>98</v>
      </c>
      <c r="S170" s="105" t="s">
        <v>98</v>
      </c>
      <c r="T170" s="24" t="s">
        <v>98</v>
      </c>
      <c r="U170" s="24" t="s">
        <v>98</v>
      </c>
      <c r="V170" s="108" t="s">
        <v>98</v>
      </c>
      <c r="W170" s="105" t="s">
        <v>98</v>
      </c>
      <c r="X170" s="24" t="s">
        <v>98</v>
      </c>
      <c r="Y170" s="24" t="s">
        <v>98</v>
      </c>
      <c r="Z170" s="108" t="s">
        <v>98</v>
      </c>
      <c r="AA170" s="105" t="s">
        <v>98</v>
      </c>
      <c r="AB170" s="24" t="s">
        <v>98</v>
      </c>
      <c r="AC170" s="24" t="s">
        <v>98</v>
      </c>
      <c r="AD170" s="108" t="s">
        <v>98</v>
      </c>
    </row>
    <row r="171" spans="14:30" x14ac:dyDescent="0.25">
      <c r="N171" s="56">
        <v>51682</v>
      </c>
      <c r="O171" s="105" t="s">
        <v>98</v>
      </c>
      <c r="P171" s="24" t="s">
        <v>98</v>
      </c>
      <c r="Q171" s="24" t="s">
        <v>98</v>
      </c>
      <c r="R171" s="108" t="s">
        <v>98</v>
      </c>
      <c r="S171" s="105" t="s">
        <v>98</v>
      </c>
      <c r="T171" s="24" t="s">
        <v>98</v>
      </c>
      <c r="U171" s="24" t="s">
        <v>98</v>
      </c>
      <c r="V171" s="108" t="s">
        <v>98</v>
      </c>
      <c r="W171" s="105" t="s">
        <v>98</v>
      </c>
      <c r="X171" s="24" t="s">
        <v>98</v>
      </c>
      <c r="Y171" s="24" t="s">
        <v>98</v>
      </c>
      <c r="Z171" s="108" t="s">
        <v>98</v>
      </c>
      <c r="AA171" s="105" t="s">
        <v>98</v>
      </c>
      <c r="AB171" s="24" t="s">
        <v>98</v>
      </c>
      <c r="AC171" s="24" t="s">
        <v>98</v>
      </c>
      <c r="AD171" s="108" t="s">
        <v>98</v>
      </c>
    </row>
    <row r="172" spans="14:30" x14ac:dyDescent="0.25">
      <c r="N172" s="56">
        <v>51774</v>
      </c>
      <c r="O172" s="105" t="s">
        <v>98</v>
      </c>
      <c r="P172" s="24" t="s">
        <v>98</v>
      </c>
      <c r="Q172" s="24" t="s">
        <v>98</v>
      </c>
      <c r="R172" s="108" t="s">
        <v>98</v>
      </c>
      <c r="S172" s="105" t="s">
        <v>98</v>
      </c>
      <c r="T172" s="24" t="s">
        <v>98</v>
      </c>
      <c r="U172" s="24" t="s">
        <v>98</v>
      </c>
      <c r="V172" s="108" t="s">
        <v>98</v>
      </c>
      <c r="W172" s="105" t="s">
        <v>98</v>
      </c>
      <c r="X172" s="24" t="s">
        <v>98</v>
      </c>
      <c r="Y172" s="24" t="s">
        <v>98</v>
      </c>
      <c r="Z172" s="108" t="s">
        <v>98</v>
      </c>
      <c r="AA172" s="105" t="s">
        <v>98</v>
      </c>
      <c r="AB172" s="24" t="s">
        <v>98</v>
      </c>
      <c r="AC172" s="24" t="s">
        <v>98</v>
      </c>
      <c r="AD172" s="108" t="s">
        <v>98</v>
      </c>
    </row>
    <row r="173" spans="14:30" x14ac:dyDescent="0.25">
      <c r="N173" s="56">
        <v>51866</v>
      </c>
      <c r="O173" s="105" t="s">
        <v>98</v>
      </c>
      <c r="P173" s="24" t="s">
        <v>98</v>
      </c>
      <c r="Q173" s="24" t="s">
        <v>98</v>
      </c>
      <c r="R173" s="108" t="s">
        <v>98</v>
      </c>
      <c r="S173" s="105" t="s">
        <v>98</v>
      </c>
      <c r="T173" s="24" t="s">
        <v>98</v>
      </c>
      <c r="U173" s="24" t="s">
        <v>98</v>
      </c>
      <c r="V173" s="108" t="s">
        <v>98</v>
      </c>
      <c r="W173" s="105" t="s">
        <v>98</v>
      </c>
      <c r="X173" s="24" t="s">
        <v>98</v>
      </c>
      <c r="Y173" s="24" t="s">
        <v>98</v>
      </c>
      <c r="Z173" s="108" t="s">
        <v>98</v>
      </c>
      <c r="AA173" s="105" t="s">
        <v>98</v>
      </c>
      <c r="AB173" s="24" t="s">
        <v>98</v>
      </c>
      <c r="AC173" s="24" t="s">
        <v>98</v>
      </c>
      <c r="AD173" s="108" t="s">
        <v>98</v>
      </c>
    </row>
    <row r="174" spans="14:30" x14ac:dyDescent="0.25">
      <c r="N174" s="56">
        <v>51956</v>
      </c>
      <c r="O174" s="105" t="s">
        <v>98</v>
      </c>
      <c r="P174" s="24" t="s">
        <v>98</v>
      </c>
      <c r="Q174" s="24" t="s">
        <v>98</v>
      </c>
      <c r="R174" s="108" t="s">
        <v>98</v>
      </c>
      <c r="S174" s="105" t="s">
        <v>98</v>
      </c>
      <c r="T174" s="24" t="s">
        <v>98</v>
      </c>
      <c r="U174" s="24" t="s">
        <v>98</v>
      </c>
      <c r="V174" s="108" t="s">
        <v>98</v>
      </c>
      <c r="W174" s="105" t="s">
        <v>98</v>
      </c>
      <c r="X174" s="24" t="s">
        <v>98</v>
      </c>
      <c r="Y174" s="24" t="s">
        <v>98</v>
      </c>
      <c r="Z174" s="108" t="s">
        <v>98</v>
      </c>
      <c r="AA174" s="105" t="s">
        <v>98</v>
      </c>
      <c r="AB174" s="24" t="s">
        <v>98</v>
      </c>
      <c r="AC174" s="24" t="s">
        <v>98</v>
      </c>
      <c r="AD174" s="108" t="s">
        <v>98</v>
      </c>
    </row>
    <row r="175" spans="14:30" x14ac:dyDescent="0.25">
      <c r="N175" s="56">
        <v>52047</v>
      </c>
      <c r="O175" s="105" t="s">
        <v>98</v>
      </c>
      <c r="P175" s="24" t="s">
        <v>98</v>
      </c>
      <c r="Q175" s="24" t="s">
        <v>98</v>
      </c>
      <c r="R175" s="108" t="s">
        <v>98</v>
      </c>
      <c r="S175" s="105" t="s">
        <v>98</v>
      </c>
      <c r="T175" s="24" t="s">
        <v>98</v>
      </c>
      <c r="U175" s="24" t="s">
        <v>98</v>
      </c>
      <c r="V175" s="108" t="s">
        <v>98</v>
      </c>
      <c r="W175" s="105" t="s">
        <v>98</v>
      </c>
      <c r="X175" s="24" t="s">
        <v>98</v>
      </c>
      <c r="Y175" s="24" t="s">
        <v>98</v>
      </c>
      <c r="Z175" s="108" t="s">
        <v>98</v>
      </c>
      <c r="AA175" s="105" t="s">
        <v>98</v>
      </c>
      <c r="AB175" s="24" t="s">
        <v>98</v>
      </c>
      <c r="AC175" s="24" t="s">
        <v>98</v>
      </c>
      <c r="AD175" s="108" t="s">
        <v>98</v>
      </c>
    </row>
    <row r="176" spans="14:30" x14ac:dyDescent="0.25">
      <c r="N176" s="56">
        <v>52139</v>
      </c>
      <c r="O176" s="105" t="s">
        <v>98</v>
      </c>
      <c r="P176" s="24" t="s">
        <v>98</v>
      </c>
      <c r="Q176" s="24" t="s">
        <v>98</v>
      </c>
      <c r="R176" s="108" t="s">
        <v>98</v>
      </c>
      <c r="S176" s="105" t="s">
        <v>98</v>
      </c>
      <c r="T176" s="24" t="s">
        <v>98</v>
      </c>
      <c r="U176" s="24" t="s">
        <v>98</v>
      </c>
      <c r="V176" s="108" t="s">
        <v>98</v>
      </c>
      <c r="W176" s="105" t="s">
        <v>98</v>
      </c>
      <c r="X176" s="24" t="s">
        <v>98</v>
      </c>
      <c r="Y176" s="24" t="s">
        <v>98</v>
      </c>
      <c r="Z176" s="108" t="s">
        <v>98</v>
      </c>
      <c r="AA176" s="105" t="s">
        <v>98</v>
      </c>
      <c r="AB176" s="24" t="s">
        <v>98</v>
      </c>
      <c r="AC176" s="24" t="s">
        <v>98</v>
      </c>
      <c r="AD176" s="108" t="s">
        <v>98</v>
      </c>
    </row>
    <row r="177" spans="14:30" x14ac:dyDescent="0.25">
      <c r="N177" s="56">
        <v>52231</v>
      </c>
      <c r="O177" s="105" t="s">
        <v>98</v>
      </c>
      <c r="P177" s="24" t="s">
        <v>98</v>
      </c>
      <c r="Q177" s="24" t="s">
        <v>98</v>
      </c>
      <c r="R177" s="108" t="s">
        <v>98</v>
      </c>
      <c r="S177" s="105" t="s">
        <v>98</v>
      </c>
      <c r="T177" s="24" t="s">
        <v>98</v>
      </c>
      <c r="U177" s="24" t="s">
        <v>98</v>
      </c>
      <c r="V177" s="108" t="s">
        <v>98</v>
      </c>
      <c r="W177" s="105" t="s">
        <v>98</v>
      </c>
      <c r="X177" s="24" t="s">
        <v>98</v>
      </c>
      <c r="Y177" s="24" t="s">
        <v>98</v>
      </c>
      <c r="Z177" s="108" t="s">
        <v>98</v>
      </c>
      <c r="AA177" s="105" t="s">
        <v>98</v>
      </c>
      <c r="AB177" s="24" t="s">
        <v>98</v>
      </c>
      <c r="AC177" s="24" t="s">
        <v>98</v>
      </c>
      <c r="AD177" s="108" t="s">
        <v>98</v>
      </c>
    </row>
    <row r="178" spans="14:30" x14ac:dyDescent="0.25">
      <c r="N178" s="56">
        <v>52321</v>
      </c>
      <c r="O178" s="105" t="s">
        <v>98</v>
      </c>
      <c r="P178" s="24" t="s">
        <v>98</v>
      </c>
      <c r="Q178" s="24" t="s">
        <v>98</v>
      </c>
      <c r="R178" s="108" t="s">
        <v>98</v>
      </c>
      <c r="S178" s="105" t="s">
        <v>98</v>
      </c>
      <c r="T178" s="24" t="s">
        <v>98</v>
      </c>
      <c r="U178" s="24" t="s">
        <v>98</v>
      </c>
      <c r="V178" s="108" t="s">
        <v>98</v>
      </c>
      <c r="W178" s="105" t="s">
        <v>98</v>
      </c>
      <c r="X178" s="24" t="s">
        <v>98</v>
      </c>
      <c r="Y178" s="24" t="s">
        <v>98</v>
      </c>
      <c r="Z178" s="108" t="s">
        <v>98</v>
      </c>
      <c r="AA178" s="105" t="s">
        <v>98</v>
      </c>
      <c r="AB178" s="24" t="s">
        <v>98</v>
      </c>
      <c r="AC178" s="24" t="s">
        <v>98</v>
      </c>
      <c r="AD178" s="108" t="s">
        <v>98</v>
      </c>
    </row>
    <row r="179" spans="14:30" x14ac:dyDescent="0.25">
      <c r="N179" s="56">
        <v>52412</v>
      </c>
      <c r="O179" s="105" t="s">
        <v>98</v>
      </c>
      <c r="P179" s="24" t="s">
        <v>98</v>
      </c>
      <c r="Q179" s="24" t="s">
        <v>98</v>
      </c>
      <c r="R179" s="108" t="s">
        <v>98</v>
      </c>
      <c r="S179" s="105" t="s">
        <v>98</v>
      </c>
      <c r="T179" s="24" t="s">
        <v>98</v>
      </c>
      <c r="U179" s="24" t="s">
        <v>98</v>
      </c>
      <c r="V179" s="108" t="s">
        <v>98</v>
      </c>
      <c r="W179" s="105" t="s">
        <v>98</v>
      </c>
      <c r="X179" s="24" t="s">
        <v>98</v>
      </c>
      <c r="Y179" s="24" t="s">
        <v>98</v>
      </c>
      <c r="Z179" s="108" t="s">
        <v>98</v>
      </c>
      <c r="AA179" s="105" t="s">
        <v>98</v>
      </c>
      <c r="AB179" s="24" t="s">
        <v>98</v>
      </c>
      <c r="AC179" s="24" t="s">
        <v>98</v>
      </c>
      <c r="AD179" s="108" t="s">
        <v>98</v>
      </c>
    </row>
    <row r="180" spans="14:30" x14ac:dyDescent="0.25">
      <c r="N180" s="56">
        <v>52504</v>
      </c>
      <c r="O180" s="105" t="s">
        <v>98</v>
      </c>
      <c r="P180" s="24" t="s">
        <v>98</v>
      </c>
      <c r="Q180" s="24" t="s">
        <v>98</v>
      </c>
      <c r="R180" s="108" t="s">
        <v>98</v>
      </c>
      <c r="S180" s="105" t="s">
        <v>98</v>
      </c>
      <c r="T180" s="24" t="s">
        <v>98</v>
      </c>
      <c r="U180" s="24" t="s">
        <v>98</v>
      </c>
      <c r="V180" s="108" t="s">
        <v>98</v>
      </c>
      <c r="W180" s="105" t="s">
        <v>98</v>
      </c>
      <c r="X180" s="24" t="s">
        <v>98</v>
      </c>
      <c r="Y180" s="24" t="s">
        <v>98</v>
      </c>
      <c r="Z180" s="108" t="s">
        <v>98</v>
      </c>
      <c r="AA180" s="105" t="s">
        <v>98</v>
      </c>
      <c r="AB180" s="24" t="s">
        <v>98</v>
      </c>
      <c r="AC180" s="24" t="s">
        <v>98</v>
      </c>
      <c r="AD180" s="108" t="s">
        <v>98</v>
      </c>
    </row>
    <row r="181" spans="14:30" x14ac:dyDescent="0.25">
      <c r="N181" s="56">
        <v>52596</v>
      </c>
      <c r="O181" s="105" t="s">
        <v>98</v>
      </c>
      <c r="P181" s="24" t="s">
        <v>98</v>
      </c>
      <c r="Q181" s="24" t="s">
        <v>98</v>
      </c>
      <c r="R181" s="108" t="s">
        <v>98</v>
      </c>
      <c r="S181" s="105" t="s">
        <v>98</v>
      </c>
      <c r="T181" s="24" t="s">
        <v>98</v>
      </c>
      <c r="U181" s="24" t="s">
        <v>98</v>
      </c>
      <c r="V181" s="108" t="s">
        <v>98</v>
      </c>
      <c r="W181" s="105" t="s">
        <v>98</v>
      </c>
      <c r="X181" s="24" t="s">
        <v>98</v>
      </c>
      <c r="Y181" s="24" t="s">
        <v>98</v>
      </c>
      <c r="Z181" s="108" t="s">
        <v>98</v>
      </c>
      <c r="AA181" s="105" t="s">
        <v>98</v>
      </c>
      <c r="AB181" s="24" t="s">
        <v>98</v>
      </c>
      <c r="AC181" s="24" t="s">
        <v>98</v>
      </c>
      <c r="AD181" s="108" t="s">
        <v>98</v>
      </c>
    </row>
    <row r="182" spans="14:30" x14ac:dyDescent="0.25">
      <c r="N182" s="56">
        <v>52687</v>
      </c>
      <c r="O182" s="105" t="s">
        <v>98</v>
      </c>
      <c r="P182" s="24" t="s">
        <v>98</v>
      </c>
      <c r="Q182" s="24" t="s">
        <v>98</v>
      </c>
      <c r="R182" s="108" t="s">
        <v>98</v>
      </c>
      <c r="S182" s="105" t="s">
        <v>98</v>
      </c>
      <c r="T182" s="24" t="s">
        <v>98</v>
      </c>
      <c r="U182" s="24" t="s">
        <v>98</v>
      </c>
      <c r="V182" s="108" t="s">
        <v>98</v>
      </c>
      <c r="W182" s="105" t="s">
        <v>98</v>
      </c>
      <c r="X182" s="24" t="s">
        <v>98</v>
      </c>
      <c r="Y182" s="24" t="s">
        <v>98</v>
      </c>
      <c r="Z182" s="108" t="s">
        <v>98</v>
      </c>
      <c r="AA182" s="105" t="s">
        <v>98</v>
      </c>
      <c r="AB182" s="24" t="s">
        <v>98</v>
      </c>
      <c r="AC182" s="24" t="s">
        <v>98</v>
      </c>
      <c r="AD182" s="108" t="s">
        <v>98</v>
      </c>
    </row>
    <row r="183" spans="14:30" x14ac:dyDescent="0.25">
      <c r="N183" s="56">
        <v>52778</v>
      </c>
      <c r="O183" s="105" t="s">
        <v>98</v>
      </c>
      <c r="P183" s="24" t="s">
        <v>98</v>
      </c>
      <c r="Q183" s="24" t="s">
        <v>98</v>
      </c>
      <c r="R183" s="108" t="s">
        <v>98</v>
      </c>
      <c r="S183" s="105" t="s">
        <v>98</v>
      </c>
      <c r="T183" s="24" t="s">
        <v>98</v>
      </c>
      <c r="U183" s="24" t="s">
        <v>98</v>
      </c>
      <c r="V183" s="108" t="s">
        <v>98</v>
      </c>
      <c r="W183" s="105" t="s">
        <v>98</v>
      </c>
      <c r="X183" s="24" t="s">
        <v>98</v>
      </c>
      <c r="Y183" s="24" t="s">
        <v>98</v>
      </c>
      <c r="Z183" s="108" t="s">
        <v>98</v>
      </c>
      <c r="AA183" s="105" t="s">
        <v>98</v>
      </c>
      <c r="AB183" s="24" t="s">
        <v>98</v>
      </c>
      <c r="AC183" s="24" t="s">
        <v>98</v>
      </c>
      <c r="AD183" s="108" t="s">
        <v>98</v>
      </c>
    </row>
    <row r="184" spans="14:30" x14ac:dyDescent="0.25">
      <c r="N184" s="56">
        <v>52870</v>
      </c>
      <c r="O184" s="105" t="s">
        <v>98</v>
      </c>
      <c r="P184" s="24" t="s">
        <v>98</v>
      </c>
      <c r="Q184" s="24" t="s">
        <v>98</v>
      </c>
      <c r="R184" s="108" t="s">
        <v>98</v>
      </c>
      <c r="S184" s="105" t="s">
        <v>98</v>
      </c>
      <c r="T184" s="24" t="s">
        <v>98</v>
      </c>
      <c r="U184" s="24" t="s">
        <v>98</v>
      </c>
      <c r="V184" s="108" t="s">
        <v>98</v>
      </c>
      <c r="W184" s="105" t="s">
        <v>98</v>
      </c>
      <c r="X184" s="24" t="s">
        <v>98</v>
      </c>
      <c r="Y184" s="24" t="s">
        <v>98</v>
      </c>
      <c r="Z184" s="108" t="s">
        <v>98</v>
      </c>
      <c r="AA184" s="105" t="s">
        <v>98</v>
      </c>
      <c r="AB184" s="24" t="s">
        <v>98</v>
      </c>
      <c r="AC184" s="24" t="s">
        <v>98</v>
      </c>
      <c r="AD184" s="108" t="s">
        <v>98</v>
      </c>
    </row>
    <row r="185" spans="14:30" x14ac:dyDescent="0.25">
      <c r="N185" s="56">
        <v>52962</v>
      </c>
      <c r="O185" s="105" t="s">
        <v>98</v>
      </c>
      <c r="P185" s="24" t="s">
        <v>98</v>
      </c>
      <c r="Q185" s="24" t="s">
        <v>98</v>
      </c>
      <c r="R185" s="108" t="s">
        <v>98</v>
      </c>
      <c r="S185" s="105" t="s">
        <v>98</v>
      </c>
      <c r="T185" s="24" t="s">
        <v>98</v>
      </c>
      <c r="U185" s="24" t="s">
        <v>98</v>
      </c>
      <c r="V185" s="108" t="s">
        <v>98</v>
      </c>
      <c r="W185" s="105" t="s">
        <v>98</v>
      </c>
      <c r="X185" s="24" t="s">
        <v>98</v>
      </c>
      <c r="Y185" s="24" t="s">
        <v>98</v>
      </c>
      <c r="Z185" s="108" t="s">
        <v>98</v>
      </c>
      <c r="AA185" s="105" t="s">
        <v>98</v>
      </c>
      <c r="AB185" s="24" t="s">
        <v>98</v>
      </c>
      <c r="AC185" s="24" t="s">
        <v>98</v>
      </c>
      <c r="AD185" s="108" t="s">
        <v>98</v>
      </c>
    </row>
    <row r="186" spans="14:30" x14ac:dyDescent="0.25">
      <c r="N186" s="56">
        <v>53052</v>
      </c>
      <c r="O186" s="105" t="s">
        <v>98</v>
      </c>
      <c r="P186" s="24" t="s">
        <v>98</v>
      </c>
      <c r="Q186" s="24" t="s">
        <v>98</v>
      </c>
      <c r="R186" s="108" t="s">
        <v>98</v>
      </c>
      <c r="S186" s="105" t="s">
        <v>98</v>
      </c>
      <c r="T186" s="24" t="s">
        <v>98</v>
      </c>
      <c r="U186" s="24" t="s">
        <v>98</v>
      </c>
      <c r="V186" s="108" t="s">
        <v>98</v>
      </c>
      <c r="W186" s="105" t="s">
        <v>98</v>
      </c>
      <c r="X186" s="24" t="s">
        <v>98</v>
      </c>
      <c r="Y186" s="24" t="s">
        <v>98</v>
      </c>
      <c r="Z186" s="108" t="s">
        <v>98</v>
      </c>
      <c r="AA186" s="105" t="s">
        <v>98</v>
      </c>
      <c r="AB186" s="24" t="s">
        <v>98</v>
      </c>
      <c r="AC186" s="24" t="s">
        <v>98</v>
      </c>
      <c r="AD186" s="108" t="s">
        <v>98</v>
      </c>
    </row>
    <row r="187" spans="14:30" x14ac:dyDescent="0.25">
      <c r="N187" s="56">
        <v>53143</v>
      </c>
      <c r="O187" s="105" t="s">
        <v>98</v>
      </c>
      <c r="P187" s="24" t="s">
        <v>98</v>
      </c>
      <c r="Q187" s="24" t="s">
        <v>98</v>
      </c>
      <c r="R187" s="108" t="s">
        <v>98</v>
      </c>
      <c r="S187" s="105" t="s">
        <v>98</v>
      </c>
      <c r="T187" s="24" t="s">
        <v>98</v>
      </c>
      <c r="U187" s="24" t="s">
        <v>98</v>
      </c>
      <c r="V187" s="108" t="s">
        <v>98</v>
      </c>
      <c r="W187" s="105" t="s">
        <v>98</v>
      </c>
      <c r="X187" s="24" t="s">
        <v>98</v>
      </c>
      <c r="Y187" s="24" t="s">
        <v>98</v>
      </c>
      <c r="Z187" s="108" t="s">
        <v>98</v>
      </c>
      <c r="AA187" s="105" t="s">
        <v>98</v>
      </c>
      <c r="AB187" s="24" t="s">
        <v>98</v>
      </c>
      <c r="AC187" s="24" t="s">
        <v>98</v>
      </c>
      <c r="AD187" s="108" t="s">
        <v>98</v>
      </c>
    </row>
    <row r="188" spans="14:30" x14ac:dyDescent="0.25">
      <c r="N188" s="56">
        <v>53235</v>
      </c>
      <c r="O188" s="105" t="s">
        <v>98</v>
      </c>
      <c r="P188" s="24" t="s">
        <v>98</v>
      </c>
      <c r="Q188" s="24" t="s">
        <v>98</v>
      </c>
      <c r="R188" s="108" t="s">
        <v>98</v>
      </c>
      <c r="S188" s="105" t="s">
        <v>98</v>
      </c>
      <c r="T188" s="24" t="s">
        <v>98</v>
      </c>
      <c r="U188" s="24" t="s">
        <v>98</v>
      </c>
      <c r="V188" s="108" t="s">
        <v>98</v>
      </c>
      <c r="W188" s="105" t="s">
        <v>98</v>
      </c>
      <c r="X188" s="24" t="s">
        <v>98</v>
      </c>
      <c r="Y188" s="24" t="s">
        <v>98</v>
      </c>
      <c r="Z188" s="108" t="s">
        <v>98</v>
      </c>
      <c r="AA188" s="105" t="s">
        <v>98</v>
      </c>
      <c r="AB188" s="24" t="s">
        <v>98</v>
      </c>
      <c r="AC188" s="24" t="s">
        <v>98</v>
      </c>
      <c r="AD188" s="108" t="s">
        <v>98</v>
      </c>
    </row>
    <row r="189" spans="14:30" x14ac:dyDescent="0.25">
      <c r="N189" s="56">
        <v>53327</v>
      </c>
      <c r="O189" s="105" t="s">
        <v>98</v>
      </c>
      <c r="P189" s="24" t="s">
        <v>98</v>
      </c>
      <c r="Q189" s="24" t="s">
        <v>98</v>
      </c>
      <c r="R189" s="108" t="s">
        <v>98</v>
      </c>
      <c r="S189" s="105" t="s">
        <v>98</v>
      </c>
      <c r="T189" s="24" t="s">
        <v>98</v>
      </c>
      <c r="U189" s="24" t="s">
        <v>98</v>
      </c>
      <c r="V189" s="108" t="s">
        <v>98</v>
      </c>
      <c r="W189" s="105" t="s">
        <v>98</v>
      </c>
      <c r="X189" s="24" t="s">
        <v>98</v>
      </c>
      <c r="Y189" s="24" t="s">
        <v>98</v>
      </c>
      <c r="Z189" s="108" t="s">
        <v>98</v>
      </c>
      <c r="AA189" s="105" t="s">
        <v>98</v>
      </c>
      <c r="AB189" s="24" t="s">
        <v>98</v>
      </c>
      <c r="AC189" s="24" t="s">
        <v>98</v>
      </c>
      <c r="AD189" s="108" t="s">
        <v>98</v>
      </c>
    </row>
    <row r="190" spans="14:30" x14ac:dyDescent="0.25">
      <c r="N190" s="56">
        <v>53417</v>
      </c>
      <c r="O190" s="105" t="s">
        <v>98</v>
      </c>
      <c r="P190" s="24" t="s">
        <v>98</v>
      </c>
      <c r="Q190" s="24" t="s">
        <v>98</v>
      </c>
      <c r="R190" s="108" t="s">
        <v>98</v>
      </c>
      <c r="S190" s="105" t="s">
        <v>98</v>
      </c>
      <c r="T190" s="24" t="s">
        <v>98</v>
      </c>
      <c r="U190" s="24" t="s">
        <v>98</v>
      </c>
      <c r="V190" s="108" t="s">
        <v>98</v>
      </c>
      <c r="W190" s="105" t="s">
        <v>98</v>
      </c>
      <c r="X190" s="24" t="s">
        <v>98</v>
      </c>
      <c r="Y190" s="24" t="s">
        <v>98</v>
      </c>
      <c r="Z190" s="108" t="s">
        <v>98</v>
      </c>
      <c r="AA190" s="105" t="s">
        <v>98</v>
      </c>
      <c r="AB190" s="24" t="s">
        <v>98</v>
      </c>
      <c r="AC190" s="24" t="s">
        <v>98</v>
      </c>
      <c r="AD190" s="108" t="s">
        <v>98</v>
      </c>
    </row>
    <row r="191" spans="14:30" x14ac:dyDescent="0.25">
      <c r="N191" s="56">
        <v>53508</v>
      </c>
      <c r="O191" s="105" t="s">
        <v>98</v>
      </c>
      <c r="P191" s="24" t="s">
        <v>98</v>
      </c>
      <c r="Q191" s="24" t="s">
        <v>98</v>
      </c>
      <c r="R191" s="108" t="s">
        <v>98</v>
      </c>
      <c r="S191" s="105" t="s">
        <v>98</v>
      </c>
      <c r="T191" s="24" t="s">
        <v>98</v>
      </c>
      <c r="U191" s="24" t="s">
        <v>98</v>
      </c>
      <c r="V191" s="108" t="s">
        <v>98</v>
      </c>
      <c r="W191" s="105" t="s">
        <v>98</v>
      </c>
      <c r="X191" s="24" t="s">
        <v>98</v>
      </c>
      <c r="Y191" s="24" t="s">
        <v>98</v>
      </c>
      <c r="Z191" s="108" t="s">
        <v>98</v>
      </c>
      <c r="AA191" s="105" t="s">
        <v>98</v>
      </c>
      <c r="AB191" s="24" t="s">
        <v>98</v>
      </c>
      <c r="AC191" s="24" t="s">
        <v>98</v>
      </c>
      <c r="AD191" s="108" t="s">
        <v>98</v>
      </c>
    </row>
    <row r="192" spans="14:30" x14ac:dyDescent="0.25">
      <c r="N192" s="56">
        <v>53600</v>
      </c>
      <c r="O192" s="105" t="s">
        <v>98</v>
      </c>
      <c r="P192" s="24" t="s">
        <v>98</v>
      </c>
      <c r="Q192" s="24" t="s">
        <v>98</v>
      </c>
      <c r="R192" s="108" t="s">
        <v>98</v>
      </c>
      <c r="S192" s="105" t="s">
        <v>98</v>
      </c>
      <c r="T192" s="24" t="s">
        <v>98</v>
      </c>
      <c r="U192" s="24" t="s">
        <v>98</v>
      </c>
      <c r="V192" s="108" t="s">
        <v>98</v>
      </c>
      <c r="W192" s="105" t="s">
        <v>98</v>
      </c>
      <c r="X192" s="24" t="s">
        <v>98</v>
      </c>
      <c r="Y192" s="24" t="s">
        <v>98</v>
      </c>
      <c r="Z192" s="108" t="s">
        <v>98</v>
      </c>
      <c r="AA192" s="105" t="s">
        <v>98</v>
      </c>
      <c r="AB192" s="24" t="s">
        <v>98</v>
      </c>
      <c r="AC192" s="24" t="s">
        <v>98</v>
      </c>
      <c r="AD192" s="108" t="s">
        <v>98</v>
      </c>
    </row>
    <row r="193" spans="14:30" x14ac:dyDescent="0.25">
      <c r="N193" s="56">
        <v>53692</v>
      </c>
      <c r="O193" s="105" t="s">
        <v>98</v>
      </c>
      <c r="P193" s="24" t="s">
        <v>98</v>
      </c>
      <c r="Q193" s="24" t="s">
        <v>98</v>
      </c>
      <c r="R193" s="108" t="s">
        <v>98</v>
      </c>
      <c r="S193" s="105" t="s">
        <v>98</v>
      </c>
      <c r="T193" s="24" t="s">
        <v>98</v>
      </c>
      <c r="U193" s="24" t="s">
        <v>98</v>
      </c>
      <c r="V193" s="108" t="s">
        <v>98</v>
      </c>
      <c r="W193" s="105" t="s">
        <v>98</v>
      </c>
      <c r="X193" s="24" t="s">
        <v>98</v>
      </c>
      <c r="Y193" s="24" t="s">
        <v>98</v>
      </c>
      <c r="Z193" s="108" t="s">
        <v>98</v>
      </c>
      <c r="AA193" s="105" t="s">
        <v>98</v>
      </c>
      <c r="AB193" s="24" t="s">
        <v>98</v>
      </c>
      <c r="AC193" s="24" t="s">
        <v>98</v>
      </c>
      <c r="AD193" s="108" t="s">
        <v>98</v>
      </c>
    </row>
    <row r="194" spans="14:30" x14ac:dyDescent="0.25">
      <c r="N194" s="56">
        <v>53782</v>
      </c>
      <c r="O194" s="105" t="s">
        <v>98</v>
      </c>
      <c r="P194" s="24" t="s">
        <v>98</v>
      </c>
      <c r="Q194" s="24" t="s">
        <v>98</v>
      </c>
      <c r="R194" s="108" t="s">
        <v>98</v>
      </c>
      <c r="S194" s="105" t="s">
        <v>98</v>
      </c>
      <c r="T194" s="24" t="s">
        <v>98</v>
      </c>
      <c r="U194" s="24" t="s">
        <v>98</v>
      </c>
      <c r="V194" s="108" t="s">
        <v>98</v>
      </c>
      <c r="W194" s="105" t="s">
        <v>98</v>
      </c>
      <c r="X194" s="24" t="s">
        <v>98</v>
      </c>
      <c r="Y194" s="24" t="s">
        <v>98</v>
      </c>
      <c r="Z194" s="108" t="s">
        <v>98</v>
      </c>
      <c r="AA194" s="105" t="s">
        <v>98</v>
      </c>
      <c r="AB194" s="24" t="s">
        <v>98</v>
      </c>
      <c r="AC194" s="24" t="s">
        <v>98</v>
      </c>
      <c r="AD194" s="108" t="s">
        <v>98</v>
      </c>
    </row>
    <row r="195" spans="14:30" x14ac:dyDescent="0.25">
      <c r="N195" s="56">
        <v>53873</v>
      </c>
      <c r="O195" s="105" t="s">
        <v>98</v>
      </c>
      <c r="P195" s="24" t="s">
        <v>98</v>
      </c>
      <c r="Q195" s="24" t="s">
        <v>98</v>
      </c>
      <c r="R195" s="108" t="s">
        <v>98</v>
      </c>
      <c r="S195" s="105" t="s">
        <v>98</v>
      </c>
      <c r="T195" s="24" t="s">
        <v>98</v>
      </c>
      <c r="U195" s="24" t="s">
        <v>98</v>
      </c>
      <c r="V195" s="108" t="s">
        <v>98</v>
      </c>
      <c r="W195" s="105" t="s">
        <v>98</v>
      </c>
      <c r="X195" s="24" t="s">
        <v>98</v>
      </c>
      <c r="Y195" s="24" t="s">
        <v>98</v>
      </c>
      <c r="Z195" s="108" t="s">
        <v>98</v>
      </c>
      <c r="AA195" s="105" t="s">
        <v>98</v>
      </c>
      <c r="AB195" s="24" t="s">
        <v>98</v>
      </c>
      <c r="AC195" s="24" t="s">
        <v>98</v>
      </c>
      <c r="AD195" s="108" t="s">
        <v>98</v>
      </c>
    </row>
    <row r="196" spans="14:30" x14ac:dyDescent="0.25">
      <c r="N196" s="56">
        <v>53965</v>
      </c>
      <c r="O196" s="105" t="s">
        <v>98</v>
      </c>
      <c r="P196" s="24" t="s">
        <v>98</v>
      </c>
      <c r="Q196" s="24" t="s">
        <v>98</v>
      </c>
      <c r="R196" s="108" t="s">
        <v>98</v>
      </c>
      <c r="S196" s="105" t="s">
        <v>98</v>
      </c>
      <c r="T196" s="24" t="s">
        <v>98</v>
      </c>
      <c r="U196" s="24" t="s">
        <v>98</v>
      </c>
      <c r="V196" s="108" t="s">
        <v>98</v>
      </c>
      <c r="W196" s="105" t="s">
        <v>98</v>
      </c>
      <c r="X196" s="24" t="s">
        <v>98</v>
      </c>
      <c r="Y196" s="24" t="s">
        <v>98</v>
      </c>
      <c r="Z196" s="108" t="s">
        <v>98</v>
      </c>
      <c r="AA196" s="105" t="s">
        <v>98</v>
      </c>
      <c r="AB196" s="24" t="s">
        <v>98</v>
      </c>
      <c r="AC196" s="24" t="s">
        <v>98</v>
      </c>
      <c r="AD196" s="108" t="s">
        <v>98</v>
      </c>
    </row>
    <row r="197" spans="14:30" x14ac:dyDescent="0.25">
      <c r="N197" s="56">
        <v>54057</v>
      </c>
      <c r="O197" s="105" t="s">
        <v>98</v>
      </c>
      <c r="P197" s="24" t="s">
        <v>98</v>
      </c>
      <c r="Q197" s="24" t="s">
        <v>98</v>
      </c>
      <c r="R197" s="108" t="s">
        <v>98</v>
      </c>
      <c r="S197" s="105" t="s">
        <v>98</v>
      </c>
      <c r="T197" s="24" t="s">
        <v>98</v>
      </c>
      <c r="U197" s="24" t="s">
        <v>98</v>
      </c>
      <c r="V197" s="108" t="s">
        <v>98</v>
      </c>
      <c r="W197" s="105" t="s">
        <v>98</v>
      </c>
      <c r="X197" s="24" t="s">
        <v>98</v>
      </c>
      <c r="Y197" s="24" t="s">
        <v>98</v>
      </c>
      <c r="Z197" s="108" t="s">
        <v>98</v>
      </c>
      <c r="AA197" s="105" t="s">
        <v>98</v>
      </c>
      <c r="AB197" s="24" t="s">
        <v>98</v>
      </c>
      <c r="AC197" s="24" t="s">
        <v>98</v>
      </c>
      <c r="AD197" s="108" t="s">
        <v>98</v>
      </c>
    </row>
    <row r="198" spans="14:30" x14ac:dyDescent="0.25">
      <c r="N198" s="56">
        <v>54148</v>
      </c>
      <c r="O198" s="105" t="s">
        <v>98</v>
      </c>
      <c r="P198" s="24" t="s">
        <v>98</v>
      </c>
      <c r="Q198" s="24" t="s">
        <v>98</v>
      </c>
      <c r="R198" s="108" t="s">
        <v>98</v>
      </c>
      <c r="S198" s="105" t="s">
        <v>98</v>
      </c>
      <c r="T198" s="24" t="s">
        <v>98</v>
      </c>
      <c r="U198" s="24" t="s">
        <v>98</v>
      </c>
      <c r="V198" s="108" t="s">
        <v>98</v>
      </c>
      <c r="W198" s="105" t="s">
        <v>98</v>
      </c>
      <c r="X198" s="24" t="s">
        <v>98</v>
      </c>
      <c r="Y198" s="24" t="s">
        <v>98</v>
      </c>
      <c r="Z198" s="108" t="s">
        <v>98</v>
      </c>
      <c r="AA198" s="105" t="s">
        <v>98</v>
      </c>
      <c r="AB198" s="24" t="s">
        <v>98</v>
      </c>
      <c r="AC198" s="24" t="s">
        <v>98</v>
      </c>
      <c r="AD198" s="108" t="s">
        <v>98</v>
      </c>
    </row>
    <row r="199" spans="14:30" x14ac:dyDescent="0.25">
      <c r="N199" s="56">
        <v>54239</v>
      </c>
      <c r="O199" s="105" t="s">
        <v>98</v>
      </c>
      <c r="P199" s="24" t="s">
        <v>98</v>
      </c>
      <c r="Q199" s="24" t="s">
        <v>98</v>
      </c>
      <c r="R199" s="108" t="s">
        <v>98</v>
      </c>
      <c r="S199" s="105" t="s">
        <v>98</v>
      </c>
      <c r="T199" s="24" t="s">
        <v>98</v>
      </c>
      <c r="U199" s="24" t="s">
        <v>98</v>
      </c>
      <c r="V199" s="108" t="s">
        <v>98</v>
      </c>
      <c r="W199" s="105" t="s">
        <v>98</v>
      </c>
      <c r="X199" s="24" t="s">
        <v>98</v>
      </c>
      <c r="Y199" s="24" t="s">
        <v>98</v>
      </c>
      <c r="Z199" s="108" t="s">
        <v>98</v>
      </c>
      <c r="AA199" s="105" t="s">
        <v>98</v>
      </c>
      <c r="AB199" s="24" t="s">
        <v>98</v>
      </c>
      <c r="AC199" s="24" t="s">
        <v>98</v>
      </c>
      <c r="AD199" s="108" t="s">
        <v>98</v>
      </c>
    </row>
    <row r="200" spans="14:30" x14ac:dyDescent="0.25">
      <c r="N200" s="56">
        <v>54331</v>
      </c>
      <c r="O200" s="105" t="s">
        <v>98</v>
      </c>
      <c r="P200" s="24" t="s">
        <v>98</v>
      </c>
      <c r="Q200" s="24" t="s">
        <v>98</v>
      </c>
      <c r="R200" s="108" t="s">
        <v>98</v>
      </c>
      <c r="S200" s="105" t="s">
        <v>98</v>
      </c>
      <c r="T200" s="24" t="s">
        <v>98</v>
      </c>
      <c r="U200" s="24" t="s">
        <v>98</v>
      </c>
      <c r="V200" s="108" t="s">
        <v>98</v>
      </c>
      <c r="W200" s="105" t="s">
        <v>98</v>
      </c>
      <c r="X200" s="24" t="s">
        <v>98</v>
      </c>
      <c r="Y200" s="24" t="s">
        <v>98</v>
      </c>
      <c r="Z200" s="108" t="s">
        <v>98</v>
      </c>
      <c r="AA200" s="105" t="s">
        <v>98</v>
      </c>
      <c r="AB200" s="24" t="s">
        <v>98</v>
      </c>
      <c r="AC200" s="24" t="s">
        <v>98</v>
      </c>
      <c r="AD200" s="108" t="s">
        <v>98</v>
      </c>
    </row>
    <row r="201" spans="14:30" x14ac:dyDescent="0.25">
      <c r="N201" s="56">
        <v>54423</v>
      </c>
      <c r="O201" s="105" t="s">
        <v>98</v>
      </c>
      <c r="P201" s="24" t="s">
        <v>98</v>
      </c>
      <c r="Q201" s="24" t="s">
        <v>98</v>
      </c>
      <c r="R201" s="108" t="s">
        <v>98</v>
      </c>
      <c r="S201" s="105" t="s">
        <v>98</v>
      </c>
      <c r="T201" s="24" t="s">
        <v>98</v>
      </c>
      <c r="U201" s="24" t="s">
        <v>98</v>
      </c>
      <c r="V201" s="108" t="s">
        <v>98</v>
      </c>
      <c r="W201" s="105" t="s">
        <v>98</v>
      </c>
      <c r="X201" s="24" t="s">
        <v>98</v>
      </c>
      <c r="Y201" s="24" t="s">
        <v>98</v>
      </c>
      <c r="Z201" s="108" t="s">
        <v>98</v>
      </c>
      <c r="AA201" s="105" t="s">
        <v>98</v>
      </c>
      <c r="AB201" s="24" t="s">
        <v>98</v>
      </c>
      <c r="AC201" s="24" t="s">
        <v>98</v>
      </c>
      <c r="AD201" s="108" t="s">
        <v>98</v>
      </c>
    </row>
    <row r="202" spans="14:30" x14ac:dyDescent="0.25">
      <c r="N202" s="56">
        <v>54513</v>
      </c>
      <c r="O202" s="105" t="s">
        <v>98</v>
      </c>
      <c r="P202" s="24" t="s">
        <v>98</v>
      </c>
      <c r="Q202" s="24" t="s">
        <v>98</v>
      </c>
      <c r="R202" s="108" t="s">
        <v>98</v>
      </c>
      <c r="S202" s="105" t="s">
        <v>98</v>
      </c>
      <c r="T202" s="24" t="s">
        <v>98</v>
      </c>
      <c r="U202" s="24" t="s">
        <v>98</v>
      </c>
      <c r="V202" s="108" t="s">
        <v>98</v>
      </c>
      <c r="W202" s="105" t="s">
        <v>98</v>
      </c>
      <c r="X202" s="24" t="s">
        <v>98</v>
      </c>
      <c r="Y202" s="24" t="s">
        <v>98</v>
      </c>
      <c r="Z202" s="108" t="s">
        <v>98</v>
      </c>
      <c r="AA202" s="105" t="s">
        <v>98</v>
      </c>
      <c r="AB202" s="24" t="s">
        <v>98</v>
      </c>
      <c r="AC202" s="24" t="s">
        <v>98</v>
      </c>
      <c r="AD202" s="108" t="s">
        <v>98</v>
      </c>
    </row>
    <row r="203" spans="14:30" x14ac:dyDescent="0.25">
      <c r="N203" s="56">
        <v>54604</v>
      </c>
      <c r="O203" s="105" t="s">
        <v>98</v>
      </c>
      <c r="P203" s="24" t="s">
        <v>98</v>
      </c>
      <c r="Q203" s="24" t="s">
        <v>98</v>
      </c>
      <c r="R203" s="108" t="s">
        <v>98</v>
      </c>
      <c r="S203" s="105" t="s">
        <v>98</v>
      </c>
      <c r="T203" s="24" t="s">
        <v>98</v>
      </c>
      <c r="U203" s="24" t="s">
        <v>98</v>
      </c>
      <c r="V203" s="108" t="s">
        <v>98</v>
      </c>
      <c r="W203" s="105" t="s">
        <v>98</v>
      </c>
      <c r="X203" s="24" t="s">
        <v>98</v>
      </c>
      <c r="Y203" s="24" t="s">
        <v>98</v>
      </c>
      <c r="Z203" s="108" t="s">
        <v>98</v>
      </c>
      <c r="AA203" s="105" t="s">
        <v>98</v>
      </c>
      <c r="AB203" s="24" t="s">
        <v>98</v>
      </c>
      <c r="AC203" s="24" t="s">
        <v>98</v>
      </c>
      <c r="AD203" s="108" t="s">
        <v>98</v>
      </c>
    </row>
    <row r="204" spans="14:30" x14ac:dyDescent="0.25">
      <c r="N204" s="56">
        <v>54696</v>
      </c>
      <c r="O204" s="105" t="s">
        <v>98</v>
      </c>
      <c r="P204" s="24" t="s">
        <v>98</v>
      </c>
      <c r="Q204" s="24" t="s">
        <v>98</v>
      </c>
      <c r="R204" s="108" t="s">
        <v>98</v>
      </c>
      <c r="S204" s="105" t="s">
        <v>98</v>
      </c>
      <c r="T204" s="24" t="s">
        <v>98</v>
      </c>
      <c r="U204" s="24" t="s">
        <v>98</v>
      </c>
      <c r="V204" s="108" t="s">
        <v>98</v>
      </c>
      <c r="W204" s="105" t="s">
        <v>98</v>
      </c>
      <c r="X204" s="24" t="s">
        <v>98</v>
      </c>
      <c r="Y204" s="24" t="s">
        <v>98</v>
      </c>
      <c r="Z204" s="108" t="s">
        <v>98</v>
      </c>
      <c r="AA204" s="105" t="s">
        <v>98</v>
      </c>
      <c r="AB204" s="24" t="s">
        <v>98</v>
      </c>
      <c r="AC204" s="24" t="s">
        <v>98</v>
      </c>
      <c r="AD204" s="108" t="s">
        <v>98</v>
      </c>
    </row>
    <row r="205" spans="14:30" x14ac:dyDescent="0.25">
      <c r="N205" s="56">
        <v>54788</v>
      </c>
      <c r="O205" s="105" t="s">
        <v>98</v>
      </c>
      <c r="P205" s="24" t="s">
        <v>98</v>
      </c>
      <c r="Q205" s="24" t="s">
        <v>98</v>
      </c>
      <c r="R205" s="108" t="s">
        <v>98</v>
      </c>
      <c r="S205" s="105" t="s">
        <v>98</v>
      </c>
      <c r="T205" s="24" t="s">
        <v>98</v>
      </c>
      <c r="U205" s="24" t="s">
        <v>98</v>
      </c>
      <c r="V205" s="108" t="s">
        <v>98</v>
      </c>
      <c r="W205" s="105" t="s">
        <v>98</v>
      </c>
      <c r="X205" s="24" t="s">
        <v>98</v>
      </c>
      <c r="Y205" s="24" t="s">
        <v>98</v>
      </c>
      <c r="Z205" s="108" t="s">
        <v>98</v>
      </c>
      <c r="AA205" s="105" t="s">
        <v>98</v>
      </c>
      <c r="AB205" s="24" t="s">
        <v>98</v>
      </c>
      <c r="AC205" s="24" t="s">
        <v>98</v>
      </c>
      <c r="AD205" s="108" t="s">
        <v>98</v>
      </c>
    </row>
    <row r="206" spans="14:30" x14ac:dyDescent="0.25">
      <c r="N206" s="56">
        <v>54878</v>
      </c>
      <c r="O206" s="105" t="s">
        <v>98</v>
      </c>
      <c r="P206" s="24" t="s">
        <v>98</v>
      </c>
      <c r="Q206" s="24" t="s">
        <v>98</v>
      </c>
      <c r="R206" s="108" t="s">
        <v>98</v>
      </c>
      <c r="S206" s="105" t="s">
        <v>98</v>
      </c>
      <c r="T206" s="24" t="s">
        <v>98</v>
      </c>
      <c r="U206" s="24" t="s">
        <v>98</v>
      </c>
      <c r="V206" s="108" t="s">
        <v>98</v>
      </c>
      <c r="W206" s="105" t="s">
        <v>98</v>
      </c>
      <c r="X206" s="24" t="s">
        <v>98</v>
      </c>
      <c r="Y206" s="24" t="s">
        <v>98</v>
      </c>
      <c r="Z206" s="108" t="s">
        <v>98</v>
      </c>
      <c r="AA206" s="105" t="s">
        <v>98</v>
      </c>
      <c r="AB206" s="24" t="s">
        <v>98</v>
      </c>
      <c r="AC206" s="24" t="s">
        <v>98</v>
      </c>
      <c r="AD206" s="108" t="s">
        <v>98</v>
      </c>
    </row>
    <row r="207" spans="14:30" x14ac:dyDescent="0.25">
      <c r="N207" s="56">
        <v>54969</v>
      </c>
      <c r="O207" s="105" t="s">
        <v>98</v>
      </c>
      <c r="P207" s="24" t="s">
        <v>98</v>
      </c>
      <c r="Q207" s="24" t="s">
        <v>98</v>
      </c>
      <c r="R207" s="108" t="s">
        <v>98</v>
      </c>
      <c r="S207" s="105" t="s">
        <v>98</v>
      </c>
      <c r="T207" s="24" t="s">
        <v>98</v>
      </c>
      <c r="U207" s="24" t="s">
        <v>98</v>
      </c>
      <c r="V207" s="108" t="s">
        <v>98</v>
      </c>
      <c r="W207" s="105" t="s">
        <v>98</v>
      </c>
      <c r="X207" s="24" t="s">
        <v>98</v>
      </c>
      <c r="Y207" s="24" t="s">
        <v>98</v>
      </c>
      <c r="Z207" s="108" t="s">
        <v>98</v>
      </c>
      <c r="AA207" s="105" t="s">
        <v>98</v>
      </c>
      <c r="AB207" s="24" t="s">
        <v>98</v>
      </c>
      <c r="AC207" s="24" t="s">
        <v>98</v>
      </c>
      <c r="AD207" s="108" t="s">
        <v>98</v>
      </c>
    </row>
    <row r="208" spans="14:30" x14ac:dyDescent="0.25">
      <c r="N208" s="56">
        <v>55061</v>
      </c>
      <c r="O208" s="105" t="s">
        <v>98</v>
      </c>
      <c r="P208" s="24" t="s">
        <v>98</v>
      </c>
      <c r="Q208" s="24" t="s">
        <v>98</v>
      </c>
      <c r="R208" s="108" t="s">
        <v>98</v>
      </c>
      <c r="S208" s="105" t="s">
        <v>98</v>
      </c>
      <c r="T208" s="24" t="s">
        <v>98</v>
      </c>
      <c r="U208" s="24" t="s">
        <v>98</v>
      </c>
      <c r="V208" s="108" t="s">
        <v>98</v>
      </c>
      <c r="W208" s="105" t="s">
        <v>98</v>
      </c>
      <c r="X208" s="24" t="s">
        <v>98</v>
      </c>
      <c r="Y208" s="24" t="s">
        <v>98</v>
      </c>
      <c r="Z208" s="108" t="s">
        <v>98</v>
      </c>
      <c r="AA208" s="105" t="s">
        <v>98</v>
      </c>
      <c r="AB208" s="24" t="s">
        <v>98</v>
      </c>
      <c r="AC208" s="24" t="s">
        <v>98</v>
      </c>
      <c r="AD208" s="108" t="s">
        <v>98</v>
      </c>
    </row>
    <row r="209" spans="14:14" x14ac:dyDescent="0.25">
      <c r="N209" s="56"/>
    </row>
    <row r="210" spans="14:14" x14ac:dyDescent="0.25">
      <c r="N210" s="56"/>
    </row>
    <row r="211" spans="14:14" x14ac:dyDescent="0.25">
      <c r="N211" s="56"/>
    </row>
    <row r="212" spans="14:14" x14ac:dyDescent="0.25">
      <c r="N212" s="56"/>
    </row>
    <row r="213" spans="14:14" x14ac:dyDescent="0.25">
      <c r="N213" s="56"/>
    </row>
    <row r="214" spans="14:14" x14ac:dyDescent="0.25">
      <c r="N214" s="56"/>
    </row>
    <row r="215" spans="14:14" x14ac:dyDescent="0.25">
      <c r="N215" s="56"/>
    </row>
    <row r="216" spans="14:14" x14ac:dyDescent="0.25">
      <c r="N216" s="56"/>
    </row>
    <row r="217" spans="14:14" x14ac:dyDescent="0.25">
      <c r="N217" s="56"/>
    </row>
    <row r="218" spans="14:14" x14ac:dyDescent="0.25">
      <c r="N218" s="56"/>
    </row>
    <row r="219" spans="14:14" x14ac:dyDescent="0.25">
      <c r="N219" s="56"/>
    </row>
    <row r="220" spans="14:14" x14ac:dyDescent="0.25">
      <c r="N220" s="56"/>
    </row>
    <row r="221" spans="14:14" x14ac:dyDescent="0.25">
      <c r="N221" s="56"/>
    </row>
    <row r="222" spans="14:14" x14ac:dyDescent="0.25">
      <c r="N222" s="56"/>
    </row>
    <row r="223" spans="14:14" x14ac:dyDescent="0.25">
      <c r="N223" s="56"/>
    </row>
    <row r="224" spans="14:14" x14ac:dyDescent="0.25">
      <c r="N224" s="56"/>
    </row>
    <row r="225" spans="14:14" x14ac:dyDescent="0.25">
      <c r="N225" s="56"/>
    </row>
    <row r="226" spans="14:14" x14ac:dyDescent="0.25">
      <c r="N226" s="56"/>
    </row>
    <row r="227" spans="14:14" x14ac:dyDescent="0.25">
      <c r="N227" s="56"/>
    </row>
    <row r="228" spans="14:14" x14ac:dyDescent="0.25">
      <c r="N228" s="56"/>
    </row>
    <row r="229" spans="14:14" x14ac:dyDescent="0.25">
      <c r="N229" s="56"/>
    </row>
    <row r="230" spans="14:14" x14ac:dyDescent="0.25">
      <c r="N230" s="56"/>
    </row>
    <row r="231" spans="14:14" x14ac:dyDescent="0.25">
      <c r="N231" s="56"/>
    </row>
    <row r="232" spans="14:14" x14ac:dyDescent="0.25">
      <c r="N232" s="56"/>
    </row>
    <row r="233" spans="14:14" x14ac:dyDescent="0.25">
      <c r="N233" s="56"/>
    </row>
    <row r="234" spans="14:14" x14ac:dyDescent="0.25">
      <c r="N234" s="56"/>
    </row>
    <row r="235" spans="14:14" x14ac:dyDescent="0.25">
      <c r="N235" s="56"/>
    </row>
    <row r="236" spans="14:14" x14ac:dyDescent="0.25">
      <c r="N236" s="56"/>
    </row>
    <row r="237" spans="14:14" x14ac:dyDescent="0.25">
      <c r="N237" s="56"/>
    </row>
    <row r="238" spans="14:14" x14ac:dyDescent="0.25">
      <c r="N238" s="56"/>
    </row>
    <row r="239" spans="14:14" x14ac:dyDescent="0.25">
      <c r="N239" s="56"/>
    </row>
    <row r="240" spans="14:14" x14ac:dyDescent="0.25">
      <c r="N240" s="56"/>
    </row>
    <row r="241" spans="14:14" x14ac:dyDescent="0.25">
      <c r="N241" s="56"/>
    </row>
    <row r="242" spans="14:14" x14ac:dyDescent="0.25">
      <c r="N242" s="56"/>
    </row>
    <row r="243" spans="14:14" x14ac:dyDescent="0.25">
      <c r="N243" s="56"/>
    </row>
    <row r="244" spans="14:14" x14ac:dyDescent="0.25">
      <c r="N244" s="56"/>
    </row>
    <row r="245" spans="14:14" x14ac:dyDescent="0.25">
      <c r="N245" s="56"/>
    </row>
    <row r="246" spans="14:14" x14ac:dyDescent="0.25">
      <c r="N246" s="56"/>
    </row>
    <row r="247" spans="14:14" x14ac:dyDescent="0.25">
      <c r="N247" s="56"/>
    </row>
    <row r="248" spans="14:14" x14ac:dyDescent="0.25">
      <c r="N248" s="56"/>
    </row>
    <row r="249" spans="14:14" x14ac:dyDescent="0.25">
      <c r="N249" s="56"/>
    </row>
    <row r="250" spans="14:14" x14ac:dyDescent="0.25">
      <c r="N250" s="56"/>
    </row>
    <row r="251" spans="14:14" x14ac:dyDescent="0.25">
      <c r="N251" s="56"/>
    </row>
    <row r="252" spans="14:14" x14ac:dyDescent="0.25">
      <c r="N252" s="56"/>
    </row>
    <row r="253" spans="14:14" x14ac:dyDescent="0.25">
      <c r="N253" s="56"/>
    </row>
    <row r="254" spans="14:14" x14ac:dyDescent="0.25">
      <c r="N254" s="56"/>
    </row>
    <row r="255" spans="14:14" x14ac:dyDescent="0.25">
      <c r="N255" s="56"/>
    </row>
    <row r="256" spans="14:14" x14ac:dyDescent="0.25">
      <c r="N256" s="56"/>
    </row>
    <row r="257" spans="14:14" x14ac:dyDescent="0.25">
      <c r="N257" s="56"/>
    </row>
    <row r="258" spans="14:14" x14ac:dyDescent="0.25">
      <c r="N258" s="56"/>
    </row>
    <row r="259" spans="14:14" x14ac:dyDescent="0.25">
      <c r="N259" s="56"/>
    </row>
    <row r="260" spans="14:14" x14ac:dyDescent="0.25">
      <c r="N260" s="56"/>
    </row>
    <row r="261" spans="14:14" x14ac:dyDescent="0.25">
      <c r="N261" s="56"/>
    </row>
    <row r="262" spans="14:14" x14ac:dyDescent="0.25">
      <c r="N262" s="56"/>
    </row>
    <row r="263" spans="14:14" x14ac:dyDescent="0.25">
      <c r="N263" s="56"/>
    </row>
    <row r="264" spans="14:14" x14ac:dyDescent="0.25">
      <c r="N264" s="56"/>
    </row>
    <row r="265" spans="14:14" x14ac:dyDescent="0.25">
      <c r="N265" s="56"/>
    </row>
    <row r="266" spans="14:14" x14ac:dyDescent="0.25">
      <c r="N266" s="56"/>
    </row>
    <row r="267" spans="14:14" x14ac:dyDescent="0.25">
      <c r="N267" s="56"/>
    </row>
    <row r="268" spans="14:14" x14ac:dyDescent="0.25">
      <c r="N268" s="56"/>
    </row>
    <row r="269" spans="14:14" x14ac:dyDescent="0.25">
      <c r="N269" s="56"/>
    </row>
    <row r="270" spans="14:14" x14ac:dyDescent="0.25">
      <c r="N270" s="56"/>
    </row>
    <row r="271" spans="14:14" x14ac:dyDescent="0.25">
      <c r="N271" s="56"/>
    </row>
    <row r="272" spans="14:14" x14ac:dyDescent="0.25">
      <c r="N272" s="56"/>
    </row>
    <row r="273" spans="14:14" x14ac:dyDescent="0.25">
      <c r="N273" s="56"/>
    </row>
    <row r="274" spans="14:14" x14ac:dyDescent="0.25">
      <c r="N274" s="56"/>
    </row>
    <row r="275" spans="14:14" x14ac:dyDescent="0.25">
      <c r="N275" s="56"/>
    </row>
    <row r="276" spans="14:14" x14ac:dyDescent="0.25">
      <c r="N276" s="56"/>
    </row>
    <row r="277" spans="14:14" x14ac:dyDescent="0.25">
      <c r="N277" s="56"/>
    </row>
    <row r="278" spans="14:14" x14ac:dyDescent="0.25">
      <c r="N278" s="56"/>
    </row>
    <row r="279" spans="14:14" x14ac:dyDescent="0.25">
      <c r="N279" s="56"/>
    </row>
    <row r="280" spans="14:14" x14ac:dyDescent="0.25">
      <c r="N280" s="56"/>
    </row>
    <row r="281" spans="14:14" x14ac:dyDescent="0.25">
      <c r="N281" s="56"/>
    </row>
    <row r="282" spans="14:14" x14ac:dyDescent="0.25">
      <c r="N282" s="56"/>
    </row>
    <row r="283" spans="14:14" x14ac:dyDescent="0.25">
      <c r="N283" s="56"/>
    </row>
    <row r="284" spans="14:14" x14ac:dyDescent="0.25">
      <c r="N284" s="56"/>
    </row>
    <row r="285" spans="14:14" x14ac:dyDescent="0.25">
      <c r="N285" s="56"/>
    </row>
    <row r="286" spans="14:14" x14ac:dyDescent="0.25">
      <c r="N286" s="56"/>
    </row>
    <row r="287" spans="14:14" x14ac:dyDescent="0.25">
      <c r="N287" s="56"/>
    </row>
    <row r="288" spans="14:14" x14ac:dyDescent="0.25">
      <c r="N288" s="56"/>
    </row>
    <row r="289" spans="14:14" x14ac:dyDescent="0.25">
      <c r="N289" s="56"/>
    </row>
    <row r="290" spans="14:14" x14ac:dyDescent="0.25">
      <c r="N290" s="56"/>
    </row>
    <row r="291" spans="14:14" x14ac:dyDescent="0.25">
      <c r="N291" s="56"/>
    </row>
    <row r="292" spans="14:14" x14ac:dyDescent="0.25">
      <c r="N292" s="56"/>
    </row>
    <row r="293" spans="14:14" x14ac:dyDescent="0.25">
      <c r="N293" s="56"/>
    </row>
    <row r="294" spans="14:14" x14ac:dyDescent="0.25">
      <c r="N294" s="56"/>
    </row>
    <row r="295" spans="14:14" x14ac:dyDescent="0.25">
      <c r="N295" s="56"/>
    </row>
    <row r="296" spans="14:14" x14ac:dyDescent="0.25">
      <c r="N296" s="56"/>
    </row>
    <row r="297" spans="14:14" x14ac:dyDescent="0.25">
      <c r="N297" s="56"/>
    </row>
    <row r="298" spans="14:14" x14ac:dyDescent="0.25">
      <c r="N298" s="56"/>
    </row>
    <row r="299" spans="14:14" x14ac:dyDescent="0.25">
      <c r="N299" s="56"/>
    </row>
    <row r="300" spans="14:14" x14ac:dyDescent="0.25">
      <c r="N300" s="56"/>
    </row>
    <row r="301" spans="14:14" x14ac:dyDescent="0.25">
      <c r="N301" s="56"/>
    </row>
    <row r="302" spans="14:14" x14ac:dyDescent="0.25">
      <c r="N302" s="56"/>
    </row>
    <row r="303" spans="14:14" x14ac:dyDescent="0.25">
      <c r="N303" s="56"/>
    </row>
    <row r="304" spans="14:14" x14ac:dyDescent="0.25">
      <c r="N304" s="56"/>
    </row>
    <row r="305" spans="14:14" x14ac:dyDescent="0.25">
      <c r="N305" s="56"/>
    </row>
    <row r="306" spans="14:14" x14ac:dyDescent="0.25">
      <c r="N306" s="56"/>
    </row>
    <row r="307" spans="14:14" x14ac:dyDescent="0.25">
      <c r="N307" s="56"/>
    </row>
    <row r="308" spans="14:14" x14ac:dyDescent="0.25">
      <c r="N308" s="56"/>
    </row>
    <row r="309" spans="14:14" x14ac:dyDescent="0.25">
      <c r="N309" s="56"/>
    </row>
    <row r="310" spans="14:14" x14ac:dyDescent="0.25">
      <c r="N310" s="56"/>
    </row>
    <row r="311" spans="14:14" x14ac:dyDescent="0.25">
      <c r="N311" s="56"/>
    </row>
    <row r="312" spans="14:14" x14ac:dyDescent="0.25">
      <c r="N312" s="56"/>
    </row>
    <row r="313" spans="14:14" x14ac:dyDescent="0.25">
      <c r="N313" s="56"/>
    </row>
    <row r="314" spans="14:14" x14ac:dyDescent="0.25">
      <c r="N314" s="56"/>
    </row>
    <row r="315" spans="14:14" x14ac:dyDescent="0.25">
      <c r="N315" s="56"/>
    </row>
    <row r="316" spans="14:14" x14ac:dyDescent="0.25">
      <c r="N316" s="56"/>
    </row>
    <row r="317" spans="14:14" x14ac:dyDescent="0.25">
      <c r="N317" s="56"/>
    </row>
    <row r="318" spans="14:14" x14ac:dyDescent="0.25">
      <c r="N318" s="56"/>
    </row>
    <row r="319" spans="14:14" x14ac:dyDescent="0.25">
      <c r="N319" s="56"/>
    </row>
    <row r="320" spans="14:14" x14ac:dyDescent="0.25">
      <c r="N320" s="56"/>
    </row>
    <row r="321" spans="14:14" x14ac:dyDescent="0.25">
      <c r="N321" s="56"/>
    </row>
    <row r="322" spans="14:14" x14ac:dyDescent="0.25">
      <c r="N322" s="56"/>
    </row>
    <row r="323" spans="14:14" x14ac:dyDescent="0.25">
      <c r="N323" s="56"/>
    </row>
    <row r="324" spans="14:14" x14ac:dyDescent="0.25">
      <c r="N324" s="56"/>
    </row>
    <row r="325" spans="14:14" x14ac:dyDescent="0.25">
      <c r="N325" s="56"/>
    </row>
    <row r="326" spans="14:14" x14ac:dyDescent="0.25">
      <c r="N326" s="56"/>
    </row>
    <row r="327" spans="14:14" x14ac:dyDescent="0.25">
      <c r="N327" s="56"/>
    </row>
    <row r="328" spans="14:14" x14ac:dyDescent="0.25">
      <c r="N328" s="56"/>
    </row>
    <row r="329" spans="14:14" x14ac:dyDescent="0.25">
      <c r="N329" s="56"/>
    </row>
    <row r="330" spans="14:14" x14ac:dyDescent="0.25">
      <c r="N330" s="56"/>
    </row>
    <row r="331" spans="14:14" x14ac:dyDescent="0.25">
      <c r="N331" s="56"/>
    </row>
    <row r="332" spans="14:14" x14ac:dyDescent="0.25">
      <c r="N332" s="56"/>
    </row>
    <row r="333" spans="14:14" x14ac:dyDescent="0.25">
      <c r="N333" s="56"/>
    </row>
    <row r="334" spans="14:14" x14ac:dyDescent="0.25">
      <c r="N334" s="56"/>
    </row>
    <row r="335" spans="14:14" x14ac:dyDescent="0.25">
      <c r="N335" s="56"/>
    </row>
    <row r="336" spans="14:14" x14ac:dyDescent="0.25">
      <c r="N336" s="56"/>
    </row>
    <row r="337" spans="14:14" x14ac:dyDescent="0.25">
      <c r="N337" s="56"/>
    </row>
    <row r="338" spans="14:14" x14ac:dyDescent="0.25">
      <c r="N338" s="56"/>
    </row>
    <row r="339" spans="14:14" x14ac:dyDescent="0.25">
      <c r="N339" s="56"/>
    </row>
    <row r="340" spans="14:14" x14ac:dyDescent="0.25">
      <c r="N340" s="56"/>
    </row>
    <row r="341" spans="14:14" x14ac:dyDescent="0.25">
      <c r="N341" s="56"/>
    </row>
    <row r="342" spans="14:14" x14ac:dyDescent="0.25">
      <c r="N342" s="56"/>
    </row>
    <row r="343" spans="14:14" x14ac:dyDescent="0.25">
      <c r="N343" s="56"/>
    </row>
    <row r="344" spans="14:14" x14ac:dyDescent="0.25">
      <c r="N344" s="56"/>
    </row>
    <row r="345" spans="14:14" x14ac:dyDescent="0.25">
      <c r="N345" s="56"/>
    </row>
    <row r="346" spans="14:14" x14ac:dyDescent="0.25">
      <c r="N346" s="56"/>
    </row>
    <row r="347" spans="14:14" x14ac:dyDescent="0.25">
      <c r="N347" s="56"/>
    </row>
    <row r="348" spans="14:14" x14ac:dyDescent="0.25">
      <c r="N348" s="56"/>
    </row>
    <row r="349" spans="14:14" x14ac:dyDescent="0.25">
      <c r="N349" s="56"/>
    </row>
    <row r="350" spans="14:14" x14ac:dyDescent="0.25">
      <c r="N350" s="56"/>
    </row>
    <row r="351" spans="14:14" x14ac:dyDescent="0.25">
      <c r="N351" s="56"/>
    </row>
    <row r="352" spans="14:14" x14ac:dyDescent="0.25">
      <c r="N352" s="56"/>
    </row>
    <row r="353" spans="14:14" x14ac:dyDescent="0.25">
      <c r="N353" s="56"/>
    </row>
    <row r="354" spans="14:14" x14ac:dyDescent="0.25">
      <c r="N354" s="56"/>
    </row>
    <row r="355" spans="14:14" x14ac:dyDescent="0.25">
      <c r="N355" s="56"/>
    </row>
    <row r="356" spans="14:14" x14ac:dyDescent="0.25">
      <c r="N356" s="56"/>
    </row>
    <row r="357" spans="14:14" x14ac:dyDescent="0.25">
      <c r="N357" s="56"/>
    </row>
    <row r="358" spans="14:14" x14ac:dyDescent="0.25">
      <c r="N358" s="56"/>
    </row>
    <row r="359" spans="14:14" x14ac:dyDescent="0.25">
      <c r="N359" s="56"/>
    </row>
    <row r="360" spans="14:14" x14ac:dyDescent="0.25">
      <c r="N360" s="56"/>
    </row>
    <row r="361" spans="14:14" x14ac:dyDescent="0.25">
      <c r="N361" s="56"/>
    </row>
    <row r="362" spans="14:14" x14ac:dyDescent="0.25">
      <c r="N362" s="56"/>
    </row>
    <row r="363" spans="14:14" x14ac:dyDescent="0.25">
      <c r="N363" s="56"/>
    </row>
    <row r="364" spans="14:14" x14ac:dyDescent="0.25">
      <c r="N364" s="56"/>
    </row>
    <row r="365" spans="14:14" x14ac:dyDescent="0.25">
      <c r="N365" s="56"/>
    </row>
    <row r="366" spans="14:14" x14ac:dyDescent="0.25">
      <c r="N366" s="56"/>
    </row>
    <row r="367" spans="14:14" x14ac:dyDescent="0.25">
      <c r="N367" s="56"/>
    </row>
    <row r="368" spans="14:14" x14ac:dyDescent="0.25">
      <c r="N368" s="56"/>
    </row>
    <row r="369" spans="14:14" x14ac:dyDescent="0.25">
      <c r="N369" s="56"/>
    </row>
    <row r="370" spans="14:14" x14ac:dyDescent="0.25">
      <c r="N370" s="56"/>
    </row>
    <row r="371" spans="14:14" x14ac:dyDescent="0.25">
      <c r="N371" s="56"/>
    </row>
    <row r="372" spans="14:14" x14ac:dyDescent="0.25">
      <c r="N372" s="56"/>
    </row>
    <row r="373" spans="14:14" x14ac:dyDescent="0.25">
      <c r="N373" s="56"/>
    </row>
    <row r="374" spans="14:14" x14ac:dyDescent="0.25">
      <c r="N374" s="56"/>
    </row>
    <row r="375" spans="14:14" x14ac:dyDescent="0.25">
      <c r="N375" s="56"/>
    </row>
    <row r="376" spans="14:14" x14ac:dyDescent="0.25">
      <c r="N376" s="56"/>
    </row>
    <row r="377" spans="14:14" x14ac:dyDescent="0.25">
      <c r="N377" s="56"/>
    </row>
    <row r="378" spans="14:14" x14ac:dyDescent="0.25">
      <c r="N378" s="56"/>
    </row>
    <row r="379" spans="14:14" x14ac:dyDescent="0.25">
      <c r="N379" s="56"/>
    </row>
    <row r="380" spans="14:14" x14ac:dyDescent="0.25">
      <c r="N380" s="56"/>
    </row>
    <row r="381" spans="14:14" x14ac:dyDescent="0.25">
      <c r="N381" s="56"/>
    </row>
    <row r="382" spans="14:14" x14ac:dyDescent="0.25">
      <c r="N382" s="56"/>
    </row>
    <row r="383" spans="14:14" x14ac:dyDescent="0.25">
      <c r="N383" s="56"/>
    </row>
    <row r="384" spans="14:14" x14ac:dyDescent="0.25">
      <c r="N384" s="56"/>
    </row>
    <row r="385" spans="14:14" x14ac:dyDescent="0.25">
      <c r="N385" s="56"/>
    </row>
    <row r="386" spans="14:14" x14ac:dyDescent="0.25">
      <c r="N386" s="56"/>
    </row>
    <row r="387" spans="14:14" x14ac:dyDescent="0.25">
      <c r="N387" s="56"/>
    </row>
    <row r="388" spans="14:14" x14ac:dyDescent="0.25">
      <c r="N388" s="56"/>
    </row>
    <row r="389" spans="14:14" x14ac:dyDescent="0.25">
      <c r="N389" s="56"/>
    </row>
    <row r="390" spans="14:14" x14ac:dyDescent="0.25">
      <c r="N390" s="56"/>
    </row>
    <row r="391" spans="14:14" x14ac:dyDescent="0.25">
      <c r="N391" s="56"/>
    </row>
    <row r="392" spans="14:14" x14ac:dyDescent="0.25">
      <c r="N392" s="56"/>
    </row>
    <row r="393" spans="14:14" x14ac:dyDescent="0.25">
      <c r="N393" s="56"/>
    </row>
    <row r="394" spans="14:14" x14ac:dyDescent="0.25">
      <c r="N394" s="56"/>
    </row>
    <row r="395" spans="14:14" x14ac:dyDescent="0.25">
      <c r="N395" s="56"/>
    </row>
    <row r="396" spans="14:14" x14ac:dyDescent="0.25">
      <c r="N396" s="56"/>
    </row>
    <row r="397" spans="14:14" x14ac:dyDescent="0.25">
      <c r="N397" s="56"/>
    </row>
    <row r="398" spans="14:14" x14ac:dyDescent="0.25">
      <c r="N398" s="56"/>
    </row>
    <row r="399" spans="14:14" x14ac:dyDescent="0.25">
      <c r="N399" s="56"/>
    </row>
    <row r="400" spans="14:14" x14ac:dyDescent="0.25">
      <c r="N400" s="56"/>
    </row>
    <row r="401" spans="14:14" x14ac:dyDescent="0.25">
      <c r="N401" s="56"/>
    </row>
    <row r="402" spans="14:14" x14ac:dyDescent="0.25">
      <c r="N402" s="56"/>
    </row>
    <row r="403" spans="14:14" x14ac:dyDescent="0.25">
      <c r="N403" s="56"/>
    </row>
    <row r="404" spans="14:14" x14ac:dyDescent="0.25">
      <c r="N404" s="56"/>
    </row>
    <row r="405" spans="14:14" x14ac:dyDescent="0.25">
      <c r="N405" s="56"/>
    </row>
    <row r="406" spans="14:14" x14ac:dyDescent="0.25">
      <c r="N406" s="56"/>
    </row>
    <row r="407" spans="14:14" x14ac:dyDescent="0.25">
      <c r="N407" s="56"/>
    </row>
    <row r="408" spans="14:14" x14ac:dyDescent="0.25">
      <c r="N408" s="56"/>
    </row>
    <row r="409" spans="14:14" x14ac:dyDescent="0.25">
      <c r="N409" s="56"/>
    </row>
    <row r="410" spans="14:14" x14ac:dyDescent="0.25">
      <c r="N410" s="56"/>
    </row>
    <row r="411" spans="14:14" x14ac:dyDescent="0.25">
      <c r="N411" s="56"/>
    </row>
    <row r="412" spans="14:14" x14ac:dyDescent="0.25">
      <c r="N412" s="56"/>
    </row>
    <row r="413" spans="14:14" x14ac:dyDescent="0.25">
      <c r="N413" s="56"/>
    </row>
    <row r="414" spans="14:14" x14ac:dyDescent="0.25">
      <c r="N414" s="56"/>
    </row>
    <row r="415" spans="14:14" x14ac:dyDescent="0.25">
      <c r="N415" s="56"/>
    </row>
    <row r="416" spans="14:14" x14ac:dyDescent="0.25">
      <c r="N416" s="56"/>
    </row>
    <row r="417" spans="14:14" x14ac:dyDescent="0.25">
      <c r="N417" s="56"/>
    </row>
    <row r="418" spans="14:14" x14ac:dyDescent="0.25">
      <c r="N418" s="56"/>
    </row>
    <row r="419" spans="14:14" x14ac:dyDescent="0.25">
      <c r="N419" s="56"/>
    </row>
    <row r="420" spans="14:14" x14ac:dyDescent="0.25">
      <c r="N420" s="56"/>
    </row>
  </sheetData>
  <mergeCells count="8">
    <mergeCell ref="A28:F28"/>
    <mergeCell ref="H28:M28"/>
    <mergeCell ref="A7:F7"/>
    <mergeCell ref="H7:M7"/>
    <mergeCell ref="A8:F8"/>
    <mergeCell ref="H8:M8"/>
    <mergeCell ref="A27:F27"/>
    <mergeCell ref="H27:M27"/>
  </mergeCells>
  <conditionalFormatting sqref="N6:N109">
    <cfRule type="expression" dxfId="5" priority="3">
      <formula>$O6=""</formula>
    </cfRule>
  </conditionalFormatting>
  <conditionalFormatting sqref="N111:N208">
    <cfRule type="expression" dxfId="4" priority="1">
      <formula>$O111=""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E29D4-68D8-4ADE-8C77-13CCB3A5495E}">
  <sheetPr codeName="Sheet6"/>
  <dimension ref="A1:V167"/>
  <sheetViews>
    <sheetView topLeftCell="K126" workbookViewId="0">
      <selection activeCell="K126" sqref="K126:AD143"/>
    </sheetView>
  </sheetViews>
  <sheetFormatPr defaultColWidth="9.140625" defaultRowHeight="15" x14ac:dyDescent="0.25"/>
  <cols>
    <col min="1" max="13" width="13.7109375" style="55" customWidth="1"/>
    <col min="14" max="14" width="23.85546875" style="68" bestFit="1" customWidth="1"/>
    <col min="15" max="15" width="13.7109375" style="21" customWidth="1"/>
    <col min="16" max="16" width="20" style="21" customWidth="1"/>
    <col min="17" max="17" width="18.7109375" style="21" customWidth="1"/>
    <col min="18" max="18" width="20.42578125" style="21" customWidth="1"/>
    <col min="19" max="22" width="16.7109375" style="21" customWidth="1"/>
    <col min="23" max="16384" width="9.140625" style="55"/>
  </cols>
  <sheetData>
    <row r="1" spans="1:22" s="2" customFormat="1" ht="15.95" customHeight="1" x14ac:dyDescent="0.25">
      <c r="N1" s="47"/>
      <c r="O1" s="87"/>
      <c r="P1" s="88"/>
      <c r="Q1" s="88"/>
      <c r="R1" s="89"/>
      <c r="S1" s="87"/>
      <c r="T1" s="90"/>
      <c r="U1" s="88"/>
      <c r="V1" s="89"/>
    </row>
    <row r="2" spans="1:22" s="6" customFormat="1" ht="15.95" customHeight="1" x14ac:dyDescent="0.25">
      <c r="O2" s="91"/>
      <c r="P2" s="92"/>
      <c r="Q2" s="92"/>
      <c r="R2" s="93"/>
      <c r="S2" s="91"/>
      <c r="T2" s="92"/>
      <c r="U2" s="92"/>
      <c r="V2" s="93"/>
    </row>
    <row r="3" spans="1:22" s="6" customFormat="1" ht="15.95" customHeight="1" x14ac:dyDescent="0.25">
      <c r="O3" s="91"/>
      <c r="P3" s="92"/>
      <c r="Q3" s="92"/>
      <c r="R3" s="93"/>
      <c r="S3" s="92"/>
      <c r="T3" s="92"/>
      <c r="U3" s="92"/>
      <c r="V3" s="92"/>
    </row>
    <row r="4" spans="1:22" s="97" customFormat="1" ht="15.95" customHeight="1" x14ac:dyDescent="0.25">
      <c r="O4" s="91"/>
      <c r="P4" s="92"/>
      <c r="Q4" s="92"/>
      <c r="R4" s="93"/>
      <c r="S4" s="92"/>
      <c r="T4" s="92"/>
      <c r="U4" s="92"/>
      <c r="V4" s="92"/>
    </row>
    <row r="5" spans="1:22" s="99" customFormat="1" ht="35.1" customHeight="1" x14ac:dyDescent="0.25">
      <c r="A5" s="98"/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N5" s="100" t="s">
        <v>0</v>
      </c>
      <c r="O5" s="101" t="s">
        <v>55</v>
      </c>
      <c r="P5" s="52" t="s">
        <v>56</v>
      </c>
      <c r="Q5" s="52" t="s">
        <v>57</v>
      </c>
      <c r="R5" s="102" t="s">
        <v>58</v>
      </c>
      <c r="S5" s="101" t="s">
        <v>27</v>
      </c>
      <c r="T5" s="52" t="s">
        <v>28</v>
      </c>
      <c r="U5" s="52" t="s">
        <v>29</v>
      </c>
      <c r="V5" s="102" t="s">
        <v>30</v>
      </c>
    </row>
    <row r="6" spans="1:22" ht="15" customHeight="1" x14ac:dyDescent="0.25">
      <c r="A6" s="99"/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N6" s="30">
        <v>35155</v>
      </c>
      <c r="O6" s="137" t="s">
        <v>33</v>
      </c>
      <c r="P6" s="106" t="s">
        <v>33</v>
      </c>
      <c r="Q6" s="106" t="s">
        <v>33</v>
      </c>
      <c r="R6" s="107" t="s">
        <v>33</v>
      </c>
      <c r="S6" s="105">
        <v>58.669715121356198</v>
      </c>
      <c r="T6" s="24">
        <v>68.053592421481895</v>
      </c>
      <c r="U6" s="24">
        <v>69.029070097283295</v>
      </c>
      <c r="V6" s="108">
        <v>62.232100854790701</v>
      </c>
    </row>
    <row r="7" spans="1:22" x14ac:dyDescent="0.25">
      <c r="A7" s="190" t="s">
        <v>105</v>
      </c>
      <c r="B7" s="190"/>
      <c r="C7" s="190"/>
      <c r="D7" s="190"/>
      <c r="E7" s="190"/>
      <c r="F7" s="190"/>
      <c r="G7" s="125"/>
      <c r="H7" s="190" t="s">
        <v>106</v>
      </c>
      <c r="I7" s="190"/>
      <c r="J7" s="190"/>
      <c r="K7" s="190"/>
      <c r="L7" s="190"/>
      <c r="M7" s="190"/>
      <c r="N7" s="30">
        <v>35246</v>
      </c>
      <c r="O7" s="137" t="s">
        <v>33</v>
      </c>
      <c r="P7" s="106" t="s">
        <v>33</v>
      </c>
      <c r="Q7" s="106" t="s">
        <v>33</v>
      </c>
      <c r="R7" s="107" t="s">
        <v>33</v>
      </c>
      <c r="S7" s="105">
        <v>62.392233084292997</v>
      </c>
      <c r="T7" s="24">
        <v>69.941872396966104</v>
      </c>
      <c r="U7" s="24">
        <v>67.926630945880405</v>
      </c>
      <c r="V7" s="108">
        <v>62.929089907173697</v>
      </c>
    </row>
    <row r="8" spans="1:22" x14ac:dyDescent="0.25">
      <c r="A8" s="190" t="s">
        <v>92</v>
      </c>
      <c r="B8" s="190"/>
      <c r="C8" s="190"/>
      <c r="D8" s="190"/>
      <c r="E8" s="190"/>
      <c r="F8" s="190"/>
      <c r="H8" s="190" t="s">
        <v>92</v>
      </c>
      <c r="I8" s="190"/>
      <c r="J8" s="190"/>
      <c r="K8" s="190"/>
      <c r="L8" s="190"/>
      <c r="M8" s="190"/>
      <c r="N8" s="30">
        <v>35338</v>
      </c>
      <c r="O8" s="137" t="s">
        <v>33</v>
      </c>
      <c r="P8" s="106" t="s">
        <v>33</v>
      </c>
      <c r="Q8" s="106" t="s">
        <v>33</v>
      </c>
      <c r="R8" s="107" t="s">
        <v>33</v>
      </c>
      <c r="S8" s="105">
        <v>65.908836436332905</v>
      </c>
      <c r="T8" s="24">
        <v>71.277591295172499</v>
      </c>
      <c r="U8" s="24">
        <v>69.902913818927601</v>
      </c>
      <c r="V8" s="108">
        <v>64.048471913545796</v>
      </c>
    </row>
    <row r="9" spans="1:22" x14ac:dyDescent="0.25">
      <c r="N9" s="30">
        <v>35430</v>
      </c>
      <c r="O9" s="137" t="s">
        <v>33</v>
      </c>
      <c r="P9" s="106" t="s">
        <v>33</v>
      </c>
      <c r="Q9" s="106" t="s">
        <v>33</v>
      </c>
      <c r="R9" s="107" t="s">
        <v>33</v>
      </c>
      <c r="S9" s="105">
        <v>65.531042467226499</v>
      </c>
      <c r="T9" s="24">
        <v>70.272661467861894</v>
      </c>
      <c r="U9" s="24">
        <v>74.502175238632006</v>
      </c>
      <c r="V9" s="108">
        <v>65.129721866370701</v>
      </c>
    </row>
    <row r="10" spans="1:22" x14ac:dyDescent="0.25">
      <c r="N10" s="30">
        <v>35520</v>
      </c>
      <c r="O10" s="137" t="s">
        <v>33</v>
      </c>
      <c r="P10" s="106" t="s">
        <v>33</v>
      </c>
      <c r="Q10" s="106" t="s">
        <v>33</v>
      </c>
      <c r="R10" s="107" t="s">
        <v>33</v>
      </c>
      <c r="S10" s="105">
        <v>66.015897847716403</v>
      </c>
      <c r="T10" s="24">
        <v>70.391750438591103</v>
      </c>
      <c r="U10" s="24">
        <v>76.549602358755394</v>
      </c>
      <c r="V10" s="108">
        <v>67.695534362079101</v>
      </c>
    </row>
    <row r="11" spans="1:22" x14ac:dyDescent="0.25">
      <c r="N11" s="30">
        <v>35611</v>
      </c>
      <c r="O11" s="137" t="s">
        <v>33</v>
      </c>
      <c r="P11" s="106" t="s">
        <v>33</v>
      </c>
      <c r="Q11" s="106" t="s">
        <v>33</v>
      </c>
      <c r="R11" s="107" t="s">
        <v>33</v>
      </c>
      <c r="S11" s="105">
        <v>69.943805145714293</v>
      </c>
      <c r="T11" s="24">
        <v>73.288809676344997</v>
      </c>
      <c r="U11" s="24">
        <v>76.939530579055102</v>
      </c>
      <c r="V11" s="108">
        <v>71.088369299542705</v>
      </c>
    </row>
    <row r="12" spans="1:22" x14ac:dyDescent="0.25">
      <c r="N12" s="30">
        <v>35703</v>
      </c>
      <c r="O12" s="137" t="s">
        <v>33</v>
      </c>
      <c r="P12" s="106" t="s">
        <v>33</v>
      </c>
      <c r="Q12" s="106" t="s">
        <v>33</v>
      </c>
      <c r="R12" s="107" t="s">
        <v>33</v>
      </c>
      <c r="S12" s="105">
        <v>74.922431019059999</v>
      </c>
      <c r="T12" s="24">
        <v>77.126945954915101</v>
      </c>
      <c r="U12" s="24">
        <v>79.227164106805603</v>
      </c>
      <c r="V12" s="108">
        <v>72.691699472664396</v>
      </c>
    </row>
    <row r="13" spans="1:22" x14ac:dyDescent="0.25">
      <c r="N13" s="30">
        <v>35795</v>
      </c>
      <c r="O13" s="137" t="s">
        <v>33</v>
      </c>
      <c r="P13" s="106" t="s">
        <v>33</v>
      </c>
      <c r="Q13" s="106" t="s">
        <v>33</v>
      </c>
      <c r="R13" s="107" t="s">
        <v>33</v>
      </c>
      <c r="S13" s="105">
        <v>77.320107400009903</v>
      </c>
      <c r="T13" s="24">
        <v>78.968969726220706</v>
      </c>
      <c r="U13" s="24">
        <v>82.154105823797494</v>
      </c>
      <c r="V13" s="108">
        <v>73.342540947326896</v>
      </c>
    </row>
    <row r="14" spans="1:22" x14ac:dyDescent="0.25">
      <c r="N14" s="30">
        <v>35885</v>
      </c>
      <c r="O14" s="137" t="s">
        <v>33</v>
      </c>
      <c r="P14" s="106" t="s">
        <v>33</v>
      </c>
      <c r="Q14" s="106" t="s">
        <v>33</v>
      </c>
      <c r="R14" s="107" t="s">
        <v>33</v>
      </c>
      <c r="S14" s="105">
        <v>77.756426038969906</v>
      </c>
      <c r="T14" s="24">
        <v>79.261715578657999</v>
      </c>
      <c r="U14" s="24">
        <v>83.620154870349793</v>
      </c>
      <c r="V14" s="108">
        <v>74.845849360705301</v>
      </c>
    </row>
    <row r="15" spans="1:22" x14ac:dyDescent="0.25">
      <c r="N15" s="30">
        <v>35976</v>
      </c>
      <c r="O15" s="137" t="s">
        <v>33</v>
      </c>
      <c r="P15" s="106" t="s">
        <v>33</v>
      </c>
      <c r="Q15" s="106" t="s">
        <v>33</v>
      </c>
      <c r="R15" s="107" t="s">
        <v>33</v>
      </c>
      <c r="S15" s="105">
        <v>78.403732460214201</v>
      </c>
      <c r="T15" s="24">
        <v>79.788368024481201</v>
      </c>
      <c r="U15" s="24">
        <v>84.899382958145296</v>
      </c>
      <c r="V15" s="108">
        <v>77.282959545065495</v>
      </c>
    </row>
    <row r="16" spans="1:22" x14ac:dyDescent="0.25">
      <c r="N16" s="30">
        <v>36068</v>
      </c>
      <c r="O16" s="137" t="s">
        <v>33</v>
      </c>
      <c r="P16" s="106" t="s">
        <v>33</v>
      </c>
      <c r="Q16" s="106" t="s">
        <v>33</v>
      </c>
      <c r="R16" s="107" t="s">
        <v>33</v>
      </c>
      <c r="S16" s="105">
        <v>80.245333069727494</v>
      </c>
      <c r="T16" s="24">
        <v>81.591491531724301</v>
      </c>
      <c r="U16" s="24">
        <v>85.201464103932494</v>
      </c>
      <c r="V16" s="108">
        <v>79.915353585130404</v>
      </c>
    </row>
    <row r="17" spans="1:22" x14ac:dyDescent="0.25">
      <c r="N17" s="30">
        <v>36160</v>
      </c>
      <c r="O17" s="137" t="s">
        <v>33</v>
      </c>
      <c r="P17" s="106" t="s">
        <v>33</v>
      </c>
      <c r="Q17" s="106" t="s">
        <v>33</v>
      </c>
      <c r="R17" s="107" t="s">
        <v>33</v>
      </c>
      <c r="S17" s="105">
        <v>82.704672509415403</v>
      </c>
      <c r="T17" s="24">
        <v>84.234701487452199</v>
      </c>
      <c r="U17" s="24">
        <v>85.695446399283</v>
      </c>
      <c r="V17" s="108">
        <v>82.199765220111104</v>
      </c>
    </row>
    <row r="18" spans="1:22" x14ac:dyDescent="0.25">
      <c r="N18" s="30">
        <v>36250</v>
      </c>
      <c r="O18" s="137" t="s">
        <v>33</v>
      </c>
      <c r="P18" s="106" t="s">
        <v>33</v>
      </c>
      <c r="Q18" s="106" t="s">
        <v>33</v>
      </c>
      <c r="R18" s="107" t="s">
        <v>33</v>
      </c>
      <c r="S18" s="105">
        <v>85.566520215686893</v>
      </c>
      <c r="T18" s="24">
        <v>86.858481239636106</v>
      </c>
      <c r="U18" s="24">
        <v>87.895410265537706</v>
      </c>
      <c r="V18" s="108">
        <v>84.6950646225893</v>
      </c>
    </row>
    <row r="19" spans="1:22" x14ac:dyDescent="0.25">
      <c r="N19" s="30">
        <v>36341</v>
      </c>
      <c r="O19" s="137" t="s">
        <v>33</v>
      </c>
      <c r="P19" s="106" t="s">
        <v>33</v>
      </c>
      <c r="Q19" s="106" t="s">
        <v>33</v>
      </c>
      <c r="R19" s="107" t="s">
        <v>33</v>
      </c>
      <c r="S19" s="105">
        <v>89.507892625378005</v>
      </c>
      <c r="T19" s="24">
        <v>87.823420557566394</v>
      </c>
      <c r="U19" s="24">
        <v>90.975358920024703</v>
      </c>
      <c r="V19" s="108">
        <v>86.882501628117197</v>
      </c>
    </row>
    <row r="20" spans="1:22" x14ac:dyDescent="0.25">
      <c r="N20" s="30">
        <v>36433</v>
      </c>
      <c r="O20" s="137" t="s">
        <v>33</v>
      </c>
      <c r="P20" s="106" t="s">
        <v>33</v>
      </c>
      <c r="Q20" s="106" t="s">
        <v>33</v>
      </c>
      <c r="R20" s="107" t="s">
        <v>33</v>
      </c>
      <c r="S20" s="105">
        <v>90.849562900330099</v>
      </c>
      <c r="T20" s="24">
        <v>88.248653164314803</v>
      </c>
      <c r="U20" s="24">
        <v>93.697493270414796</v>
      </c>
      <c r="V20" s="108">
        <v>88.757095833347805</v>
      </c>
    </row>
    <row r="21" spans="1:22" x14ac:dyDescent="0.25">
      <c r="N21" s="30">
        <v>36525</v>
      </c>
      <c r="O21" s="137" t="s">
        <v>33</v>
      </c>
      <c r="P21" s="106" t="s">
        <v>33</v>
      </c>
      <c r="Q21" s="106" t="s">
        <v>33</v>
      </c>
      <c r="R21" s="107" t="s">
        <v>33</v>
      </c>
      <c r="S21" s="105">
        <v>90.432701044701602</v>
      </c>
      <c r="T21" s="24">
        <v>90.922137248139194</v>
      </c>
      <c r="U21" s="24">
        <v>95.124335280222098</v>
      </c>
      <c r="V21" s="108">
        <v>91.3322190449625</v>
      </c>
    </row>
    <row r="22" spans="1:22" x14ac:dyDescent="0.25">
      <c r="N22" s="30">
        <v>36616</v>
      </c>
      <c r="O22" s="137">
        <v>85.500583618535501</v>
      </c>
      <c r="P22" s="106">
        <v>90.787566747158394</v>
      </c>
      <c r="Q22" s="106">
        <v>89.054451442216305</v>
      </c>
      <c r="R22" s="107">
        <v>92.925830167068</v>
      </c>
      <c r="S22" s="105">
        <v>93.002823734633097</v>
      </c>
      <c r="T22" s="24">
        <v>94.857740226416894</v>
      </c>
      <c r="U22" s="24">
        <v>96.464730995436</v>
      </c>
      <c r="V22" s="108">
        <v>95.778408998320899</v>
      </c>
    </row>
    <row r="23" spans="1:22" x14ac:dyDescent="0.25">
      <c r="N23" s="30">
        <v>36707</v>
      </c>
      <c r="O23" s="137">
        <v>93.3976737755671</v>
      </c>
      <c r="P23" s="106">
        <v>104.11570124498201</v>
      </c>
      <c r="Q23" s="106">
        <v>99.032294151255599</v>
      </c>
      <c r="R23" s="107">
        <v>99.273164562853296</v>
      </c>
      <c r="S23" s="105">
        <v>98.278505025001607</v>
      </c>
      <c r="T23" s="24">
        <v>98.381811162841004</v>
      </c>
      <c r="U23" s="24">
        <v>98.492406123166404</v>
      </c>
      <c r="V23" s="108">
        <v>100.457698173512</v>
      </c>
    </row>
    <row r="24" spans="1:22" x14ac:dyDescent="0.25">
      <c r="N24" s="30">
        <v>36799</v>
      </c>
      <c r="O24" s="137">
        <v>98.462707416987399</v>
      </c>
      <c r="P24" s="106">
        <v>96.863161541108596</v>
      </c>
      <c r="Q24" s="106">
        <v>97.693835165607098</v>
      </c>
      <c r="R24" s="107">
        <v>100.81796429372299</v>
      </c>
      <c r="S24" s="105">
        <v>100.941606218172</v>
      </c>
      <c r="T24" s="24">
        <v>99.698732649728299</v>
      </c>
      <c r="U24" s="24">
        <v>99.416307731075094</v>
      </c>
      <c r="V24" s="108">
        <v>100.530578804134</v>
      </c>
    </row>
    <row r="25" spans="1:22" x14ac:dyDescent="0.25">
      <c r="N25" s="30">
        <v>36891</v>
      </c>
      <c r="O25" s="137">
        <v>100</v>
      </c>
      <c r="P25" s="106">
        <v>100</v>
      </c>
      <c r="Q25" s="106">
        <v>100</v>
      </c>
      <c r="R25" s="107">
        <v>100</v>
      </c>
      <c r="S25" s="105">
        <v>100</v>
      </c>
      <c r="T25" s="24">
        <v>100</v>
      </c>
      <c r="U25" s="24">
        <v>100</v>
      </c>
      <c r="V25" s="108">
        <v>100</v>
      </c>
    </row>
    <row r="26" spans="1:22" x14ac:dyDescent="0.25">
      <c r="A26" s="190" t="s">
        <v>107</v>
      </c>
      <c r="B26" s="190"/>
      <c r="C26" s="190"/>
      <c r="D26" s="190"/>
      <c r="E26" s="190"/>
      <c r="F26" s="190"/>
      <c r="G26" s="125"/>
      <c r="H26" s="190" t="s">
        <v>108</v>
      </c>
      <c r="I26" s="190"/>
      <c r="J26" s="190"/>
      <c r="K26" s="190"/>
      <c r="L26" s="190"/>
      <c r="M26" s="190"/>
      <c r="N26" s="30">
        <v>36981</v>
      </c>
      <c r="O26" s="137">
        <v>94.887268295238897</v>
      </c>
      <c r="P26" s="106">
        <v>103.035318628776</v>
      </c>
      <c r="Q26" s="106">
        <v>102.998738957095</v>
      </c>
      <c r="R26" s="107">
        <v>103.52340126681899</v>
      </c>
      <c r="S26" s="105">
        <v>100.346807454749</v>
      </c>
      <c r="T26" s="24">
        <v>101.563608846862</v>
      </c>
      <c r="U26" s="24">
        <v>102.234419365183</v>
      </c>
      <c r="V26" s="108">
        <v>104.269042390778</v>
      </c>
    </row>
    <row r="27" spans="1:22" x14ac:dyDescent="0.25">
      <c r="A27" s="190" t="s">
        <v>92</v>
      </c>
      <c r="B27" s="190"/>
      <c r="C27" s="190"/>
      <c r="D27" s="190"/>
      <c r="E27" s="190"/>
      <c r="F27" s="190"/>
      <c r="H27" s="190" t="s">
        <v>92</v>
      </c>
      <c r="I27" s="190"/>
      <c r="J27" s="190"/>
      <c r="K27" s="190"/>
      <c r="L27" s="190"/>
      <c r="M27" s="190"/>
      <c r="N27" s="30">
        <v>37072</v>
      </c>
      <c r="O27" s="137">
        <v>100.09881268072201</v>
      </c>
      <c r="P27" s="106">
        <v>109.170430743449</v>
      </c>
      <c r="Q27" s="106">
        <v>102.09684934056899</v>
      </c>
      <c r="R27" s="107">
        <v>111.869574297317</v>
      </c>
      <c r="S27" s="105">
        <v>102.66495401817301</v>
      </c>
      <c r="T27" s="24">
        <v>102.827762967346</v>
      </c>
      <c r="U27" s="24">
        <v>105.63828516906101</v>
      </c>
      <c r="V27" s="108">
        <v>110.095739258506</v>
      </c>
    </row>
    <row r="28" spans="1:22" x14ac:dyDescent="0.25">
      <c r="N28" s="30">
        <v>37164</v>
      </c>
      <c r="O28" s="137">
        <v>100.18726639224199</v>
      </c>
      <c r="P28" s="106">
        <v>102.555062949811</v>
      </c>
      <c r="Q28" s="106">
        <v>104.93159925680899</v>
      </c>
      <c r="R28" s="107">
        <v>113.99995995937</v>
      </c>
      <c r="S28" s="105">
        <v>103.333937851721</v>
      </c>
      <c r="T28" s="24">
        <v>102.656537153865</v>
      </c>
      <c r="U28" s="24">
        <v>107.84556284203001</v>
      </c>
      <c r="V28" s="108">
        <v>112.640120959683</v>
      </c>
    </row>
    <row r="29" spans="1:22" x14ac:dyDescent="0.25">
      <c r="N29" s="30">
        <v>37256</v>
      </c>
      <c r="O29" s="137">
        <v>96.830059276073698</v>
      </c>
      <c r="P29" s="106">
        <v>104.00570869872</v>
      </c>
      <c r="Q29" s="106">
        <v>103.47495098144</v>
      </c>
      <c r="R29" s="107">
        <v>113.79568558114499</v>
      </c>
      <c r="S29" s="105">
        <v>102.484771710451</v>
      </c>
      <c r="T29" s="24">
        <v>102.797540633442</v>
      </c>
      <c r="U29" s="24">
        <v>108.496864129294</v>
      </c>
      <c r="V29" s="108">
        <v>113.652182949037</v>
      </c>
    </row>
    <row r="30" spans="1:22" x14ac:dyDescent="0.25">
      <c r="N30" s="30">
        <v>37346</v>
      </c>
      <c r="O30" s="137">
        <v>97.656744784826799</v>
      </c>
      <c r="P30" s="106">
        <v>109.788238847187</v>
      </c>
      <c r="Q30" s="106">
        <v>113.537090438021</v>
      </c>
      <c r="R30" s="107">
        <v>121.489497188263</v>
      </c>
      <c r="S30" s="105">
        <v>103.548537251521</v>
      </c>
      <c r="T30" s="24">
        <v>103.958081410052</v>
      </c>
      <c r="U30" s="24">
        <v>109.758188808974</v>
      </c>
      <c r="V30" s="108">
        <v>117.131850969552</v>
      </c>
    </row>
    <row r="31" spans="1:22" x14ac:dyDescent="0.25">
      <c r="N31" s="30">
        <v>37437</v>
      </c>
      <c r="O31" s="137">
        <v>101.160570714052</v>
      </c>
      <c r="P31" s="106">
        <v>107.223108135224</v>
      </c>
      <c r="Q31" s="106">
        <v>112.73615866532199</v>
      </c>
      <c r="R31" s="107">
        <v>127.573758135856</v>
      </c>
      <c r="S31" s="105">
        <v>106.43483937889999</v>
      </c>
      <c r="T31" s="24">
        <v>106.679193643899</v>
      </c>
      <c r="U31" s="24">
        <v>112.72144774077699</v>
      </c>
      <c r="V31" s="108">
        <v>122.295992643331</v>
      </c>
    </row>
    <row r="32" spans="1:22" x14ac:dyDescent="0.25">
      <c r="N32" s="30">
        <v>37529</v>
      </c>
      <c r="O32" s="137">
        <v>106.749682765823</v>
      </c>
      <c r="P32" s="106">
        <v>110.872015896112</v>
      </c>
      <c r="Q32" s="106">
        <v>119.35432880301499</v>
      </c>
      <c r="R32" s="107">
        <v>132.096728698606</v>
      </c>
      <c r="S32" s="105">
        <v>108.766021383422</v>
      </c>
      <c r="T32" s="24">
        <v>110.40520430977099</v>
      </c>
      <c r="U32" s="24">
        <v>117.172497220872</v>
      </c>
      <c r="V32" s="108">
        <v>127.47091093787</v>
      </c>
    </row>
    <row r="33" spans="1:22" x14ac:dyDescent="0.25">
      <c r="N33" s="30">
        <v>37621</v>
      </c>
      <c r="O33" s="137">
        <v>110.17787727941899</v>
      </c>
      <c r="P33" s="106">
        <v>116.356341381806</v>
      </c>
      <c r="Q33" s="106">
        <v>124.55874711032</v>
      </c>
      <c r="R33" s="107">
        <v>140.38589941620299</v>
      </c>
      <c r="S33" s="105">
        <v>109.969200176417</v>
      </c>
      <c r="T33" s="24">
        <v>112.054684652376</v>
      </c>
      <c r="U33" s="24">
        <v>121.08062645025301</v>
      </c>
      <c r="V33" s="108">
        <v>131.466742088335</v>
      </c>
    </row>
    <row r="34" spans="1:22" x14ac:dyDescent="0.25">
      <c r="N34" s="30">
        <v>37711</v>
      </c>
      <c r="O34" s="137">
        <v>105.53455759978</v>
      </c>
      <c r="P34" s="106">
        <v>117.243447004925</v>
      </c>
      <c r="Q34" s="106">
        <v>124.609387667814</v>
      </c>
      <c r="R34" s="107">
        <v>142.629194151734</v>
      </c>
      <c r="S34" s="105">
        <v>112.72695763150401</v>
      </c>
      <c r="T34" s="24">
        <v>112.281936410624</v>
      </c>
      <c r="U34" s="24">
        <v>124.921797506959</v>
      </c>
      <c r="V34" s="108">
        <v>135.70843532074801</v>
      </c>
    </row>
    <row r="35" spans="1:22" x14ac:dyDescent="0.25">
      <c r="N35" s="30">
        <v>37802</v>
      </c>
      <c r="O35" s="137">
        <v>120.79172701723201</v>
      </c>
      <c r="P35" s="106">
        <v>119.965584856067</v>
      </c>
      <c r="Q35" s="106">
        <v>135.29977902653499</v>
      </c>
      <c r="R35" s="107">
        <v>152.231437716556</v>
      </c>
      <c r="S35" s="105">
        <v>116.415454721407</v>
      </c>
      <c r="T35" s="24">
        <v>113.508144457138</v>
      </c>
      <c r="U35" s="24">
        <v>128.844726996508</v>
      </c>
      <c r="V35" s="108">
        <v>140.585862084224</v>
      </c>
    </row>
    <row r="36" spans="1:22" x14ac:dyDescent="0.25">
      <c r="N36" s="30">
        <v>37894</v>
      </c>
      <c r="O36" s="137">
        <v>114.913157987349</v>
      </c>
      <c r="P36" s="106">
        <v>115.721061071669</v>
      </c>
      <c r="Q36" s="106">
        <v>144.62361159670101</v>
      </c>
      <c r="R36" s="107">
        <v>161.19707427540499</v>
      </c>
      <c r="S36" s="105">
        <v>118.459145718317</v>
      </c>
      <c r="T36" s="24">
        <v>116.47580694529699</v>
      </c>
      <c r="U36" s="24">
        <v>132.860643135072</v>
      </c>
      <c r="V36" s="108">
        <v>143.71825015365701</v>
      </c>
    </row>
    <row r="37" spans="1:22" x14ac:dyDescent="0.25">
      <c r="N37" s="30">
        <v>37986</v>
      </c>
      <c r="O37" s="137">
        <v>122.81431750759</v>
      </c>
      <c r="P37" s="106">
        <v>126.580094087905</v>
      </c>
      <c r="Q37" s="106">
        <v>145.536205835034</v>
      </c>
      <c r="R37" s="107">
        <v>161.28521427259801</v>
      </c>
      <c r="S37" s="105">
        <v>120.543119835913</v>
      </c>
      <c r="T37" s="24">
        <v>120.498650434818</v>
      </c>
      <c r="U37" s="24">
        <v>138.36101755360301</v>
      </c>
      <c r="V37" s="108">
        <v>146.82482786853899</v>
      </c>
    </row>
    <row r="38" spans="1:22" x14ac:dyDescent="0.25">
      <c r="N38" s="30">
        <v>38077</v>
      </c>
      <c r="O38" s="137">
        <v>133.95738231383999</v>
      </c>
      <c r="P38" s="106">
        <v>128.91006182678601</v>
      </c>
      <c r="Q38" s="106">
        <v>153.458851272592</v>
      </c>
      <c r="R38" s="107">
        <v>170.553754354885</v>
      </c>
      <c r="S38" s="105">
        <v>124.887416034136</v>
      </c>
      <c r="T38" s="24">
        <v>126.686759050411</v>
      </c>
      <c r="U38" s="24">
        <v>145.46177687316001</v>
      </c>
      <c r="V38" s="108">
        <v>153.77956344544901</v>
      </c>
    </row>
    <row r="39" spans="1:22" x14ac:dyDescent="0.25">
      <c r="A39" s="119"/>
      <c r="N39" s="30">
        <v>38168</v>
      </c>
      <c r="O39" s="137">
        <v>125.69856697065801</v>
      </c>
      <c r="P39" s="106">
        <v>134.201722170192</v>
      </c>
      <c r="Q39" s="106">
        <v>162.658725097596</v>
      </c>
      <c r="R39" s="107">
        <v>174.72485072510599</v>
      </c>
      <c r="S39" s="105">
        <v>129.69416128491599</v>
      </c>
      <c r="T39" s="24">
        <v>133.61438623920901</v>
      </c>
      <c r="U39" s="24">
        <v>152.33385008929801</v>
      </c>
      <c r="V39" s="108">
        <v>162.597591698515</v>
      </c>
    </row>
    <row r="40" spans="1:22" ht="15.75" x14ac:dyDescent="0.25">
      <c r="A40" s="138" t="s">
        <v>59</v>
      </c>
      <c r="N40" s="30">
        <v>38260</v>
      </c>
      <c r="O40" s="137">
        <v>136.29771490109701</v>
      </c>
      <c r="P40" s="106">
        <v>139.69200979748399</v>
      </c>
      <c r="Q40" s="106">
        <v>167.87237187852</v>
      </c>
      <c r="R40" s="107">
        <v>185.26001306373701</v>
      </c>
      <c r="S40" s="105">
        <v>134.44159431938701</v>
      </c>
      <c r="T40" s="24">
        <v>134.99304130070601</v>
      </c>
      <c r="U40" s="24">
        <v>155.741744685528</v>
      </c>
      <c r="V40" s="108">
        <v>166.85746993543901</v>
      </c>
    </row>
    <row r="41" spans="1:22" x14ac:dyDescent="0.25">
      <c r="N41" s="30">
        <v>38352</v>
      </c>
      <c r="O41" s="137">
        <v>140.25983860359099</v>
      </c>
      <c r="P41" s="106">
        <v>140.36256183998401</v>
      </c>
      <c r="Q41" s="106">
        <v>172.35486204471599</v>
      </c>
      <c r="R41" s="107">
        <v>187.20067687409099</v>
      </c>
      <c r="S41" s="105">
        <v>139.22664253983399</v>
      </c>
      <c r="T41" s="24">
        <v>135.934976881474</v>
      </c>
      <c r="U41" s="24">
        <v>159.399295017604</v>
      </c>
      <c r="V41" s="108">
        <v>168.60813452428499</v>
      </c>
    </row>
    <row r="42" spans="1:22" x14ac:dyDescent="0.25">
      <c r="N42" s="30">
        <v>38442</v>
      </c>
      <c r="O42" s="137">
        <v>151.00538205464801</v>
      </c>
      <c r="P42" s="106">
        <v>147.589905880299</v>
      </c>
      <c r="Q42" s="106">
        <v>186.94439296771</v>
      </c>
      <c r="R42" s="107">
        <v>197.15677192083001</v>
      </c>
      <c r="S42" s="105">
        <v>144.46873183429199</v>
      </c>
      <c r="T42" s="24">
        <v>143.695139748987</v>
      </c>
      <c r="U42" s="24">
        <v>169.821962686837</v>
      </c>
      <c r="V42" s="108">
        <v>174.517745694155</v>
      </c>
    </row>
    <row r="43" spans="1:22" x14ac:dyDescent="0.25">
      <c r="N43" s="30">
        <v>38533</v>
      </c>
      <c r="O43" s="137">
        <v>155.16678725331101</v>
      </c>
      <c r="P43" s="106">
        <v>152.27296886265199</v>
      </c>
      <c r="Q43" s="106">
        <v>199.719974201414</v>
      </c>
      <c r="R43" s="107">
        <v>200.774564870749</v>
      </c>
      <c r="S43" s="105">
        <v>150.554161178464</v>
      </c>
      <c r="T43" s="24">
        <v>152.91682508147099</v>
      </c>
      <c r="U43" s="24">
        <v>182.31728212702399</v>
      </c>
      <c r="V43" s="108">
        <v>184.09645331017001</v>
      </c>
    </row>
    <row r="44" spans="1:22" x14ac:dyDescent="0.25">
      <c r="N44" s="30">
        <v>38625</v>
      </c>
      <c r="O44" s="137">
        <v>158.90460624799601</v>
      </c>
      <c r="P44" s="106">
        <v>153.42839172055801</v>
      </c>
      <c r="Q44" s="106">
        <v>202.29742636550901</v>
      </c>
      <c r="R44" s="107">
        <v>212.183346043151</v>
      </c>
      <c r="S44" s="105">
        <v>155.467934836116</v>
      </c>
      <c r="T44" s="24">
        <v>156.282668919055</v>
      </c>
      <c r="U44" s="24">
        <v>183.502251848067</v>
      </c>
      <c r="V44" s="108">
        <v>190.127595637643</v>
      </c>
    </row>
    <row r="45" spans="1:22" x14ac:dyDescent="0.25">
      <c r="N45" s="30">
        <v>38717</v>
      </c>
      <c r="O45" s="137">
        <v>167.69527527614599</v>
      </c>
      <c r="P45" s="106">
        <v>164.68893234152401</v>
      </c>
      <c r="Q45" s="106">
        <v>199.98387353044299</v>
      </c>
      <c r="R45" s="107">
        <v>207.228843983617</v>
      </c>
      <c r="S45" s="105">
        <v>158.86491378816601</v>
      </c>
      <c r="T45" s="24">
        <v>158.063536953078</v>
      </c>
      <c r="U45" s="24">
        <v>181.650296189199</v>
      </c>
      <c r="V45" s="108">
        <v>190.866755513908</v>
      </c>
    </row>
    <row r="46" spans="1:22" x14ac:dyDescent="0.25">
      <c r="N46" s="30">
        <v>38807</v>
      </c>
      <c r="O46" s="137">
        <v>169.94045793064399</v>
      </c>
      <c r="P46" s="106">
        <v>173.03140953218099</v>
      </c>
      <c r="Q46" s="106">
        <v>211.68903607008099</v>
      </c>
      <c r="R46" s="107">
        <v>221.93489112153</v>
      </c>
      <c r="S46" s="105">
        <v>162.46012535621099</v>
      </c>
      <c r="T46" s="24">
        <v>162.737738703546</v>
      </c>
      <c r="U46" s="24">
        <v>188.064867186778</v>
      </c>
      <c r="V46" s="108">
        <v>190.63345927238501</v>
      </c>
    </row>
    <row r="47" spans="1:22" x14ac:dyDescent="0.25">
      <c r="N47" s="30">
        <v>38898</v>
      </c>
      <c r="O47" s="137">
        <v>185.40351740611399</v>
      </c>
      <c r="P47" s="106">
        <v>171.62850479971499</v>
      </c>
      <c r="Q47" s="106">
        <v>224.21101144924799</v>
      </c>
      <c r="R47" s="107">
        <v>214.90788723180199</v>
      </c>
      <c r="S47" s="105">
        <v>166.091695165381</v>
      </c>
      <c r="T47" s="24">
        <v>167.58303554079299</v>
      </c>
      <c r="U47" s="24">
        <v>193.25608201896401</v>
      </c>
      <c r="V47" s="108">
        <v>189.41665636566799</v>
      </c>
    </row>
    <row r="48" spans="1:22" x14ac:dyDescent="0.25">
      <c r="N48" s="30">
        <v>38990</v>
      </c>
      <c r="O48" s="137">
        <v>175.20983472637201</v>
      </c>
      <c r="P48" s="106">
        <v>181.73842061565199</v>
      </c>
      <c r="Q48" s="106">
        <v>215.426249296272</v>
      </c>
      <c r="R48" s="107">
        <v>214.0490362605</v>
      </c>
      <c r="S48" s="105">
        <v>165.95109029147599</v>
      </c>
      <c r="T48" s="24">
        <v>171.00297989477599</v>
      </c>
      <c r="U48" s="24">
        <v>189.252277456473</v>
      </c>
      <c r="V48" s="108">
        <v>186.89853021974699</v>
      </c>
    </row>
    <row r="49" spans="14:22" x14ac:dyDescent="0.25">
      <c r="N49" s="30">
        <v>39082</v>
      </c>
      <c r="O49" s="137">
        <v>189.643006390344</v>
      </c>
      <c r="P49" s="106">
        <v>185.11186210872299</v>
      </c>
      <c r="Q49" s="106">
        <v>217.94595637526001</v>
      </c>
      <c r="R49" s="107">
        <v>213.66094032503301</v>
      </c>
      <c r="S49" s="105">
        <v>164.56807231607101</v>
      </c>
      <c r="T49" s="24">
        <v>173.04878084503301</v>
      </c>
      <c r="U49" s="24">
        <v>187.31630282871001</v>
      </c>
      <c r="V49" s="108">
        <v>186.98942565962699</v>
      </c>
    </row>
    <row r="50" spans="14:22" x14ac:dyDescent="0.25">
      <c r="N50" s="30">
        <v>39172</v>
      </c>
      <c r="O50" s="137">
        <v>185.307348892699</v>
      </c>
      <c r="P50" s="106">
        <v>192.40383202395901</v>
      </c>
      <c r="Q50" s="106">
        <v>225.62212166487501</v>
      </c>
      <c r="R50" s="107">
        <v>217.99959795720301</v>
      </c>
      <c r="S50" s="105">
        <v>168.42557177030301</v>
      </c>
      <c r="T50" s="24">
        <v>175.027569432848</v>
      </c>
      <c r="U50" s="24">
        <v>194.35340314432401</v>
      </c>
      <c r="V50" s="108">
        <v>192.03574098461601</v>
      </c>
    </row>
    <row r="51" spans="14:22" x14ac:dyDescent="0.25">
      <c r="N51" s="30">
        <v>39263</v>
      </c>
      <c r="O51" s="137">
        <v>200.997831206179</v>
      </c>
      <c r="P51" s="106">
        <v>188.49537486513699</v>
      </c>
      <c r="Q51" s="106">
        <v>238.85728369132499</v>
      </c>
      <c r="R51" s="107">
        <v>228.832331161279</v>
      </c>
      <c r="S51" s="105">
        <v>175.555032500533</v>
      </c>
      <c r="T51" s="24">
        <v>177.90545215046399</v>
      </c>
      <c r="U51" s="24">
        <v>199.45439407144099</v>
      </c>
      <c r="V51" s="108">
        <v>196.92453949360501</v>
      </c>
    </row>
    <row r="52" spans="14:22" x14ac:dyDescent="0.25">
      <c r="N52" s="30">
        <v>39355</v>
      </c>
      <c r="O52" s="137">
        <v>194.79784834818901</v>
      </c>
      <c r="P52" s="106">
        <v>186.791537528948</v>
      </c>
      <c r="Q52" s="106">
        <v>241.362450663169</v>
      </c>
      <c r="R52" s="107">
        <v>232.632747711371</v>
      </c>
      <c r="S52" s="105">
        <v>173.30502186108001</v>
      </c>
      <c r="T52" s="24">
        <v>178.513071753632</v>
      </c>
      <c r="U52" s="24">
        <v>193.98758015356501</v>
      </c>
      <c r="V52" s="108">
        <v>190.39782479112699</v>
      </c>
    </row>
    <row r="53" spans="14:22" x14ac:dyDescent="0.25">
      <c r="N53" s="30">
        <v>39447</v>
      </c>
      <c r="O53" s="137">
        <v>190.34597274363</v>
      </c>
      <c r="P53" s="106">
        <v>200.19775169847799</v>
      </c>
      <c r="Q53" s="106">
        <v>226.35980602531899</v>
      </c>
      <c r="R53" s="107">
        <v>218.58828726984501</v>
      </c>
      <c r="S53" s="105">
        <v>165.729566579747</v>
      </c>
      <c r="T53" s="24">
        <v>175.550870617774</v>
      </c>
      <c r="U53" s="24">
        <v>186.72338935034699</v>
      </c>
      <c r="V53" s="108">
        <v>180.15478440979101</v>
      </c>
    </row>
    <row r="54" spans="14:22" x14ac:dyDescent="0.25">
      <c r="N54" s="30">
        <v>39538</v>
      </c>
      <c r="O54" s="137">
        <v>188.21353749099001</v>
      </c>
      <c r="P54" s="106">
        <v>193.07137644800201</v>
      </c>
      <c r="Q54" s="106">
        <v>224.84349320298</v>
      </c>
      <c r="R54" s="107">
        <v>213.848184129885</v>
      </c>
      <c r="S54" s="105">
        <v>163.255006995728</v>
      </c>
      <c r="T54" s="24">
        <v>172.65047459015199</v>
      </c>
      <c r="U54" s="24">
        <v>184.46247697548699</v>
      </c>
      <c r="V54" s="108">
        <v>176.53873051964601</v>
      </c>
    </row>
    <row r="55" spans="14:22" x14ac:dyDescent="0.25">
      <c r="N55" s="30">
        <v>39629</v>
      </c>
      <c r="O55" s="137">
        <v>189.08863838987801</v>
      </c>
      <c r="P55" s="106">
        <v>189.047895147107</v>
      </c>
      <c r="Q55" s="106">
        <v>230.18508223052399</v>
      </c>
      <c r="R55" s="107">
        <v>209.241078938296</v>
      </c>
      <c r="S55" s="105">
        <v>162.42646231338699</v>
      </c>
      <c r="T55" s="24">
        <v>171.95842962099701</v>
      </c>
      <c r="U55" s="24">
        <v>181.96506349197699</v>
      </c>
      <c r="V55" s="108">
        <v>174.69224218090801</v>
      </c>
    </row>
    <row r="56" spans="14:22" x14ac:dyDescent="0.25">
      <c r="N56" s="30">
        <v>39721</v>
      </c>
      <c r="O56" s="137">
        <v>196.411002680639</v>
      </c>
      <c r="P56" s="106">
        <v>193.86802982698401</v>
      </c>
      <c r="Q56" s="106">
        <v>209.94023685076101</v>
      </c>
      <c r="R56" s="107">
        <v>213.479180660368</v>
      </c>
      <c r="S56" s="105">
        <v>154.278733753778</v>
      </c>
      <c r="T56" s="24">
        <v>165.71487324887801</v>
      </c>
      <c r="U56" s="24">
        <v>169.58280680357601</v>
      </c>
      <c r="V56" s="108">
        <v>166.20847737135099</v>
      </c>
    </row>
    <row r="57" spans="14:22" x14ac:dyDescent="0.25">
      <c r="N57" s="30">
        <v>39813</v>
      </c>
      <c r="O57" s="137">
        <v>173.57767584910999</v>
      </c>
      <c r="P57" s="106">
        <v>173.042223352799</v>
      </c>
      <c r="Q57" s="106">
        <v>221.282383506559</v>
      </c>
      <c r="R57" s="107">
        <v>212.23230825045499</v>
      </c>
      <c r="S57" s="105">
        <v>142.422283390801</v>
      </c>
      <c r="T57" s="24">
        <v>154.275003677575</v>
      </c>
      <c r="U57" s="24">
        <v>156.72859663348899</v>
      </c>
      <c r="V57" s="108">
        <v>156.346620599907</v>
      </c>
    </row>
    <row r="58" spans="14:22" x14ac:dyDescent="0.25">
      <c r="N58" s="30">
        <v>39903</v>
      </c>
      <c r="O58" s="137">
        <v>153.93127020912601</v>
      </c>
      <c r="P58" s="106">
        <v>157.507692338038</v>
      </c>
      <c r="Q58" s="106">
        <v>197.58209741337299</v>
      </c>
      <c r="R58" s="107">
        <v>196.87172200208701</v>
      </c>
      <c r="S58" s="105">
        <v>131.552427393957</v>
      </c>
      <c r="T58" s="24">
        <v>142.91996498105601</v>
      </c>
      <c r="U58" s="24">
        <v>151.49074046656801</v>
      </c>
      <c r="V58" s="108">
        <v>148.56484633665099</v>
      </c>
    </row>
    <row r="59" spans="14:22" x14ac:dyDescent="0.25">
      <c r="N59" s="30">
        <v>39994</v>
      </c>
      <c r="O59" s="137">
        <v>147.32640948132101</v>
      </c>
      <c r="P59" s="106">
        <v>153.292845516689</v>
      </c>
      <c r="Q59" s="106">
        <v>196.17915214497299</v>
      </c>
      <c r="R59" s="107">
        <v>191.423508085013</v>
      </c>
      <c r="S59" s="105">
        <v>122.026488170889</v>
      </c>
      <c r="T59" s="24">
        <v>135.569166505765</v>
      </c>
      <c r="U59" s="24">
        <v>148.27959070908801</v>
      </c>
      <c r="V59" s="108">
        <v>137.867890989887</v>
      </c>
    </row>
    <row r="60" spans="14:22" x14ac:dyDescent="0.25">
      <c r="N60" s="30">
        <v>40086</v>
      </c>
      <c r="O60" s="137">
        <v>136.548480411752</v>
      </c>
      <c r="P60" s="106">
        <v>140.84207008570601</v>
      </c>
      <c r="Q60" s="106">
        <v>185.36625521729499</v>
      </c>
      <c r="R60" s="107">
        <v>178.011749745928</v>
      </c>
      <c r="S60" s="105">
        <v>121.02920474814</v>
      </c>
      <c r="T60" s="24">
        <v>133.04141173487901</v>
      </c>
      <c r="U60" s="24">
        <v>145.08464035941901</v>
      </c>
      <c r="V60" s="108">
        <v>129.10858292058799</v>
      </c>
    </row>
    <row r="61" spans="14:22" x14ac:dyDescent="0.25">
      <c r="N61" s="30">
        <v>40178</v>
      </c>
      <c r="O61" s="137">
        <v>131.238107208651</v>
      </c>
      <c r="P61" s="106">
        <v>137.46090070946099</v>
      </c>
      <c r="Q61" s="106">
        <v>174.694324205985</v>
      </c>
      <c r="R61" s="107">
        <v>162.161918142075</v>
      </c>
      <c r="S61" s="105">
        <v>122.947298095691</v>
      </c>
      <c r="T61" s="24">
        <v>129.98015643016399</v>
      </c>
      <c r="U61" s="24">
        <v>141.32738118617499</v>
      </c>
      <c r="V61" s="108">
        <v>126.27335970219301</v>
      </c>
    </row>
    <row r="62" spans="14:22" x14ac:dyDescent="0.25">
      <c r="N62" s="30">
        <v>40268</v>
      </c>
      <c r="O62" s="137">
        <v>145.66661284428201</v>
      </c>
      <c r="P62" s="106">
        <v>129.37207987419501</v>
      </c>
      <c r="Q62" s="106">
        <v>185.58996662159899</v>
      </c>
      <c r="R62" s="107">
        <v>174.66739004958899</v>
      </c>
      <c r="S62" s="105">
        <v>118.835248712099</v>
      </c>
      <c r="T62" s="24">
        <v>127.76189029671499</v>
      </c>
      <c r="U62" s="24">
        <v>137.142891962677</v>
      </c>
      <c r="V62" s="108">
        <v>126.663666408624</v>
      </c>
    </row>
    <row r="63" spans="14:22" x14ac:dyDescent="0.25">
      <c r="N63" s="30">
        <v>40359</v>
      </c>
      <c r="O63" s="137">
        <v>134.713758203222</v>
      </c>
      <c r="P63" s="106">
        <v>140.06809371206</v>
      </c>
      <c r="Q63" s="106">
        <v>157.428789633555</v>
      </c>
      <c r="R63" s="107">
        <v>163.959588447399</v>
      </c>
      <c r="S63" s="105">
        <v>113.09168195382</v>
      </c>
      <c r="T63" s="24">
        <v>128.69110925504299</v>
      </c>
      <c r="U63" s="24">
        <v>132.40915400565399</v>
      </c>
      <c r="V63" s="108">
        <v>125.530908975375</v>
      </c>
    </row>
    <row r="64" spans="14:22" x14ac:dyDescent="0.25">
      <c r="N64" s="30">
        <v>40451</v>
      </c>
      <c r="O64" s="137">
        <v>131.32021413602001</v>
      </c>
      <c r="P64" s="106">
        <v>119.867486115489</v>
      </c>
      <c r="Q64" s="106">
        <v>168.20969441323899</v>
      </c>
      <c r="R64" s="107">
        <v>176.50797484089199</v>
      </c>
      <c r="S64" s="105">
        <v>110.993252445549</v>
      </c>
      <c r="T64" s="24">
        <v>124.947903518339</v>
      </c>
      <c r="U64" s="24">
        <v>132.22477113043601</v>
      </c>
      <c r="V64" s="108">
        <v>125.95301582044399</v>
      </c>
    </row>
    <row r="65" spans="14:22" x14ac:dyDescent="0.25">
      <c r="N65" s="30">
        <v>40543</v>
      </c>
      <c r="O65" s="137">
        <v>139.80236465138401</v>
      </c>
      <c r="P65" s="106">
        <v>134.453856329562</v>
      </c>
      <c r="Q65" s="106">
        <v>175.13374935045101</v>
      </c>
      <c r="R65" s="107">
        <v>181.55933372865499</v>
      </c>
      <c r="S65" s="105">
        <v>109.47613958327599</v>
      </c>
      <c r="T65" s="24">
        <v>118.168504080983</v>
      </c>
      <c r="U65" s="24">
        <v>133.76694447254701</v>
      </c>
      <c r="V65" s="108">
        <v>128.893527608087</v>
      </c>
    </row>
    <row r="66" spans="14:22" x14ac:dyDescent="0.25">
      <c r="N66" s="30">
        <v>40633</v>
      </c>
      <c r="O66" s="137">
        <v>131.576448247055</v>
      </c>
      <c r="P66" s="106">
        <v>121.774163229713</v>
      </c>
      <c r="Q66" s="106">
        <v>178.426343953025</v>
      </c>
      <c r="R66" s="107">
        <v>173.40371540089001</v>
      </c>
      <c r="S66" s="105">
        <v>107.281680358814</v>
      </c>
      <c r="T66" s="24">
        <v>118.107423041489</v>
      </c>
      <c r="U66" s="24">
        <v>131.93145027734701</v>
      </c>
      <c r="V66" s="108">
        <v>132.27697750010199</v>
      </c>
    </row>
    <row r="67" spans="14:22" x14ac:dyDescent="0.25">
      <c r="N67" s="30">
        <v>40724</v>
      </c>
      <c r="O67" s="137">
        <v>139.56623666479501</v>
      </c>
      <c r="P67" s="106">
        <v>132.94151326028401</v>
      </c>
      <c r="Q67" s="106">
        <v>171.64704325915699</v>
      </c>
      <c r="R67" s="107">
        <v>182.606438593186</v>
      </c>
      <c r="S67" s="105">
        <v>108.385420476607</v>
      </c>
      <c r="T67" s="24">
        <v>122.91995573368099</v>
      </c>
      <c r="U67" s="24">
        <v>129.92439550071299</v>
      </c>
      <c r="V67" s="108">
        <v>136.476912004973</v>
      </c>
    </row>
    <row r="68" spans="14:22" x14ac:dyDescent="0.25">
      <c r="N68" s="30">
        <v>40816</v>
      </c>
      <c r="O68" s="137">
        <v>137.15048006533499</v>
      </c>
      <c r="P68" s="106">
        <v>135.92150481530101</v>
      </c>
      <c r="Q68" s="106">
        <v>175.067599885725</v>
      </c>
      <c r="R68" s="107">
        <v>186.319110862949</v>
      </c>
      <c r="S68" s="105">
        <v>110.181401719535</v>
      </c>
      <c r="T68" s="24">
        <v>122.581179717086</v>
      </c>
      <c r="U68" s="24">
        <v>130.39836898316099</v>
      </c>
      <c r="V68" s="108">
        <v>140.591293673991</v>
      </c>
    </row>
    <row r="69" spans="14:22" x14ac:dyDescent="0.25">
      <c r="N69" s="30">
        <v>40908</v>
      </c>
      <c r="O69" s="137">
        <v>144.19622829594999</v>
      </c>
      <c r="P69" s="106">
        <v>123.57585279170701</v>
      </c>
      <c r="Q69" s="106">
        <v>177.70205693877901</v>
      </c>
      <c r="R69" s="107">
        <v>193.754537509307</v>
      </c>
      <c r="S69" s="105">
        <v>109.256547921601</v>
      </c>
      <c r="T69" s="24">
        <v>118.540176277523</v>
      </c>
      <c r="U69" s="24">
        <v>131.325652147212</v>
      </c>
      <c r="V69" s="108">
        <v>143.16345092462899</v>
      </c>
    </row>
    <row r="70" spans="14:22" x14ac:dyDescent="0.25">
      <c r="N70" s="30">
        <v>40999</v>
      </c>
      <c r="O70" s="137">
        <v>130.74589825577601</v>
      </c>
      <c r="P70" s="106">
        <v>134.98760790285201</v>
      </c>
      <c r="Q70" s="106">
        <v>180.741096912226</v>
      </c>
      <c r="R70" s="107">
        <v>193.278948633629</v>
      </c>
      <c r="S70" s="105">
        <v>107.809563010584</v>
      </c>
      <c r="T70" s="24">
        <v>118.380780592197</v>
      </c>
      <c r="U70" s="24">
        <v>131.91187750722199</v>
      </c>
      <c r="V70" s="108">
        <v>145.382263633707</v>
      </c>
    </row>
    <row r="71" spans="14:22" x14ac:dyDescent="0.25">
      <c r="N71" s="30">
        <v>41090</v>
      </c>
      <c r="O71" s="137">
        <v>155.67542622242999</v>
      </c>
      <c r="P71" s="106">
        <v>124.604016106345</v>
      </c>
      <c r="Q71" s="106">
        <v>192.80850590631599</v>
      </c>
      <c r="R71" s="107">
        <v>200.09857645847001</v>
      </c>
      <c r="S71" s="105">
        <v>107.737749715608</v>
      </c>
      <c r="T71" s="24">
        <v>120.501536185571</v>
      </c>
      <c r="U71" s="24">
        <v>134.274992662447</v>
      </c>
      <c r="V71" s="108">
        <v>149.59387166527401</v>
      </c>
    </row>
    <row r="72" spans="14:22" x14ac:dyDescent="0.25">
      <c r="N72" s="30">
        <v>41182</v>
      </c>
      <c r="O72" s="137">
        <v>144.22973913720099</v>
      </c>
      <c r="P72" s="106">
        <v>126.12172529674601</v>
      </c>
      <c r="Q72" s="106">
        <v>184.42800606111101</v>
      </c>
      <c r="R72" s="107">
        <v>198.60158538047199</v>
      </c>
      <c r="S72" s="105">
        <v>110.58031599636401</v>
      </c>
      <c r="T72" s="24">
        <v>123.195138379868</v>
      </c>
      <c r="U72" s="24">
        <v>136.83943429835</v>
      </c>
      <c r="V72" s="108">
        <v>155.264206396536</v>
      </c>
    </row>
    <row r="73" spans="14:22" x14ac:dyDescent="0.25">
      <c r="N73" s="30">
        <v>41274</v>
      </c>
      <c r="O73" s="137">
        <v>155.42871069090401</v>
      </c>
      <c r="P73" s="106">
        <v>139.44900724581501</v>
      </c>
      <c r="Q73" s="106">
        <v>191.97688888961099</v>
      </c>
      <c r="R73" s="107">
        <v>208.45518520153001</v>
      </c>
      <c r="S73" s="105">
        <v>113.74517909719501</v>
      </c>
      <c r="T73" s="24">
        <v>124.05247939623899</v>
      </c>
      <c r="U73" s="24">
        <v>137.709948862875</v>
      </c>
      <c r="V73" s="108">
        <v>159.23526111841699</v>
      </c>
    </row>
    <row r="74" spans="14:22" x14ac:dyDescent="0.25">
      <c r="N74" s="30">
        <v>41364</v>
      </c>
      <c r="O74" s="137">
        <v>150.31139948089501</v>
      </c>
      <c r="P74" s="106">
        <v>122.84745849418</v>
      </c>
      <c r="Q74" s="106">
        <v>191.22886471500701</v>
      </c>
      <c r="R74" s="107">
        <v>211.062599388492</v>
      </c>
      <c r="S74" s="105">
        <v>115.164694107001</v>
      </c>
      <c r="T74" s="24">
        <v>125.050058834129</v>
      </c>
      <c r="U74" s="24">
        <v>140.94998445572301</v>
      </c>
      <c r="V74" s="108">
        <v>162.96464958424701</v>
      </c>
    </row>
    <row r="75" spans="14:22" x14ac:dyDescent="0.25">
      <c r="N75" s="30">
        <v>41455</v>
      </c>
      <c r="O75" s="137">
        <v>163.77472322723</v>
      </c>
      <c r="P75" s="106">
        <v>135.262908959372</v>
      </c>
      <c r="Q75" s="106">
        <v>201.31101787568099</v>
      </c>
      <c r="R75" s="107">
        <v>224.78238708801101</v>
      </c>
      <c r="S75" s="105">
        <v>116.38152699231399</v>
      </c>
      <c r="T75" s="24">
        <v>129.31379876104899</v>
      </c>
      <c r="U75" s="24">
        <v>149.33483675460499</v>
      </c>
      <c r="V75" s="108">
        <v>169.871252039647</v>
      </c>
    </row>
    <row r="76" spans="14:22" x14ac:dyDescent="0.25">
      <c r="N76" s="30">
        <v>41547</v>
      </c>
      <c r="O76" s="137">
        <v>154.97258658495099</v>
      </c>
      <c r="P76" s="106">
        <v>139.024511693058</v>
      </c>
      <c r="Q76" s="106">
        <v>215.02603011449099</v>
      </c>
      <c r="R76" s="107">
        <v>231.62546770801299</v>
      </c>
      <c r="S76" s="105">
        <v>118.798388123601</v>
      </c>
      <c r="T76" s="24">
        <v>133.35978412598001</v>
      </c>
      <c r="U76" s="24">
        <v>152.830568671469</v>
      </c>
      <c r="V76" s="108">
        <v>176.328243602046</v>
      </c>
    </row>
    <row r="77" spans="14:22" x14ac:dyDescent="0.25">
      <c r="N77" s="30">
        <v>41639</v>
      </c>
      <c r="O77" s="137">
        <v>161.473581551167</v>
      </c>
      <c r="P77" s="106">
        <v>143.46367923063701</v>
      </c>
      <c r="Q77" s="106">
        <v>223.47983134901301</v>
      </c>
      <c r="R77" s="107">
        <v>242.66807588900599</v>
      </c>
      <c r="S77" s="105">
        <v>121.87402169800301</v>
      </c>
      <c r="T77" s="24">
        <v>135.07840947289901</v>
      </c>
      <c r="U77" s="24">
        <v>150.77869062668901</v>
      </c>
      <c r="V77" s="108">
        <v>179.84390393579699</v>
      </c>
    </row>
    <row r="78" spans="14:22" x14ac:dyDescent="0.25">
      <c r="N78" s="30">
        <v>41729</v>
      </c>
      <c r="O78" s="137">
        <v>170.71697861122601</v>
      </c>
      <c r="P78" s="106">
        <v>152.049675947992</v>
      </c>
      <c r="Q78" s="106">
        <v>221.684049899104</v>
      </c>
      <c r="R78" s="107">
        <v>248.91254752952</v>
      </c>
      <c r="S78" s="105">
        <v>126.031161142309</v>
      </c>
      <c r="T78" s="24">
        <v>139.43687223309101</v>
      </c>
      <c r="U78" s="24">
        <v>153.52873298878299</v>
      </c>
      <c r="V78" s="108">
        <v>185.86489030007201</v>
      </c>
    </row>
    <row r="79" spans="14:22" x14ac:dyDescent="0.25">
      <c r="N79" s="30">
        <v>41820</v>
      </c>
      <c r="O79" s="137">
        <v>175.21522853718301</v>
      </c>
      <c r="P79" s="106">
        <v>147.464811289056</v>
      </c>
      <c r="Q79" s="106">
        <v>227.131601830611</v>
      </c>
      <c r="R79" s="107">
        <v>258.59491243874101</v>
      </c>
      <c r="S79" s="105">
        <v>131.690995890278</v>
      </c>
      <c r="T79" s="24">
        <v>146.89534985285101</v>
      </c>
      <c r="U79" s="24">
        <v>160.32018297976001</v>
      </c>
      <c r="V79" s="108">
        <v>196.184966882721</v>
      </c>
    </row>
    <row r="80" spans="14:22" x14ac:dyDescent="0.25">
      <c r="N80" s="30">
        <v>41912</v>
      </c>
      <c r="O80" s="137">
        <v>182.276894866731</v>
      </c>
      <c r="P80" s="106">
        <v>164.27906101993801</v>
      </c>
      <c r="Q80" s="106">
        <v>235.65698285908101</v>
      </c>
      <c r="R80" s="107">
        <v>258.25658878660698</v>
      </c>
      <c r="S80" s="105">
        <v>133.69272105169401</v>
      </c>
      <c r="T80" s="24">
        <v>150.76544671902499</v>
      </c>
      <c r="U80" s="24">
        <v>164.59185642443001</v>
      </c>
      <c r="V80" s="108">
        <v>201.753432159125</v>
      </c>
    </row>
    <row r="81" spans="14:22" x14ac:dyDescent="0.25">
      <c r="N81" s="30">
        <v>42004</v>
      </c>
      <c r="O81" s="137">
        <v>187.35795512477799</v>
      </c>
      <c r="P81" s="106">
        <v>162.20131095657501</v>
      </c>
      <c r="Q81" s="106">
        <v>246.56060203006501</v>
      </c>
      <c r="R81" s="107">
        <v>281.67073551284898</v>
      </c>
      <c r="S81" s="105">
        <v>134.03543475455601</v>
      </c>
      <c r="T81" s="24">
        <v>151.29678114478301</v>
      </c>
      <c r="U81" s="24">
        <v>165.83741813880701</v>
      </c>
      <c r="V81" s="108">
        <v>202.37711025848</v>
      </c>
    </row>
    <row r="82" spans="14:22" x14ac:dyDescent="0.25">
      <c r="N82" s="30">
        <v>42094</v>
      </c>
      <c r="O82" s="137">
        <v>179.11172093274001</v>
      </c>
      <c r="P82" s="106">
        <v>161.95951283682999</v>
      </c>
      <c r="Q82" s="106">
        <v>246.86810766499599</v>
      </c>
      <c r="R82" s="107">
        <v>285.54866413309702</v>
      </c>
      <c r="S82" s="105">
        <v>138.09623390302701</v>
      </c>
      <c r="T82" s="24">
        <v>154.756026704139</v>
      </c>
      <c r="U82" s="24">
        <v>169.042757204022</v>
      </c>
      <c r="V82" s="108">
        <v>208.11440526251801</v>
      </c>
    </row>
    <row r="83" spans="14:22" x14ac:dyDescent="0.25">
      <c r="N83" s="30">
        <v>42185</v>
      </c>
      <c r="O83" s="137">
        <v>188.977561949114</v>
      </c>
      <c r="P83" s="106">
        <v>173.823815119605</v>
      </c>
      <c r="Q83" s="106">
        <v>247.59853705401599</v>
      </c>
      <c r="R83" s="107">
        <v>288.229618731644</v>
      </c>
      <c r="S83" s="105">
        <v>142.90640807761301</v>
      </c>
      <c r="T83" s="24">
        <v>161.491641843134</v>
      </c>
      <c r="U83" s="24">
        <v>172.96280466206099</v>
      </c>
      <c r="V83" s="108">
        <v>219.45599313856701</v>
      </c>
    </row>
    <row r="84" spans="14:22" x14ac:dyDescent="0.25">
      <c r="N84" s="30">
        <v>42277</v>
      </c>
      <c r="O84" s="137">
        <v>195.06402118039301</v>
      </c>
      <c r="P84" s="106">
        <v>176.53852955036601</v>
      </c>
      <c r="Q84" s="106">
        <v>260.94059230525801</v>
      </c>
      <c r="R84" s="107">
        <v>305.83907687002102</v>
      </c>
      <c r="S84" s="105">
        <v>143.253623491772</v>
      </c>
      <c r="T84" s="24">
        <v>163.989447248289</v>
      </c>
      <c r="U84" s="24">
        <v>174.12308677329801</v>
      </c>
      <c r="V84" s="108">
        <v>224.47261580183701</v>
      </c>
    </row>
    <row r="85" spans="14:22" x14ac:dyDescent="0.25">
      <c r="N85" s="30">
        <v>42369</v>
      </c>
      <c r="O85" s="137">
        <v>188.82318297113599</v>
      </c>
      <c r="P85" s="106">
        <v>175.47145402465799</v>
      </c>
      <c r="Q85" s="106">
        <v>264.69590263681198</v>
      </c>
      <c r="R85" s="107">
        <v>302.74802209008197</v>
      </c>
      <c r="S85" s="105">
        <v>142.38540335489299</v>
      </c>
      <c r="T85" s="24">
        <v>163.14650918383199</v>
      </c>
      <c r="U85" s="24">
        <v>175.014092489772</v>
      </c>
      <c r="V85" s="108">
        <v>224.14488145176799</v>
      </c>
    </row>
    <row r="86" spans="14:22" x14ac:dyDescent="0.25">
      <c r="N86" s="30">
        <v>42460</v>
      </c>
      <c r="O86" s="137">
        <v>201.498680659347</v>
      </c>
      <c r="P86" s="106">
        <v>180.02251496673199</v>
      </c>
      <c r="Q86" s="106">
        <v>266.76031467119901</v>
      </c>
      <c r="R86" s="107">
        <v>307.374664915788</v>
      </c>
      <c r="S86" s="105">
        <v>144.81248880912699</v>
      </c>
      <c r="T86" s="24">
        <v>168.23475613931299</v>
      </c>
      <c r="U86" s="24">
        <v>178.94739582589801</v>
      </c>
      <c r="V86" s="108">
        <v>231.54708524088201</v>
      </c>
    </row>
    <row r="87" spans="14:22" x14ac:dyDescent="0.25">
      <c r="N87" s="30">
        <v>42551</v>
      </c>
      <c r="O87" s="137">
        <v>205.97596884635701</v>
      </c>
      <c r="P87" s="106">
        <v>187.61626833011599</v>
      </c>
      <c r="Q87" s="106">
        <v>275.45460373081198</v>
      </c>
      <c r="R87" s="107">
        <v>337.83694513970102</v>
      </c>
      <c r="S87" s="105">
        <v>148.607373753887</v>
      </c>
      <c r="T87" s="24">
        <v>177.50164105041699</v>
      </c>
      <c r="U87" s="24">
        <v>184.12943075429601</v>
      </c>
      <c r="V87" s="108">
        <v>245.74265737196399</v>
      </c>
    </row>
    <row r="88" spans="14:22" x14ac:dyDescent="0.25">
      <c r="N88" s="30">
        <v>42643</v>
      </c>
      <c r="O88" s="137">
        <v>206.550550226897</v>
      </c>
      <c r="P88" s="106">
        <v>191.45702835492699</v>
      </c>
      <c r="Q88" s="106">
        <v>283.35813450017298</v>
      </c>
      <c r="R88" s="107">
        <v>321.84868825374502</v>
      </c>
      <c r="S88" s="105">
        <v>152.586005109599</v>
      </c>
      <c r="T88" s="24">
        <v>180.62730189922499</v>
      </c>
      <c r="U88" s="24">
        <v>188.64779535734101</v>
      </c>
      <c r="V88" s="108">
        <v>251.800423175215</v>
      </c>
    </row>
    <row r="89" spans="14:22" x14ac:dyDescent="0.25">
      <c r="N89" s="30">
        <v>42735</v>
      </c>
      <c r="O89" s="137">
        <v>205.94697682756399</v>
      </c>
      <c r="P89" s="106">
        <v>202.46460687824001</v>
      </c>
      <c r="Q89" s="106">
        <v>298.90349565449299</v>
      </c>
      <c r="R89" s="107">
        <v>342.79325745386001</v>
      </c>
      <c r="S89" s="105">
        <v>156.264028493631</v>
      </c>
      <c r="T89" s="24">
        <v>180.670214797222</v>
      </c>
      <c r="U89" s="24">
        <v>193.08409944254399</v>
      </c>
      <c r="V89" s="108">
        <v>251.230872138964</v>
      </c>
    </row>
    <row r="90" spans="14:22" x14ac:dyDescent="0.25">
      <c r="N90" s="30">
        <v>42825</v>
      </c>
      <c r="O90" s="137">
        <v>222.430148432104</v>
      </c>
      <c r="P90" s="106">
        <v>207.808060284525</v>
      </c>
      <c r="Q90" s="106">
        <v>303.36501262596198</v>
      </c>
      <c r="R90" s="107">
        <v>337.26321408265198</v>
      </c>
      <c r="S90" s="105">
        <v>162.20980086322601</v>
      </c>
      <c r="T90" s="24">
        <v>190.717541309534</v>
      </c>
      <c r="U90" s="24">
        <v>200.675833935452</v>
      </c>
      <c r="V90" s="108">
        <v>260.19098441364702</v>
      </c>
    </row>
    <row r="91" spans="14:22" x14ac:dyDescent="0.25">
      <c r="N91" s="30">
        <v>42916</v>
      </c>
      <c r="O91" s="137">
        <v>210.98384502585799</v>
      </c>
      <c r="P91" s="106">
        <v>223.575654600197</v>
      </c>
      <c r="Q91" s="106">
        <v>299.46941603147798</v>
      </c>
      <c r="R91" s="107">
        <v>370.21963613129799</v>
      </c>
      <c r="S91" s="105">
        <v>169.647026808699</v>
      </c>
      <c r="T91" s="24">
        <v>207.42715462079801</v>
      </c>
      <c r="U91" s="24">
        <v>209.809417201824</v>
      </c>
      <c r="V91" s="108">
        <v>274.83053204638401</v>
      </c>
    </row>
    <row r="92" spans="14:22" x14ac:dyDescent="0.25">
      <c r="N92" s="30">
        <v>43008</v>
      </c>
      <c r="O92" s="137">
        <v>220.995833227372</v>
      </c>
      <c r="P92" s="106">
        <v>221.17218299606</v>
      </c>
      <c r="Q92" s="106">
        <v>316.72414349613399</v>
      </c>
      <c r="R92" s="107">
        <v>357.01168022063399</v>
      </c>
      <c r="S92" s="105">
        <v>170.328852995414</v>
      </c>
      <c r="T92" s="24">
        <v>211.672391612328</v>
      </c>
      <c r="U92" s="24">
        <v>211.21776003840299</v>
      </c>
      <c r="V92" s="108">
        <v>277.86129093694302</v>
      </c>
    </row>
    <row r="93" spans="14:22" x14ac:dyDescent="0.25">
      <c r="N93" s="30">
        <v>43100</v>
      </c>
      <c r="O93" s="137">
        <v>228.480156081947</v>
      </c>
      <c r="P93" s="106">
        <v>225.79817672729601</v>
      </c>
      <c r="Q93" s="106">
        <v>323.40483786391201</v>
      </c>
      <c r="R93" s="107">
        <v>366.26404144893303</v>
      </c>
      <c r="S93" s="105">
        <v>168.592647289242</v>
      </c>
      <c r="T93" s="24">
        <v>207.525869742064</v>
      </c>
      <c r="U93" s="24">
        <v>208.143266274063</v>
      </c>
      <c r="V93" s="108">
        <v>275.07643174460799</v>
      </c>
    </row>
    <row r="94" spans="14:22" x14ac:dyDescent="0.25">
      <c r="N94" s="30">
        <v>43190</v>
      </c>
      <c r="O94" s="137">
        <v>216.915963000837</v>
      </c>
      <c r="P94" s="106">
        <v>238.29475868107201</v>
      </c>
      <c r="Q94" s="106">
        <v>337.82272325766598</v>
      </c>
      <c r="R94" s="107">
        <v>377.04092361519099</v>
      </c>
      <c r="S94" s="105">
        <v>172.315622525126</v>
      </c>
      <c r="T94" s="24">
        <v>210.54161013362</v>
      </c>
      <c r="U94" s="24">
        <v>208.19389347269799</v>
      </c>
      <c r="V94" s="108">
        <v>283.51506726097</v>
      </c>
    </row>
    <row r="95" spans="14:22" x14ac:dyDescent="0.25">
      <c r="N95" s="30">
        <v>43281</v>
      </c>
      <c r="O95" s="137">
        <v>241.866118397409</v>
      </c>
      <c r="P95" s="106">
        <v>231.636560312288</v>
      </c>
      <c r="Q95" s="106">
        <v>329.08210593826198</v>
      </c>
      <c r="R95" s="107">
        <v>379.77332520391298</v>
      </c>
      <c r="S95" s="105">
        <v>177.86240495544399</v>
      </c>
      <c r="T95" s="24">
        <v>217.11319914422199</v>
      </c>
      <c r="U95" s="24">
        <v>209.79392091240001</v>
      </c>
      <c r="V95" s="108">
        <v>298.17029536614899</v>
      </c>
    </row>
    <row r="96" spans="14:22" x14ac:dyDescent="0.25">
      <c r="N96" s="30">
        <v>43373</v>
      </c>
      <c r="O96" s="137">
        <v>243.873997831151</v>
      </c>
      <c r="P96" s="106">
        <v>238.91044196818899</v>
      </c>
      <c r="Q96" s="106">
        <v>324.12690920762202</v>
      </c>
      <c r="R96" s="107">
        <v>377.718916839342</v>
      </c>
      <c r="S96" s="105">
        <v>179.942134469134</v>
      </c>
      <c r="T96" s="24">
        <v>222.35539111247499</v>
      </c>
      <c r="U96" s="24">
        <v>211.82878807648399</v>
      </c>
      <c r="V96" s="108">
        <v>303.14439450096302</v>
      </c>
    </row>
    <row r="97" spans="14:22" x14ac:dyDescent="0.25">
      <c r="N97" s="30">
        <v>43465</v>
      </c>
      <c r="O97" s="137">
        <v>238.33685932513001</v>
      </c>
      <c r="P97" s="106">
        <v>244.960156505029</v>
      </c>
      <c r="Q97" s="106">
        <v>330.09812712217598</v>
      </c>
      <c r="R97" s="107">
        <v>382.71855020644199</v>
      </c>
      <c r="S97" s="105">
        <v>180.574610338209</v>
      </c>
      <c r="T97" s="24">
        <v>225.89890166474501</v>
      </c>
      <c r="U97" s="24">
        <v>212.934475372241</v>
      </c>
      <c r="V97" s="108">
        <v>301.88032791411001</v>
      </c>
    </row>
    <row r="98" spans="14:22" x14ac:dyDescent="0.25">
      <c r="N98" s="30">
        <v>43555</v>
      </c>
      <c r="O98" s="137">
        <v>236.33195925302701</v>
      </c>
      <c r="P98" s="106">
        <v>263.26787067201502</v>
      </c>
      <c r="Q98" s="106">
        <v>337.11846695126297</v>
      </c>
      <c r="R98" s="107">
        <v>389.81052794186598</v>
      </c>
      <c r="S98" s="105">
        <v>183.061118162149</v>
      </c>
      <c r="T98" s="24">
        <v>229.74537877918999</v>
      </c>
      <c r="U98" s="24">
        <v>212.16809628339999</v>
      </c>
      <c r="V98" s="108">
        <v>306.51203473338802</v>
      </c>
    </row>
    <row r="99" spans="14:22" x14ac:dyDescent="0.25">
      <c r="N99" s="30">
        <v>43646</v>
      </c>
      <c r="O99" s="137">
        <v>247.735274428899</v>
      </c>
      <c r="P99" s="106">
        <v>243.357998565511</v>
      </c>
      <c r="Q99" s="106">
        <v>347.94778005419198</v>
      </c>
      <c r="R99" s="107">
        <v>387.10289460551598</v>
      </c>
      <c r="S99" s="105">
        <v>185.40405256059799</v>
      </c>
      <c r="T99" s="24">
        <v>233.204101295637</v>
      </c>
      <c r="U99" s="24">
        <v>211.333470841071</v>
      </c>
      <c r="V99" s="108">
        <v>315.69145217498198</v>
      </c>
    </row>
    <row r="100" spans="14:22" x14ac:dyDescent="0.25">
      <c r="N100" s="30">
        <v>43738</v>
      </c>
      <c r="O100" s="137">
        <v>264.91731450677702</v>
      </c>
      <c r="P100" s="106">
        <v>251.01832335541101</v>
      </c>
      <c r="Q100" s="106">
        <v>325.78596308705397</v>
      </c>
      <c r="R100" s="107">
        <v>397.57990282857997</v>
      </c>
      <c r="S100" s="105">
        <v>186.47250356675499</v>
      </c>
      <c r="T100" s="24">
        <v>236.183786811121</v>
      </c>
      <c r="U100" s="24">
        <v>213.650154905275</v>
      </c>
      <c r="V100" s="108">
        <v>325.54345995180398</v>
      </c>
    </row>
    <row r="101" spans="14:22" x14ac:dyDescent="0.25">
      <c r="N101" s="30">
        <v>43830</v>
      </c>
      <c r="O101" s="137">
        <v>240.154026017403</v>
      </c>
      <c r="P101" s="106">
        <v>270.05194271811001</v>
      </c>
      <c r="Q101" s="106">
        <v>323.95429170174401</v>
      </c>
      <c r="R101" s="107">
        <v>405.402361675728</v>
      </c>
      <c r="S101" s="105">
        <v>186.934075046701</v>
      </c>
      <c r="T101" s="24">
        <v>240.24816159103199</v>
      </c>
      <c r="U101" s="24">
        <v>216.75400224465</v>
      </c>
      <c r="V101" s="108">
        <v>330.65576353746798</v>
      </c>
    </row>
    <row r="102" spans="14:22" x14ac:dyDescent="0.25">
      <c r="N102" s="30">
        <v>43921</v>
      </c>
      <c r="O102" s="137">
        <v>249.713620434766</v>
      </c>
      <c r="P102" s="106">
        <v>243.60241315555501</v>
      </c>
      <c r="Q102" s="106">
        <v>331.23542170378801</v>
      </c>
      <c r="R102" s="107">
        <v>391.72674507329202</v>
      </c>
      <c r="S102" s="105">
        <v>185.74967113459499</v>
      </c>
      <c r="T102" s="24">
        <v>246.459921300509</v>
      </c>
      <c r="U102" s="24">
        <v>215.96833500177601</v>
      </c>
      <c r="V102" s="108">
        <v>329.45446749607902</v>
      </c>
    </row>
    <row r="103" spans="14:22" x14ac:dyDescent="0.25">
      <c r="N103" s="30">
        <v>44012</v>
      </c>
      <c r="O103" s="137">
        <v>237.038074897245</v>
      </c>
      <c r="P103" s="106">
        <v>285.058803175028</v>
      </c>
      <c r="Q103" s="106">
        <v>327.50294811159398</v>
      </c>
      <c r="R103" s="107">
        <v>379.56606801992501</v>
      </c>
      <c r="S103" s="105">
        <v>182.967750444914</v>
      </c>
      <c r="T103" s="24">
        <v>251.82438622769399</v>
      </c>
      <c r="U103" s="24">
        <v>212.34830984466899</v>
      </c>
      <c r="V103" s="108">
        <v>326.65748151729201</v>
      </c>
    </row>
    <row r="104" spans="14:22" x14ac:dyDescent="0.25">
      <c r="N104" s="30">
        <v>44104</v>
      </c>
      <c r="O104" s="137">
        <v>266.44638159976103</v>
      </c>
      <c r="P104" s="106">
        <v>271.81580961143101</v>
      </c>
      <c r="Q104" s="106">
        <v>345.46949605317201</v>
      </c>
      <c r="R104" s="107">
        <v>393.71024310110801</v>
      </c>
      <c r="S104" s="105">
        <v>187.64876020684201</v>
      </c>
      <c r="T104" s="24">
        <v>256.80658556936402</v>
      </c>
      <c r="U104" s="24">
        <v>215.17492774655199</v>
      </c>
      <c r="V104" s="108">
        <v>340.626595955715</v>
      </c>
    </row>
    <row r="105" spans="14:22" x14ac:dyDescent="0.25">
      <c r="N105" s="30">
        <v>44196</v>
      </c>
      <c r="O105" s="137">
        <v>277.31697984314098</v>
      </c>
      <c r="P105" s="106">
        <v>286.37960785709998</v>
      </c>
      <c r="Q105" s="106">
        <v>345.45589996078002</v>
      </c>
      <c r="R105" s="107">
        <v>398.97584779065801</v>
      </c>
      <c r="S105" s="105">
        <v>194.95337013669101</v>
      </c>
      <c r="T105" s="24">
        <v>264.49637906747199</v>
      </c>
      <c r="U105" s="24">
        <v>223.29433756748699</v>
      </c>
      <c r="V105" s="108">
        <v>361.74129161322003</v>
      </c>
    </row>
    <row r="106" spans="14:22" x14ac:dyDescent="0.25">
      <c r="N106" s="30">
        <v>44286</v>
      </c>
      <c r="O106" s="137">
        <v>247.847368972483</v>
      </c>
      <c r="P106" s="106">
        <v>298.82180109065303</v>
      </c>
      <c r="Q106" s="106">
        <v>365.16776499820901</v>
      </c>
      <c r="R106" s="107">
        <v>400.88132514499603</v>
      </c>
      <c r="S106" s="105">
        <v>196.672211411463</v>
      </c>
      <c r="T106" s="24">
        <v>276.56188631309999</v>
      </c>
      <c r="U106" s="24">
        <v>230.34857619928599</v>
      </c>
      <c r="V106" s="108">
        <v>375.95081763459598</v>
      </c>
    </row>
    <row r="107" spans="14:22" x14ac:dyDescent="0.25">
      <c r="N107" s="30">
        <v>44377</v>
      </c>
      <c r="O107" s="137">
        <v>268.354604554373</v>
      </c>
      <c r="P107" s="106">
        <v>310.58332622668797</v>
      </c>
      <c r="Q107" s="106">
        <v>351.54716070016502</v>
      </c>
      <c r="R107" s="107">
        <v>423.56326535733399</v>
      </c>
      <c r="S107" s="105">
        <v>201.123438825931</v>
      </c>
      <c r="T107" s="24">
        <v>293.25335749503898</v>
      </c>
      <c r="U107" s="24">
        <v>239.602875690052</v>
      </c>
      <c r="V107" s="108">
        <v>397.68126147754901</v>
      </c>
    </row>
    <row r="108" spans="14:22" x14ac:dyDescent="0.25">
      <c r="N108" s="30">
        <v>44469</v>
      </c>
      <c r="O108" s="137">
        <v>274.60391735639899</v>
      </c>
      <c r="P108" s="106">
        <v>334.76147269531498</v>
      </c>
      <c r="Q108" s="106">
        <v>362.07084902927397</v>
      </c>
      <c r="R108" s="107">
        <v>463.12497304395299</v>
      </c>
      <c r="S108" s="105">
        <v>209.432892674111</v>
      </c>
      <c r="T108" s="24">
        <v>306.55840477351501</v>
      </c>
      <c r="U108" s="24">
        <v>249.41414879416899</v>
      </c>
      <c r="V108" s="108">
        <v>420.39466170570603</v>
      </c>
    </row>
    <row r="109" spans="14:22" x14ac:dyDescent="0.25">
      <c r="N109" s="30">
        <v>44561</v>
      </c>
      <c r="O109" s="137">
        <v>280.53545677774201</v>
      </c>
      <c r="P109" s="106">
        <v>343.95198331803903</v>
      </c>
      <c r="Q109" s="106">
        <v>402.4209224658</v>
      </c>
      <c r="R109" s="107">
        <v>452.20180297738199</v>
      </c>
      <c r="S109" s="105">
        <v>214.035128682965</v>
      </c>
      <c r="T109" s="24">
        <v>315.17370707356201</v>
      </c>
      <c r="U109" s="24">
        <v>255.205754847576</v>
      </c>
      <c r="V109" s="108">
        <v>432.37368081543099</v>
      </c>
    </row>
    <row r="110" spans="14:22" x14ac:dyDescent="0.25">
      <c r="N110" s="30">
        <v>44651</v>
      </c>
      <c r="O110" s="137">
        <v>261.39191654021801</v>
      </c>
      <c r="P110" s="106">
        <v>350.90967452936599</v>
      </c>
      <c r="Q110" s="106">
        <v>366.42736266390699</v>
      </c>
      <c r="R110" s="107">
        <v>446.45653601528198</v>
      </c>
      <c r="S110" s="105">
        <v>217.657513113063</v>
      </c>
      <c r="T110" s="24">
        <v>332.613416364324</v>
      </c>
      <c r="U110" s="24">
        <v>260.45052358835602</v>
      </c>
      <c r="V110" s="108">
        <v>449.78801640818</v>
      </c>
    </row>
    <row r="111" spans="14:22" x14ac:dyDescent="0.25">
      <c r="N111" s="30">
        <v>44742</v>
      </c>
      <c r="O111" s="137">
        <v>272.58511185496099</v>
      </c>
      <c r="P111" s="106">
        <v>375.51247425454699</v>
      </c>
      <c r="Q111" s="106">
        <v>384.55504252869002</v>
      </c>
      <c r="R111" s="107">
        <v>499.271596376567</v>
      </c>
      <c r="S111" s="105">
        <v>226.99134652680499</v>
      </c>
      <c r="T111" s="24">
        <v>356.781355315165</v>
      </c>
      <c r="U111" s="24">
        <v>266.97930060929201</v>
      </c>
      <c r="V111" s="108">
        <v>475.253919973839</v>
      </c>
    </row>
    <row r="112" spans="14:22" x14ac:dyDescent="0.25">
      <c r="N112" s="30">
        <v>44834</v>
      </c>
      <c r="O112" s="137">
        <v>274.32750435522502</v>
      </c>
      <c r="P112" s="106">
        <v>385.27985436773901</v>
      </c>
      <c r="Q112" s="106">
        <v>408.42481469594998</v>
      </c>
      <c r="R112" s="107">
        <v>433.53882302098202</v>
      </c>
      <c r="S112" s="105">
        <v>227.29688763158299</v>
      </c>
      <c r="T112" s="24">
        <v>358.87915503929997</v>
      </c>
      <c r="U112" s="24">
        <v>267.13579889316998</v>
      </c>
      <c r="V112" s="108">
        <v>461.60888339476298</v>
      </c>
    </row>
    <row r="113" spans="14:22" x14ac:dyDescent="0.25">
      <c r="N113" s="30">
        <v>44926</v>
      </c>
      <c r="O113" s="137">
        <v>307.30747042821503</v>
      </c>
      <c r="P113" s="106">
        <v>390.88376917915701</v>
      </c>
      <c r="Q113" s="106">
        <v>385.32988564001602</v>
      </c>
      <c r="R113" s="107">
        <v>463.75291457030397</v>
      </c>
      <c r="S113" s="105">
        <v>218.62926590864399</v>
      </c>
      <c r="T113" s="24">
        <v>350.96507987881</v>
      </c>
      <c r="U113" s="24">
        <v>264.694227122619</v>
      </c>
      <c r="V113" s="108">
        <v>435.09157964296799</v>
      </c>
    </row>
    <row r="114" spans="14:22" x14ac:dyDescent="0.25">
      <c r="N114" s="30">
        <v>45016</v>
      </c>
      <c r="O114" s="137">
        <v>242.42815298007</v>
      </c>
      <c r="P114" s="106">
        <v>399.55446610854102</v>
      </c>
      <c r="Q114" s="106">
        <v>403.46658973419198</v>
      </c>
      <c r="R114" s="107">
        <v>422.804274165648</v>
      </c>
      <c r="S114" s="105">
        <v>215.335798980557</v>
      </c>
      <c r="T114" s="24">
        <v>359.84407384350101</v>
      </c>
      <c r="U114" s="24">
        <v>265.29867702089501</v>
      </c>
      <c r="V114" s="108">
        <v>430.76163115720902</v>
      </c>
    </row>
    <row r="115" spans="14:22" x14ac:dyDescent="0.25">
      <c r="N115" s="30">
        <v>45107</v>
      </c>
      <c r="O115" s="137">
        <v>245.059861375167</v>
      </c>
      <c r="P115" s="106">
        <v>391.28538887791501</v>
      </c>
      <c r="Q115" s="106">
        <v>395.65023639185199</v>
      </c>
      <c r="R115" s="107">
        <v>420.29622349942201</v>
      </c>
      <c r="S115" s="105">
        <v>219.61108030355899</v>
      </c>
      <c r="T115" s="24">
        <v>375.13463532270401</v>
      </c>
      <c r="U115" s="24">
        <v>269.51707961862297</v>
      </c>
      <c r="V115" s="108">
        <v>430.88260420326702</v>
      </c>
    </row>
    <row r="116" spans="14:22" x14ac:dyDescent="0.25">
      <c r="N116" s="30">
        <v>45199</v>
      </c>
      <c r="O116" s="137">
        <v>254.746735535829</v>
      </c>
      <c r="P116" s="106">
        <v>406.17270132225701</v>
      </c>
      <c r="Q116" s="106">
        <v>404.31645611588101</v>
      </c>
      <c r="R116" s="107">
        <v>403.69189875623698</v>
      </c>
      <c r="S116" s="105">
        <v>220.39862345500299</v>
      </c>
      <c r="T116" s="24">
        <v>380.393880912047</v>
      </c>
      <c r="U116" s="24">
        <v>274.828596554466</v>
      </c>
      <c r="V116" s="108">
        <v>427.25549036389299</v>
      </c>
    </row>
    <row r="117" spans="14:22" x14ac:dyDescent="0.25">
      <c r="N117" s="30">
        <v>45291</v>
      </c>
      <c r="O117" s="137">
        <v>216.37973348780801</v>
      </c>
      <c r="P117" s="106">
        <v>396.34866044766699</v>
      </c>
      <c r="Q117" s="106">
        <v>393.37219464363102</v>
      </c>
      <c r="R117" s="107">
        <v>420.48140026341099</v>
      </c>
      <c r="S117" s="105">
        <v>214.13851179808</v>
      </c>
      <c r="T117" s="24">
        <v>379.85102551655802</v>
      </c>
      <c r="U117" s="24">
        <v>276.28826694184897</v>
      </c>
      <c r="V117" s="108">
        <v>422.60500908191301</v>
      </c>
    </row>
    <row r="118" spans="14:22" x14ac:dyDescent="0.25">
      <c r="N118" s="30">
        <v>45382</v>
      </c>
      <c r="O118" s="137">
        <v>250.15536869191601</v>
      </c>
      <c r="P118" s="106">
        <v>430.38611955166101</v>
      </c>
      <c r="Q118" s="106">
        <v>412.39261490873099</v>
      </c>
      <c r="R118" s="107">
        <v>406.284673677802</v>
      </c>
      <c r="S118" s="105">
        <v>212.50360918461001</v>
      </c>
      <c r="T118" s="24">
        <v>384.20551166009102</v>
      </c>
      <c r="U118" s="24">
        <v>276.87294349527099</v>
      </c>
      <c r="V118" s="108">
        <v>423.31968788471801</v>
      </c>
    </row>
    <row r="119" spans="14:22" x14ac:dyDescent="0.25">
      <c r="N119" s="30">
        <v>45473</v>
      </c>
      <c r="O119" s="137">
        <v>221.125668612683</v>
      </c>
      <c r="P119" s="106">
        <v>409.81120336681801</v>
      </c>
      <c r="Q119" s="106">
        <v>385.68276683920101</v>
      </c>
      <c r="R119" s="107">
        <v>464.775291788088</v>
      </c>
      <c r="S119" s="105">
        <v>214.68494386815999</v>
      </c>
      <c r="T119" s="24">
        <v>393.14807425679697</v>
      </c>
      <c r="U119" s="24">
        <v>279.49171285303203</v>
      </c>
      <c r="V119" s="108">
        <v>422.29723904383798</v>
      </c>
    </row>
    <row r="120" spans="14:22" x14ac:dyDescent="0.25">
      <c r="N120" s="30">
        <v>45565</v>
      </c>
      <c r="O120" s="137">
        <v>216.81705185502801</v>
      </c>
      <c r="P120" s="106">
        <v>415.91610381745897</v>
      </c>
      <c r="Q120" s="106">
        <v>407.83974636778999</v>
      </c>
      <c r="R120" s="107">
        <v>400.23023224446501</v>
      </c>
      <c r="S120" s="105">
        <v>214.078032742696</v>
      </c>
      <c r="T120" s="24">
        <v>402.23515988568698</v>
      </c>
      <c r="U120" s="24">
        <v>281.90397972280402</v>
      </c>
      <c r="V120" s="108">
        <v>417.419775662294</v>
      </c>
    </row>
    <row r="121" spans="14:22" x14ac:dyDescent="0.25">
      <c r="N121" s="30">
        <v>45657</v>
      </c>
      <c r="O121" s="137">
        <v>203.60733485138499</v>
      </c>
      <c r="P121" s="106">
        <v>432.538307524971</v>
      </c>
      <c r="Q121" s="106">
        <v>398.48956305692599</v>
      </c>
      <c r="R121" s="107">
        <v>426.13499024749598</v>
      </c>
      <c r="S121" s="105">
        <v>213.241031019377</v>
      </c>
      <c r="T121" s="24">
        <v>406.08767936114799</v>
      </c>
      <c r="U121" s="24">
        <v>282.94782758754098</v>
      </c>
      <c r="V121" s="108">
        <v>417.12929554273097</v>
      </c>
    </row>
    <row r="122" spans="14:22" x14ac:dyDescent="0.25">
      <c r="N122" s="30">
        <v>45747</v>
      </c>
      <c r="O122" s="137">
        <v>247.10535140287499</v>
      </c>
      <c r="P122" s="106">
        <v>419.65524087336797</v>
      </c>
      <c r="Q122" s="106">
        <v>402.13333016483602</v>
      </c>
      <c r="R122" s="107">
        <v>413.14251734375199</v>
      </c>
      <c r="S122" s="105">
        <v>216.19914156383399</v>
      </c>
      <c r="T122" s="24">
        <v>407.93241612864801</v>
      </c>
      <c r="U122" s="24">
        <v>283.414788080059</v>
      </c>
      <c r="V122" s="108">
        <v>421.06073476617701</v>
      </c>
    </row>
    <row r="123" spans="14:22" x14ac:dyDescent="0.25">
      <c r="N123" s="30">
        <v>45838</v>
      </c>
      <c r="O123" s="137">
        <v>223.609255673305</v>
      </c>
      <c r="P123" s="106">
        <v>431.69935257585399</v>
      </c>
      <c r="Q123" s="106">
        <v>405.38057589487198</v>
      </c>
      <c r="R123" s="107">
        <v>382.50606636952</v>
      </c>
      <c r="S123" s="105">
        <v>218.795125916546</v>
      </c>
      <c r="T123" s="24">
        <v>411.609052645632</v>
      </c>
      <c r="U123" s="24">
        <v>281.59871712171503</v>
      </c>
      <c r="V123" s="108">
        <v>423.48141712577399</v>
      </c>
    </row>
    <row r="124" spans="14:22" x14ac:dyDescent="0.25">
      <c r="N124" s="30">
        <v>45930</v>
      </c>
      <c r="O124" s="137">
        <v>217.70167382325701</v>
      </c>
      <c r="P124" s="106">
        <v>396.02119212199</v>
      </c>
      <c r="Q124" s="106">
        <v>407.42338227440501</v>
      </c>
      <c r="R124" s="107">
        <v>406.245541342085</v>
      </c>
      <c r="S124" s="105">
        <v>217.01365781675</v>
      </c>
      <c r="T124" s="24">
        <v>412.91313213208798</v>
      </c>
      <c r="U124" s="24">
        <v>278.59934271314899</v>
      </c>
      <c r="V124" s="108">
        <v>425.11003241665099</v>
      </c>
    </row>
    <row r="125" spans="14:22" x14ac:dyDescent="0.25">
      <c r="N125" s="30">
        <v>46022</v>
      </c>
      <c r="O125" s="137">
        <v>223.45456435043999</v>
      </c>
      <c r="P125" s="106">
        <v>401.11787502030302</v>
      </c>
      <c r="Q125" s="106">
        <v>397.88741482199498</v>
      </c>
      <c r="R125" s="107">
        <v>416.52715798079799</v>
      </c>
      <c r="S125" s="105">
        <v>214.44570484102999</v>
      </c>
      <c r="T125" s="24">
        <v>411.82387864801802</v>
      </c>
      <c r="U125" s="24">
        <v>278.41979485977703</v>
      </c>
      <c r="V125" s="108">
        <v>424.09084026908602</v>
      </c>
    </row>
    <row r="126" spans="14:22" x14ac:dyDescent="0.25">
      <c r="N126" s="30">
        <v>45930</v>
      </c>
      <c r="O126" s="137" t="s">
        <v>98</v>
      </c>
      <c r="P126" s="106" t="s">
        <v>98</v>
      </c>
      <c r="Q126" s="106" t="s">
        <v>98</v>
      </c>
      <c r="R126" s="107" t="s">
        <v>98</v>
      </c>
      <c r="S126" s="105" t="s">
        <v>98</v>
      </c>
      <c r="T126" s="24" t="s">
        <v>98</v>
      </c>
      <c r="U126" s="24" t="s">
        <v>98</v>
      </c>
      <c r="V126" s="108" t="s">
        <v>98</v>
      </c>
    </row>
    <row r="127" spans="14:22" ht="30" x14ac:dyDescent="0.25">
      <c r="N127" s="37"/>
      <c r="O127" s="127" t="s">
        <v>55</v>
      </c>
      <c r="P127" s="128" t="s">
        <v>56</v>
      </c>
      <c r="Q127" s="128" t="s">
        <v>57</v>
      </c>
      <c r="R127" s="129" t="s">
        <v>58</v>
      </c>
      <c r="S127" s="127" t="s">
        <v>27</v>
      </c>
      <c r="T127" s="128" t="s">
        <v>28</v>
      </c>
      <c r="U127" s="128" t="s">
        <v>29</v>
      </c>
      <c r="V127" s="129" t="s">
        <v>30</v>
      </c>
    </row>
    <row r="128" spans="14:22" x14ac:dyDescent="0.25">
      <c r="N128" s="37" t="s">
        <v>144</v>
      </c>
      <c r="O128" s="130">
        <f>O121/O120-1</f>
        <v>-6.0925637031885915E-2</v>
      </c>
      <c r="P128" s="130">
        <f t="shared" ref="O128:V132" si="0">P121/P120-1</f>
        <v>3.9965280389353097E-2</v>
      </c>
      <c r="Q128" s="130">
        <f t="shared" si="0"/>
        <v>-2.292612084559309E-2</v>
      </c>
      <c r="R128" s="130">
        <f t="shared" si="0"/>
        <v>6.4724640759291852E-2</v>
      </c>
      <c r="S128" s="130">
        <f t="shared" si="0"/>
        <v>-3.9097973416309939E-3</v>
      </c>
      <c r="T128" s="130">
        <f t="shared" si="0"/>
        <v>9.5777790200037849E-3</v>
      </c>
      <c r="U128" s="130">
        <f t="shared" si="0"/>
        <v>3.7028489834141087E-3</v>
      </c>
      <c r="V128" s="131">
        <f t="shared" si="0"/>
        <v>-6.9589448440032786E-4</v>
      </c>
    </row>
    <row r="129" spans="14:22" x14ac:dyDescent="0.25">
      <c r="N129" s="37" t="s">
        <v>144</v>
      </c>
      <c r="O129" s="130">
        <f t="shared" si="0"/>
        <v>0.21363678564546618</v>
      </c>
      <c r="P129" s="130">
        <f t="shared" si="0"/>
        <v>-2.978479923621391E-2</v>
      </c>
      <c r="Q129" s="130">
        <f t="shared" si="0"/>
        <v>9.1439461549700507E-3</v>
      </c>
      <c r="R129" s="130">
        <f t="shared" si="0"/>
        <v>-3.0489101343679992E-2</v>
      </c>
      <c r="S129" s="130">
        <f t="shared" si="0"/>
        <v>1.3872145197929564E-2</v>
      </c>
      <c r="T129" s="130">
        <f t="shared" si="0"/>
        <v>4.542705581223494E-3</v>
      </c>
      <c r="U129" s="130">
        <f t="shared" si="0"/>
        <v>1.6503413244037812E-3</v>
      </c>
      <c r="V129" s="131">
        <f t="shared" si="0"/>
        <v>9.4249894827713732E-3</v>
      </c>
    </row>
    <row r="130" spans="14:22" x14ac:dyDescent="0.25">
      <c r="N130" s="37" t="s">
        <v>144</v>
      </c>
      <c r="O130" s="130">
        <f t="shared" si="0"/>
        <v>-9.5085337473175491E-2</v>
      </c>
      <c r="P130" s="130">
        <f t="shared" si="0"/>
        <v>2.870001498711261E-2</v>
      </c>
      <c r="Q130" s="130">
        <f t="shared" si="0"/>
        <v>8.0750474692183882E-3</v>
      </c>
      <c r="R130" s="130">
        <f t="shared" si="0"/>
        <v>-7.415467953094057E-2</v>
      </c>
      <c r="S130" s="130">
        <f t="shared" si="0"/>
        <v>1.2007375856973646E-2</v>
      </c>
      <c r="T130" s="130">
        <f t="shared" si="0"/>
        <v>9.0128569626213295E-3</v>
      </c>
      <c r="U130" s="130">
        <f t="shared" si="0"/>
        <v>-6.4078200387728268E-3</v>
      </c>
      <c r="V130" s="131">
        <f t="shared" si="0"/>
        <v>5.7490099639454506E-3</v>
      </c>
    </row>
    <row r="131" spans="14:22" x14ac:dyDescent="0.25">
      <c r="N131" s="37" t="s">
        <v>144</v>
      </c>
      <c r="O131" s="130">
        <f t="shared" si="0"/>
        <v>-2.6419218794230148E-2</v>
      </c>
      <c r="P131" s="130">
        <f t="shared" si="0"/>
        <v>-8.2645851194773301E-2</v>
      </c>
      <c r="Q131" s="130">
        <f t="shared" si="0"/>
        <v>5.0392310362270543E-3</v>
      </c>
      <c r="R131" s="130">
        <f t="shared" si="0"/>
        <v>6.2063002550217128E-2</v>
      </c>
      <c r="S131" s="130">
        <f t="shared" si="0"/>
        <v>-8.1421745220937591E-3</v>
      </c>
      <c r="T131" s="130">
        <f t="shared" si="0"/>
        <v>3.1682478266061853E-3</v>
      </c>
      <c r="U131" s="130">
        <f t="shared" si="0"/>
        <v>-1.065123605399676E-2</v>
      </c>
      <c r="V131" s="131">
        <f t="shared" si="0"/>
        <v>3.8457774651143861E-3</v>
      </c>
    </row>
    <row r="132" spans="14:22" x14ac:dyDescent="0.25">
      <c r="N132" s="37" t="str">
        <f>"QTR "&amp;YEAR(N125)&amp;"Q"&amp;(MONTH(N125)/3)</f>
        <v>QTR 2025Q4</v>
      </c>
      <c r="O132" s="130">
        <f>O125/O124-1</f>
        <v>2.6425568651592179E-2</v>
      </c>
      <c r="P132" s="130">
        <f t="shared" si="0"/>
        <v>1.2869722630255209E-2</v>
      </c>
      <c r="Q132" s="130">
        <f t="shared" si="0"/>
        <v>-2.3405547809201233E-2</v>
      </c>
      <c r="R132" s="130">
        <f t="shared" si="0"/>
        <v>2.5308872571859764E-2</v>
      </c>
      <c r="S132" s="130">
        <f t="shared" si="0"/>
        <v>-1.1833139911813451E-2</v>
      </c>
      <c r="T132" s="130">
        <f t="shared" si="0"/>
        <v>-2.6379724918060843E-3</v>
      </c>
      <c r="U132" s="130">
        <f t="shared" si="0"/>
        <v>-6.444661772113669E-4</v>
      </c>
      <c r="V132" s="131">
        <f t="shared" si="0"/>
        <v>-2.3974784640369284E-3</v>
      </c>
    </row>
    <row r="133" spans="14:22" x14ac:dyDescent="0.25">
      <c r="N133" s="37">
        <v>42825</v>
      </c>
      <c r="O133" s="134" t="s">
        <v>98</v>
      </c>
      <c r="P133" s="135" t="s">
        <v>98</v>
      </c>
      <c r="Q133" s="135" t="s">
        <v>98</v>
      </c>
      <c r="R133" s="136" t="s">
        <v>98</v>
      </c>
      <c r="S133" s="116" t="s">
        <v>98</v>
      </c>
      <c r="T133" s="117" t="s">
        <v>98</v>
      </c>
      <c r="U133" s="117" t="s">
        <v>98</v>
      </c>
      <c r="V133" s="120" t="s">
        <v>98</v>
      </c>
    </row>
    <row r="134" spans="14:22" x14ac:dyDescent="0.25">
      <c r="N134" s="37" t="s">
        <v>146</v>
      </c>
      <c r="O134" s="130">
        <f t="shared" ref="O134:V139" si="1">O120/O116-1</f>
        <v>-0.14889173594715743</v>
      </c>
      <c r="P134" s="130">
        <f t="shared" si="1"/>
        <v>2.3988324334656808E-2</v>
      </c>
      <c r="Q134" s="130">
        <f t="shared" si="1"/>
        <v>8.7141895874234265E-3</v>
      </c>
      <c r="R134" s="130">
        <f t="shared" si="1"/>
        <v>-8.5750210059634124E-3</v>
      </c>
      <c r="S134" s="130">
        <f t="shared" si="1"/>
        <v>-2.8677995412241808E-2</v>
      </c>
      <c r="T134" s="130">
        <f t="shared" si="1"/>
        <v>5.7417535006800025E-2</v>
      </c>
      <c r="U134" s="130">
        <f t="shared" si="1"/>
        <v>2.5744712366334133E-2</v>
      </c>
      <c r="V134" s="131">
        <f t="shared" si="1"/>
        <v>-2.3020686505916932E-2</v>
      </c>
    </row>
    <row r="135" spans="14:22" x14ac:dyDescent="0.25">
      <c r="N135" s="37" t="s">
        <v>146</v>
      </c>
      <c r="O135" s="130">
        <f t="shared" si="1"/>
        <v>-5.9027702967120455E-2</v>
      </c>
      <c r="P135" s="130">
        <f t="shared" si="1"/>
        <v>9.1307605370555933E-2</v>
      </c>
      <c r="Q135" s="130">
        <f t="shared" si="1"/>
        <v>1.3008973392059309E-2</v>
      </c>
      <c r="R135" s="130">
        <f t="shared" si="1"/>
        <v>1.3445517401110552E-2</v>
      </c>
      <c r="S135" s="130">
        <f t="shared" si="1"/>
        <v>-4.1911227044917343E-3</v>
      </c>
      <c r="T135" s="130">
        <f t="shared" si="1"/>
        <v>6.9070904333905281E-2</v>
      </c>
      <c r="U135" s="130">
        <f t="shared" si="1"/>
        <v>2.4103667953057295E-2</v>
      </c>
      <c r="V135" s="131">
        <f t="shared" si="1"/>
        <v>-1.295704835841327E-2</v>
      </c>
    </row>
    <row r="136" spans="14:22" x14ac:dyDescent="0.25">
      <c r="N136" s="37" t="s">
        <v>146</v>
      </c>
      <c r="O136" s="130">
        <f t="shared" si="1"/>
        <v>-1.2192491830136709E-2</v>
      </c>
      <c r="P136" s="130">
        <f t="shared" si="1"/>
        <v>-2.4933143033217586E-2</v>
      </c>
      <c r="Q136" s="130">
        <f t="shared" si="1"/>
        <v>-2.4877469607852976E-2</v>
      </c>
      <c r="R136" s="130">
        <f t="shared" si="1"/>
        <v>1.6879405279728754E-2</v>
      </c>
      <c r="S136" s="130">
        <f t="shared" si="1"/>
        <v>1.7390445241866503E-2</v>
      </c>
      <c r="T136" s="130">
        <f t="shared" si="1"/>
        <v>6.1755762862528485E-2</v>
      </c>
      <c r="U136" s="130">
        <f t="shared" si="1"/>
        <v>2.3627605146978814E-2</v>
      </c>
      <c r="V136" s="131">
        <f t="shared" si="1"/>
        <v>-5.3362817350375291E-3</v>
      </c>
    </row>
    <row r="137" spans="14:22" x14ac:dyDescent="0.25">
      <c r="N137" s="37" t="s">
        <v>146</v>
      </c>
      <c r="O137" s="130">
        <f t="shared" si="1"/>
        <v>1.1231563826143542E-2</v>
      </c>
      <c r="P137" s="130">
        <f t="shared" si="1"/>
        <v>5.3410324142466381E-2</v>
      </c>
      <c r="Q137" s="130">
        <f t="shared" si="1"/>
        <v>5.1072567273619862E-2</v>
      </c>
      <c r="R137" s="130">
        <f t="shared" si="1"/>
        <v>-0.17700860366750792</v>
      </c>
      <c r="S137" s="130">
        <f t="shared" si="1"/>
        <v>1.9145180720778088E-2</v>
      </c>
      <c r="T137" s="130">
        <f t="shared" si="1"/>
        <v>4.6956807365096331E-2</v>
      </c>
      <c r="U137" s="130">
        <f t="shared" si="1"/>
        <v>7.5387003327391788E-3</v>
      </c>
      <c r="V137" s="131">
        <f t="shared" si="1"/>
        <v>2.8041340848385943E-3</v>
      </c>
    </row>
    <row r="138" spans="14:22" x14ac:dyDescent="0.25">
      <c r="N138" s="37" t="s">
        <v>146</v>
      </c>
      <c r="O138" s="130">
        <f t="shared" si="1"/>
        <v>4.0800387269377403E-3</v>
      </c>
      <c r="P138" s="130">
        <f t="shared" si="1"/>
        <v>-4.7833953801896145E-2</v>
      </c>
      <c r="Q138" s="130">
        <f t="shared" si="1"/>
        <v>-1.0209012169438703E-3</v>
      </c>
      <c r="R138" s="130">
        <f t="shared" si="1"/>
        <v>1.5029621985042318E-2</v>
      </c>
      <c r="S138" s="130">
        <f t="shared" si="1"/>
        <v>1.3712873929397462E-2</v>
      </c>
      <c r="T138" s="130">
        <f t="shared" si="1"/>
        <v>2.6546590928141711E-2</v>
      </c>
      <c r="U138" s="130">
        <f t="shared" si="1"/>
        <v>-1.1722562458694186E-2</v>
      </c>
      <c r="V138" s="131">
        <f t="shared" si="1"/>
        <v>1.8423316773038323E-2</v>
      </c>
    </row>
    <row r="139" spans="14:22" x14ac:dyDescent="0.25">
      <c r="N139" s="37" t="str">
        <f>"Y/Y "&amp;RIGHT(N132,4)</f>
        <v>Y/Y 25Q4</v>
      </c>
      <c r="O139" s="130">
        <f>O125/O121-1</f>
        <v>9.7477969119048158E-2</v>
      </c>
      <c r="P139" s="130">
        <f t="shared" si="1"/>
        <v>-7.2641964787948932E-2</v>
      </c>
      <c r="Q139" s="130">
        <f t="shared" si="1"/>
        <v>-1.5110765519471547E-3</v>
      </c>
      <c r="R139" s="130">
        <f t="shared" si="1"/>
        <v>-2.2546452383827575E-2</v>
      </c>
      <c r="S139" s="130">
        <f t="shared" si="1"/>
        <v>5.6493528280845418E-3</v>
      </c>
      <c r="T139" s="130">
        <f t="shared" si="1"/>
        <v>1.4125519138857179E-2</v>
      </c>
      <c r="U139" s="130">
        <f t="shared" si="1"/>
        <v>-1.6003065888049783E-2</v>
      </c>
      <c r="V139" s="131">
        <f>V125/V121-1</f>
        <v>1.6689177194560978E-2</v>
      </c>
    </row>
    <row r="140" spans="14:22" x14ac:dyDescent="0.25">
      <c r="N140" s="37">
        <v>43465</v>
      </c>
      <c r="O140" s="134" t="s">
        <v>98</v>
      </c>
      <c r="P140" s="135" t="s">
        <v>98</v>
      </c>
      <c r="Q140" s="135" t="s">
        <v>98</v>
      </c>
      <c r="R140" s="136" t="s">
        <v>98</v>
      </c>
      <c r="S140" s="116" t="s">
        <v>98</v>
      </c>
      <c r="T140" s="117" t="s">
        <v>98</v>
      </c>
      <c r="U140" s="117" t="s">
        <v>98</v>
      </c>
      <c r="V140" s="120" t="s">
        <v>98</v>
      </c>
    </row>
    <row r="141" spans="14:22" x14ac:dyDescent="0.25">
      <c r="N141" s="37" t="s">
        <v>148</v>
      </c>
      <c r="O141" s="134" t="s">
        <v>98</v>
      </c>
      <c r="P141" s="135" t="s">
        <v>98</v>
      </c>
      <c r="Q141" s="135" t="s">
        <v>98</v>
      </c>
      <c r="R141" s="136" t="s">
        <v>98</v>
      </c>
      <c r="S141" s="116" t="s">
        <v>98</v>
      </c>
      <c r="T141" s="117" t="s">
        <v>98</v>
      </c>
      <c r="U141" s="117" t="s">
        <v>98</v>
      </c>
      <c r="V141" s="120" t="s">
        <v>98</v>
      </c>
    </row>
    <row r="142" spans="14:22" x14ac:dyDescent="0.25">
      <c r="N142" s="37" t="s">
        <v>114</v>
      </c>
      <c r="O142" s="134">
        <f>MIN($O$58:$O$73)</f>
        <v>130.74589825577601</v>
      </c>
      <c r="P142" s="134">
        <f>MIN($P$58:$P$73)</f>
        <v>119.867486115489</v>
      </c>
      <c r="Q142" s="134">
        <f>MIN($Q$58:$Q$73)</f>
        <v>157.428789633555</v>
      </c>
      <c r="R142" s="134">
        <f>MIN($R$58:$R$73)</f>
        <v>162.161918142075</v>
      </c>
      <c r="S142" s="134">
        <f>MIN($S$58:$S$73)</f>
        <v>107.281680358814</v>
      </c>
      <c r="T142" s="134">
        <f>MIN($T$58:$T$73)</f>
        <v>118.107423041489</v>
      </c>
      <c r="U142" s="134">
        <f>MIN($U$58:$U$73)</f>
        <v>129.92439550071299</v>
      </c>
      <c r="V142" s="139">
        <f>MIN($V$58:$V$73)</f>
        <v>125.530908975375</v>
      </c>
    </row>
    <row r="143" spans="14:22" x14ac:dyDescent="0.25">
      <c r="N143" s="37" t="s">
        <v>115</v>
      </c>
      <c r="O143" s="130">
        <f t="shared" ref="O143:V143" si="2">O125/O142-1</f>
        <v>0.70907513988163196</v>
      </c>
      <c r="P143" s="130">
        <f t="shared" si="2"/>
        <v>2.3463442674841537</v>
      </c>
      <c r="Q143" s="130">
        <f t="shared" si="2"/>
        <v>1.5274120175105996</v>
      </c>
      <c r="R143" s="130">
        <f t="shared" si="2"/>
        <v>1.5685880060685138</v>
      </c>
      <c r="S143" s="130">
        <f t="shared" si="2"/>
        <v>0.99890329946171152</v>
      </c>
      <c r="T143" s="130">
        <f t="shared" si="2"/>
        <v>2.4868585567509314</v>
      </c>
      <c r="U143" s="130">
        <f t="shared" si="2"/>
        <v>1.1429370041459932</v>
      </c>
      <c r="V143" s="131">
        <f t="shared" si="2"/>
        <v>2.3783778332416805</v>
      </c>
    </row>
    <row r="144" spans="14:22" x14ac:dyDescent="0.25">
      <c r="N144" s="30">
        <v>47756</v>
      </c>
      <c r="O144" s="137" t="s">
        <v>98</v>
      </c>
      <c r="P144" s="106" t="s">
        <v>98</v>
      </c>
      <c r="Q144" s="106" t="s">
        <v>98</v>
      </c>
      <c r="R144" s="107" t="s">
        <v>98</v>
      </c>
      <c r="S144" s="105" t="s">
        <v>98</v>
      </c>
      <c r="T144" s="24" t="s">
        <v>98</v>
      </c>
      <c r="U144" s="24" t="s">
        <v>98</v>
      </c>
      <c r="V144" s="108" t="s">
        <v>98</v>
      </c>
    </row>
    <row r="145" spans="14:22" x14ac:dyDescent="0.25">
      <c r="N145" s="30">
        <v>47848</v>
      </c>
      <c r="O145" s="137" t="s">
        <v>98</v>
      </c>
      <c r="P145" s="106" t="s">
        <v>98</v>
      </c>
      <c r="Q145" s="106" t="s">
        <v>98</v>
      </c>
      <c r="R145" s="107" t="s">
        <v>98</v>
      </c>
      <c r="S145" s="105" t="s">
        <v>98</v>
      </c>
      <c r="T145" s="24" t="s">
        <v>98</v>
      </c>
      <c r="U145" s="24" t="s">
        <v>98</v>
      </c>
      <c r="V145" s="108" t="s">
        <v>98</v>
      </c>
    </row>
    <row r="146" spans="14:22" x14ac:dyDescent="0.25">
      <c r="N146" s="30">
        <v>47938</v>
      </c>
      <c r="O146" s="137" t="s">
        <v>98</v>
      </c>
      <c r="P146" s="106" t="s">
        <v>98</v>
      </c>
      <c r="Q146" s="106" t="s">
        <v>98</v>
      </c>
      <c r="R146" s="107" t="s">
        <v>98</v>
      </c>
      <c r="S146" s="105" t="s">
        <v>98</v>
      </c>
      <c r="T146" s="24" t="s">
        <v>98</v>
      </c>
      <c r="U146" s="24" t="s">
        <v>98</v>
      </c>
      <c r="V146" s="108" t="s">
        <v>98</v>
      </c>
    </row>
    <row r="147" spans="14:22" x14ac:dyDescent="0.25">
      <c r="N147" s="30">
        <v>48029</v>
      </c>
      <c r="O147" s="137" t="s">
        <v>98</v>
      </c>
      <c r="P147" s="106" t="s">
        <v>98</v>
      </c>
      <c r="Q147" s="106" t="s">
        <v>98</v>
      </c>
      <c r="R147" s="107" t="s">
        <v>98</v>
      </c>
      <c r="S147" s="105" t="s">
        <v>98</v>
      </c>
      <c r="T147" s="24" t="s">
        <v>98</v>
      </c>
      <c r="U147" s="24" t="s">
        <v>98</v>
      </c>
      <c r="V147" s="108" t="s">
        <v>98</v>
      </c>
    </row>
    <row r="148" spans="14:22" x14ac:dyDescent="0.25">
      <c r="N148" s="30">
        <v>48121</v>
      </c>
      <c r="O148" s="137" t="s">
        <v>98</v>
      </c>
      <c r="P148" s="106" t="s">
        <v>98</v>
      </c>
      <c r="Q148" s="106" t="s">
        <v>98</v>
      </c>
      <c r="R148" s="107" t="s">
        <v>98</v>
      </c>
      <c r="S148" s="105" t="s">
        <v>98</v>
      </c>
      <c r="T148" s="24" t="s">
        <v>98</v>
      </c>
      <c r="U148" s="24" t="s">
        <v>98</v>
      </c>
      <c r="V148" s="108" t="s">
        <v>98</v>
      </c>
    </row>
    <row r="149" spans="14:22" x14ac:dyDescent="0.25">
      <c r="N149" s="30">
        <v>48213</v>
      </c>
      <c r="O149" s="137" t="s">
        <v>98</v>
      </c>
      <c r="P149" s="106" t="s">
        <v>98</v>
      </c>
      <c r="Q149" s="106" t="s">
        <v>98</v>
      </c>
      <c r="R149" s="107" t="s">
        <v>98</v>
      </c>
      <c r="S149" s="105" t="s">
        <v>98</v>
      </c>
      <c r="T149" s="24" t="s">
        <v>98</v>
      </c>
      <c r="U149" s="24" t="s">
        <v>98</v>
      </c>
      <c r="V149" s="108" t="s">
        <v>98</v>
      </c>
    </row>
    <row r="150" spans="14:22" x14ac:dyDescent="0.25">
      <c r="N150" s="30">
        <v>48304</v>
      </c>
      <c r="O150" s="137" t="s">
        <v>98</v>
      </c>
      <c r="P150" s="106" t="s">
        <v>98</v>
      </c>
      <c r="Q150" s="106" t="s">
        <v>98</v>
      </c>
      <c r="R150" s="107" t="s">
        <v>98</v>
      </c>
      <c r="S150" s="105" t="s">
        <v>98</v>
      </c>
      <c r="T150" s="24" t="s">
        <v>98</v>
      </c>
      <c r="U150" s="24" t="s">
        <v>98</v>
      </c>
      <c r="V150" s="108" t="s">
        <v>98</v>
      </c>
    </row>
    <row r="151" spans="14:22" x14ac:dyDescent="0.25">
      <c r="N151" s="30">
        <v>48395</v>
      </c>
      <c r="O151" s="137" t="s">
        <v>98</v>
      </c>
      <c r="P151" s="106" t="s">
        <v>98</v>
      </c>
      <c r="Q151" s="106" t="s">
        <v>98</v>
      </c>
      <c r="R151" s="107" t="s">
        <v>98</v>
      </c>
      <c r="S151" s="105" t="s">
        <v>98</v>
      </c>
      <c r="T151" s="24" t="s">
        <v>98</v>
      </c>
      <c r="U151" s="24" t="s">
        <v>98</v>
      </c>
      <c r="V151" s="108" t="s">
        <v>98</v>
      </c>
    </row>
    <row r="152" spans="14:22" x14ac:dyDescent="0.25">
      <c r="N152" s="30">
        <v>48487</v>
      </c>
      <c r="O152" s="137" t="s">
        <v>98</v>
      </c>
      <c r="P152" s="106" t="s">
        <v>98</v>
      </c>
      <c r="Q152" s="106" t="s">
        <v>98</v>
      </c>
      <c r="R152" s="107" t="s">
        <v>98</v>
      </c>
      <c r="S152" s="105" t="s">
        <v>98</v>
      </c>
      <c r="T152" s="24" t="s">
        <v>98</v>
      </c>
      <c r="U152" s="24" t="s">
        <v>98</v>
      </c>
      <c r="V152" s="108" t="s">
        <v>98</v>
      </c>
    </row>
    <row r="153" spans="14:22" x14ac:dyDescent="0.25">
      <c r="N153" s="30">
        <v>48579</v>
      </c>
      <c r="O153" s="137" t="s">
        <v>98</v>
      </c>
      <c r="P153" s="106" t="s">
        <v>98</v>
      </c>
      <c r="Q153" s="106" t="s">
        <v>98</v>
      </c>
      <c r="R153" s="107" t="s">
        <v>98</v>
      </c>
      <c r="S153" s="105" t="s">
        <v>98</v>
      </c>
      <c r="T153" s="24" t="s">
        <v>98</v>
      </c>
      <c r="U153" s="24" t="s">
        <v>98</v>
      </c>
      <c r="V153" s="108" t="s">
        <v>98</v>
      </c>
    </row>
    <row r="154" spans="14:22" x14ac:dyDescent="0.25">
      <c r="N154" s="30">
        <v>48669</v>
      </c>
      <c r="O154" s="137" t="s">
        <v>98</v>
      </c>
      <c r="P154" s="106" t="s">
        <v>98</v>
      </c>
      <c r="Q154" s="106" t="s">
        <v>98</v>
      </c>
      <c r="R154" s="107" t="s">
        <v>98</v>
      </c>
      <c r="S154" s="105" t="s">
        <v>98</v>
      </c>
      <c r="T154" s="24" t="s">
        <v>98</v>
      </c>
      <c r="U154" s="24" t="s">
        <v>98</v>
      </c>
      <c r="V154" s="108" t="s">
        <v>98</v>
      </c>
    </row>
    <row r="155" spans="14:22" x14ac:dyDescent="0.25">
      <c r="N155" s="30">
        <v>48760</v>
      </c>
      <c r="O155" s="137" t="s">
        <v>98</v>
      </c>
      <c r="P155" s="106" t="s">
        <v>98</v>
      </c>
      <c r="Q155" s="106" t="s">
        <v>98</v>
      </c>
      <c r="R155" s="107" t="s">
        <v>98</v>
      </c>
      <c r="S155" s="105" t="s">
        <v>98</v>
      </c>
      <c r="T155" s="24" t="s">
        <v>98</v>
      </c>
      <c r="U155" s="24" t="s">
        <v>98</v>
      </c>
      <c r="V155" s="108" t="s">
        <v>98</v>
      </c>
    </row>
    <row r="156" spans="14:22" x14ac:dyDescent="0.25">
      <c r="N156" s="30">
        <v>48852</v>
      </c>
      <c r="O156" s="137" t="s">
        <v>98</v>
      </c>
      <c r="P156" s="106" t="s">
        <v>98</v>
      </c>
      <c r="Q156" s="106" t="s">
        <v>98</v>
      </c>
      <c r="R156" s="107" t="s">
        <v>98</v>
      </c>
      <c r="S156" s="105" t="s">
        <v>98</v>
      </c>
      <c r="T156" s="24" t="s">
        <v>98</v>
      </c>
      <c r="U156" s="24" t="s">
        <v>98</v>
      </c>
      <c r="V156" s="108" t="s">
        <v>98</v>
      </c>
    </row>
    <row r="157" spans="14:22" x14ac:dyDescent="0.25">
      <c r="N157" s="30">
        <v>48944</v>
      </c>
      <c r="O157" s="137" t="s">
        <v>98</v>
      </c>
      <c r="P157" s="106" t="s">
        <v>98</v>
      </c>
      <c r="Q157" s="106" t="s">
        <v>98</v>
      </c>
      <c r="R157" s="107" t="s">
        <v>98</v>
      </c>
      <c r="S157" s="105" t="s">
        <v>98</v>
      </c>
      <c r="T157" s="24" t="s">
        <v>98</v>
      </c>
      <c r="U157" s="24" t="s">
        <v>98</v>
      </c>
      <c r="V157" s="108" t="s">
        <v>98</v>
      </c>
    </row>
    <row r="158" spans="14:22" x14ac:dyDescent="0.25">
      <c r="O158" s="137" t="s">
        <v>98</v>
      </c>
      <c r="P158" s="106" t="s">
        <v>98</v>
      </c>
      <c r="Q158" s="106" t="s">
        <v>98</v>
      </c>
      <c r="R158" s="107" t="s">
        <v>98</v>
      </c>
      <c r="S158" s="105" t="s">
        <v>98</v>
      </c>
      <c r="T158" s="24" t="s">
        <v>98</v>
      </c>
      <c r="U158" s="24" t="s">
        <v>98</v>
      </c>
      <c r="V158" s="108" t="s">
        <v>98</v>
      </c>
    </row>
    <row r="159" spans="14:22" x14ac:dyDescent="0.25">
      <c r="O159" s="137" t="s">
        <v>98</v>
      </c>
      <c r="P159" s="106" t="s">
        <v>98</v>
      </c>
      <c r="Q159" s="106" t="s">
        <v>98</v>
      </c>
      <c r="R159" s="107" t="s">
        <v>98</v>
      </c>
      <c r="S159" s="105" t="s">
        <v>98</v>
      </c>
      <c r="T159" s="24" t="s">
        <v>98</v>
      </c>
      <c r="U159" s="24" t="s">
        <v>98</v>
      </c>
      <c r="V159" s="108" t="s">
        <v>98</v>
      </c>
    </row>
    <row r="160" spans="14:22" x14ac:dyDescent="0.25">
      <c r="O160" s="137" t="s">
        <v>98</v>
      </c>
      <c r="P160" s="106" t="s">
        <v>98</v>
      </c>
      <c r="Q160" s="106" t="s">
        <v>98</v>
      </c>
      <c r="R160" s="107" t="s">
        <v>98</v>
      </c>
      <c r="S160" s="105" t="s">
        <v>98</v>
      </c>
      <c r="T160" s="24" t="s">
        <v>98</v>
      </c>
      <c r="U160" s="24" t="s">
        <v>98</v>
      </c>
      <c r="V160" s="108" t="s">
        <v>98</v>
      </c>
    </row>
    <row r="161" spans="15:22" x14ac:dyDescent="0.25">
      <c r="O161" s="137" t="s">
        <v>98</v>
      </c>
      <c r="P161" s="106" t="s">
        <v>98</v>
      </c>
      <c r="Q161" s="106" t="s">
        <v>98</v>
      </c>
      <c r="R161" s="107" t="s">
        <v>98</v>
      </c>
      <c r="S161" s="105" t="s">
        <v>98</v>
      </c>
      <c r="T161" s="24" t="s">
        <v>98</v>
      </c>
      <c r="U161" s="24" t="s">
        <v>98</v>
      </c>
      <c r="V161" s="108" t="s">
        <v>98</v>
      </c>
    </row>
    <row r="162" spans="15:22" x14ac:dyDescent="0.25">
      <c r="O162" s="137" t="s">
        <v>98</v>
      </c>
      <c r="P162" s="106" t="s">
        <v>98</v>
      </c>
      <c r="Q162" s="106" t="s">
        <v>98</v>
      </c>
      <c r="R162" s="107" t="s">
        <v>98</v>
      </c>
      <c r="S162" s="105" t="s">
        <v>98</v>
      </c>
      <c r="T162" s="24" t="s">
        <v>98</v>
      </c>
      <c r="U162" s="24" t="s">
        <v>98</v>
      </c>
      <c r="V162" s="108" t="s">
        <v>98</v>
      </c>
    </row>
    <row r="163" spans="15:22" x14ac:dyDescent="0.25">
      <c r="O163" s="137" t="s">
        <v>98</v>
      </c>
      <c r="P163" s="106" t="s">
        <v>98</v>
      </c>
      <c r="Q163" s="106" t="s">
        <v>98</v>
      </c>
      <c r="R163" s="107" t="s">
        <v>98</v>
      </c>
      <c r="S163" s="105" t="s">
        <v>98</v>
      </c>
      <c r="T163" s="24" t="s">
        <v>98</v>
      </c>
      <c r="U163" s="24" t="s">
        <v>98</v>
      </c>
      <c r="V163" s="108" t="s">
        <v>98</v>
      </c>
    </row>
    <row r="164" spans="15:22" x14ac:dyDescent="0.25">
      <c r="O164" s="137" t="s">
        <v>98</v>
      </c>
      <c r="P164" s="106" t="s">
        <v>98</v>
      </c>
      <c r="Q164" s="106" t="s">
        <v>98</v>
      </c>
      <c r="R164" s="107" t="s">
        <v>98</v>
      </c>
      <c r="S164" s="105" t="s">
        <v>98</v>
      </c>
      <c r="T164" s="24" t="s">
        <v>98</v>
      </c>
      <c r="U164" s="24" t="s">
        <v>98</v>
      </c>
      <c r="V164" s="108" t="s">
        <v>98</v>
      </c>
    </row>
    <row r="165" spans="15:22" x14ac:dyDescent="0.25">
      <c r="O165" s="137" t="s">
        <v>98</v>
      </c>
      <c r="P165" s="106" t="s">
        <v>98</v>
      </c>
      <c r="Q165" s="106" t="s">
        <v>98</v>
      </c>
      <c r="R165" s="107" t="s">
        <v>98</v>
      </c>
      <c r="S165" s="105" t="s">
        <v>98</v>
      </c>
      <c r="T165" s="24" t="s">
        <v>98</v>
      </c>
      <c r="U165" s="24" t="s">
        <v>98</v>
      </c>
      <c r="V165" s="108" t="s">
        <v>98</v>
      </c>
    </row>
    <row r="166" spans="15:22" x14ac:dyDescent="0.25">
      <c r="O166" s="137" t="s">
        <v>98</v>
      </c>
      <c r="P166" s="106" t="s">
        <v>98</v>
      </c>
      <c r="Q166" s="106" t="s">
        <v>98</v>
      </c>
      <c r="R166" s="107" t="s">
        <v>98</v>
      </c>
      <c r="S166" s="105" t="s">
        <v>98</v>
      </c>
      <c r="T166" s="24" t="s">
        <v>98</v>
      </c>
      <c r="U166" s="24" t="s">
        <v>98</v>
      </c>
      <c r="V166" s="108" t="s">
        <v>98</v>
      </c>
    </row>
    <row r="167" spans="15:22" x14ac:dyDescent="0.25">
      <c r="O167" s="137" t="s">
        <v>98</v>
      </c>
      <c r="P167" s="106" t="s">
        <v>98</v>
      </c>
      <c r="Q167" s="106" t="s">
        <v>98</v>
      </c>
      <c r="R167" s="107" t="s">
        <v>98</v>
      </c>
      <c r="S167" s="105" t="s">
        <v>98</v>
      </c>
      <c r="T167" s="24" t="s">
        <v>98</v>
      </c>
      <c r="U167" s="24" t="s">
        <v>98</v>
      </c>
      <c r="V167" s="108" t="s">
        <v>98</v>
      </c>
    </row>
  </sheetData>
  <mergeCells count="8">
    <mergeCell ref="A27:F27"/>
    <mergeCell ref="H27:M27"/>
    <mergeCell ref="A7:F7"/>
    <mergeCell ref="H7:M7"/>
    <mergeCell ref="A8:F8"/>
    <mergeCell ref="H8:M8"/>
    <mergeCell ref="A26:F26"/>
    <mergeCell ref="H26:M26"/>
  </mergeCells>
  <conditionalFormatting sqref="N6:N157">
    <cfRule type="expression" dxfId="3" priority="1">
      <formula>$O6=""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45906-756E-4E73-9B0C-9C28FCE07805}">
  <sheetPr codeName="Sheet11"/>
  <dimension ref="A1:X633"/>
  <sheetViews>
    <sheetView topLeftCell="A11" workbookViewId="0">
      <selection activeCell="U336" sqref="U336"/>
    </sheetView>
  </sheetViews>
  <sheetFormatPr defaultColWidth="9.140625" defaultRowHeight="15" x14ac:dyDescent="0.25"/>
  <cols>
    <col min="1" max="1" width="13.7109375" style="145" customWidth="1"/>
    <col min="2" max="13" width="13.7109375" style="55" customWidth="1"/>
    <col min="14" max="14" width="11.85546875" style="55" bestFit="1" customWidth="1"/>
    <col min="15" max="22" width="22.28515625" style="55" customWidth="1"/>
    <col min="23" max="23" width="16.85546875" style="55" customWidth="1"/>
    <col min="24" max="24" width="20.28515625" style="55" customWidth="1"/>
    <col min="25" max="16384" width="9.140625" style="55"/>
  </cols>
  <sheetData>
    <row r="1" spans="1:24" s="141" customFormat="1" ht="63.95" customHeight="1" x14ac:dyDescent="0.25">
      <c r="A1" s="140"/>
      <c r="N1" s="142" t="s">
        <v>60</v>
      </c>
      <c r="O1" s="143" t="s">
        <v>61</v>
      </c>
      <c r="P1" s="143" t="s">
        <v>62</v>
      </c>
      <c r="Q1" s="143" t="s">
        <v>63</v>
      </c>
      <c r="R1" s="144" t="s">
        <v>64</v>
      </c>
      <c r="S1" s="144" t="s">
        <v>65</v>
      </c>
      <c r="T1" s="144" t="s">
        <v>66</v>
      </c>
      <c r="U1" s="143" t="s">
        <v>67</v>
      </c>
      <c r="V1" s="143" t="s">
        <v>68</v>
      </c>
      <c r="W1" s="143" t="s">
        <v>69</v>
      </c>
      <c r="X1" s="143" t="s">
        <v>70</v>
      </c>
    </row>
    <row r="2" spans="1:24" ht="15.75" x14ac:dyDescent="0.25">
      <c r="N2" s="146">
        <v>36556</v>
      </c>
      <c r="O2" s="147">
        <v>195</v>
      </c>
      <c r="P2" s="147">
        <v>20</v>
      </c>
      <c r="Q2" s="147">
        <v>175</v>
      </c>
      <c r="R2" s="148">
        <v>488856243</v>
      </c>
      <c r="S2" s="148">
        <v>234900406</v>
      </c>
      <c r="T2" s="148">
        <v>253955837</v>
      </c>
      <c r="U2" s="149" t="s">
        <v>33</v>
      </c>
      <c r="V2" s="149" t="s">
        <v>33</v>
      </c>
      <c r="W2" s="149" t="s">
        <v>33</v>
      </c>
      <c r="X2" s="149" t="s">
        <v>33</v>
      </c>
    </row>
    <row r="3" spans="1:24" ht="15.75" x14ac:dyDescent="0.25">
      <c r="N3" s="146">
        <v>36585</v>
      </c>
      <c r="O3" s="147">
        <v>152</v>
      </c>
      <c r="P3" s="147">
        <v>24</v>
      </c>
      <c r="Q3" s="147">
        <v>128</v>
      </c>
      <c r="R3" s="148">
        <v>562596598</v>
      </c>
      <c r="S3" s="148">
        <v>382350256</v>
      </c>
      <c r="T3" s="148">
        <v>180246342</v>
      </c>
      <c r="U3" s="149" t="s">
        <v>33</v>
      </c>
      <c r="V3" s="149" t="s">
        <v>33</v>
      </c>
      <c r="W3" s="149" t="s">
        <v>33</v>
      </c>
      <c r="X3" s="149" t="s">
        <v>33</v>
      </c>
    </row>
    <row r="4" spans="1:24" ht="15.75" x14ac:dyDescent="0.25">
      <c r="N4" s="146">
        <v>36616</v>
      </c>
      <c r="O4" s="147">
        <v>230</v>
      </c>
      <c r="P4" s="147">
        <v>34</v>
      </c>
      <c r="Q4" s="147">
        <v>196</v>
      </c>
      <c r="R4" s="148">
        <v>666097934</v>
      </c>
      <c r="S4" s="148">
        <v>392187934</v>
      </c>
      <c r="T4" s="148">
        <v>273910000</v>
      </c>
      <c r="U4" s="149" t="s">
        <v>33</v>
      </c>
      <c r="V4" s="149" t="s">
        <v>33</v>
      </c>
      <c r="W4" s="149" t="s">
        <v>33</v>
      </c>
      <c r="X4" s="149" t="s">
        <v>33</v>
      </c>
    </row>
    <row r="5" spans="1:24" ht="15.75" x14ac:dyDescent="0.25">
      <c r="N5" s="146">
        <v>36646</v>
      </c>
      <c r="O5" s="147">
        <v>184</v>
      </c>
      <c r="P5" s="147">
        <v>25</v>
      </c>
      <c r="Q5" s="147">
        <v>159</v>
      </c>
      <c r="R5" s="148">
        <v>488043242</v>
      </c>
      <c r="S5" s="148">
        <v>250888500</v>
      </c>
      <c r="T5" s="148">
        <v>237154742</v>
      </c>
      <c r="U5" s="149" t="s">
        <v>33</v>
      </c>
      <c r="V5" s="149" t="s">
        <v>33</v>
      </c>
      <c r="W5" s="149" t="s">
        <v>33</v>
      </c>
      <c r="X5" s="149" t="s">
        <v>33</v>
      </c>
    </row>
    <row r="6" spans="1:24" ht="15.75" x14ac:dyDescent="0.25">
      <c r="N6" s="146">
        <v>36677</v>
      </c>
      <c r="O6" s="147">
        <v>211</v>
      </c>
      <c r="P6" s="147">
        <v>36</v>
      </c>
      <c r="Q6" s="147">
        <v>175</v>
      </c>
      <c r="R6" s="148">
        <v>1054409629</v>
      </c>
      <c r="S6" s="148">
        <v>796690240</v>
      </c>
      <c r="T6" s="148">
        <v>257719389</v>
      </c>
      <c r="U6" s="149" t="s">
        <v>33</v>
      </c>
      <c r="V6" s="149" t="s">
        <v>33</v>
      </c>
      <c r="W6" s="149" t="s">
        <v>33</v>
      </c>
      <c r="X6" s="149" t="s">
        <v>33</v>
      </c>
    </row>
    <row r="7" spans="1:24" ht="15.75" x14ac:dyDescent="0.25">
      <c r="A7" s="190" t="s">
        <v>109</v>
      </c>
      <c r="B7" s="190"/>
      <c r="C7" s="190"/>
      <c r="D7" s="190"/>
      <c r="E7" s="190"/>
      <c r="F7" s="190"/>
      <c r="G7" s="125"/>
      <c r="H7" s="190" t="s">
        <v>110</v>
      </c>
      <c r="I7" s="190"/>
      <c r="J7" s="190"/>
      <c r="K7" s="190"/>
      <c r="L7" s="190"/>
      <c r="M7" s="190"/>
      <c r="N7" s="146">
        <v>36707</v>
      </c>
      <c r="O7" s="147">
        <v>245</v>
      </c>
      <c r="P7" s="147">
        <v>44</v>
      </c>
      <c r="Q7" s="147">
        <v>201</v>
      </c>
      <c r="R7" s="148">
        <v>815634941</v>
      </c>
      <c r="S7" s="148">
        <v>492895517</v>
      </c>
      <c r="T7" s="148">
        <v>322739424</v>
      </c>
      <c r="U7" s="149" t="s">
        <v>33</v>
      </c>
      <c r="V7" s="149" t="s">
        <v>33</v>
      </c>
      <c r="W7" s="149" t="s">
        <v>33</v>
      </c>
      <c r="X7" s="149" t="s">
        <v>33</v>
      </c>
    </row>
    <row r="8" spans="1:24" ht="15.75" x14ac:dyDescent="0.25">
      <c r="N8" s="146">
        <v>36738</v>
      </c>
      <c r="O8" s="147">
        <v>205</v>
      </c>
      <c r="P8" s="147">
        <v>28</v>
      </c>
      <c r="Q8" s="147">
        <v>177</v>
      </c>
      <c r="R8" s="148">
        <v>731413959</v>
      </c>
      <c r="S8" s="148">
        <v>460727450</v>
      </c>
      <c r="T8" s="148">
        <v>270686509</v>
      </c>
      <c r="U8" s="149" t="s">
        <v>33</v>
      </c>
      <c r="V8" s="149" t="s">
        <v>33</v>
      </c>
      <c r="W8" s="149" t="s">
        <v>33</v>
      </c>
      <c r="X8" s="149" t="s">
        <v>33</v>
      </c>
    </row>
    <row r="9" spans="1:24" ht="15.75" x14ac:dyDescent="0.25">
      <c r="N9" s="146">
        <v>36769</v>
      </c>
      <c r="O9" s="147">
        <v>239</v>
      </c>
      <c r="P9" s="147">
        <v>42</v>
      </c>
      <c r="Q9" s="147">
        <v>197</v>
      </c>
      <c r="R9" s="148">
        <v>1045191538</v>
      </c>
      <c r="S9" s="148">
        <v>727633506</v>
      </c>
      <c r="T9" s="148">
        <v>317558032</v>
      </c>
      <c r="U9" s="149" t="s">
        <v>33</v>
      </c>
      <c r="V9" s="149" t="s">
        <v>33</v>
      </c>
      <c r="W9" s="149" t="s">
        <v>33</v>
      </c>
      <c r="X9" s="149" t="s">
        <v>33</v>
      </c>
    </row>
    <row r="10" spans="1:24" ht="15.75" x14ac:dyDescent="0.25">
      <c r="N10" s="146">
        <v>36799</v>
      </c>
      <c r="O10" s="147">
        <v>228</v>
      </c>
      <c r="P10" s="147">
        <v>45</v>
      </c>
      <c r="Q10" s="147">
        <v>183</v>
      </c>
      <c r="R10" s="148">
        <v>1244482097</v>
      </c>
      <c r="S10" s="148">
        <v>974752614</v>
      </c>
      <c r="T10" s="148">
        <v>269729483</v>
      </c>
      <c r="U10" s="149" t="s">
        <v>33</v>
      </c>
      <c r="V10" s="149" t="s">
        <v>33</v>
      </c>
      <c r="W10" s="149" t="s">
        <v>33</v>
      </c>
      <c r="X10" s="149" t="s">
        <v>33</v>
      </c>
    </row>
    <row r="11" spans="1:24" ht="15.75" x14ac:dyDescent="0.25">
      <c r="N11" s="146">
        <v>36830</v>
      </c>
      <c r="O11" s="147">
        <v>214</v>
      </c>
      <c r="P11" s="147">
        <v>44</v>
      </c>
      <c r="Q11" s="147">
        <v>170</v>
      </c>
      <c r="R11" s="148">
        <v>766463651</v>
      </c>
      <c r="S11" s="148">
        <v>507163420</v>
      </c>
      <c r="T11" s="148">
        <v>259300231</v>
      </c>
      <c r="U11" s="149" t="s">
        <v>33</v>
      </c>
      <c r="V11" s="149" t="s">
        <v>33</v>
      </c>
      <c r="W11" s="149" t="s">
        <v>33</v>
      </c>
      <c r="X11" s="149" t="s">
        <v>33</v>
      </c>
    </row>
    <row r="12" spans="1:24" ht="15.75" x14ac:dyDescent="0.25">
      <c r="N12" s="146">
        <v>36860</v>
      </c>
      <c r="O12" s="147">
        <v>207</v>
      </c>
      <c r="P12" s="147">
        <v>50</v>
      </c>
      <c r="Q12" s="147">
        <v>157</v>
      </c>
      <c r="R12" s="148">
        <v>1559475583</v>
      </c>
      <c r="S12" s="148">
        <v>1319838612</v>
      </c>
      <c r="T12" s="148">
        <v>239636971</v>
      </c>
      <c r="U12" s="149" t="s">
        <v>33</v>
      </c>
      <c r="V12" s="149" t="s">
        <v>33</v>
      </c>
      <c r="W12" s="149" t="s">
        <v>33</v>
      </c>
      <c r="X12" s="149" t="s">
        <v>33</v>
      </c>
    </row>
    <row r="13" spans="1:24" ht="15.75" x14ac:dyDescent="0.25">
      <c r="N13" s="146">
        <v>36891</v>
      </c>
      <c r="O13" s="147">
        <v>332</v>
      </c>
      <c r="P13" s="147">
        <v>98</v>
      </c>
      <c r="Q13" s="147">
        <v>234</v>
      </c>
      <c r="R13" s="148">
        <v>2080037430</v>
      </c>
      <c r="S13" s="148">
        <v>1727908089</v>
      </c>
      <c r="T13" s="148">
        <v>352129341</v>
      </c>
      <c r="U13" s="149" t="s">
        <v>33</v>
      </c>
      <c r="V13" s="149" t="s">
        <v>33</v>
      </c>
      <c r="W13" s="149" t="s">
        <v>33</v>
      </c>
      <c r="X13" s="149" t="s">
        <v>33</v>
      </c>
    </row>
    <row r="14" spans="1:24" ht="15.75" x14ac:dyDescent="0.25">
      <c r="N14" s="146">
        <v>36922</v>
      </c>
      <c r="O14" s="147">
        <v>248</v>
      </c>
      <c r="P14" s="147">
        <v>43</v>
      </c>
      <c r="Q14" s="147">
        <v>205</v>
      </c>
      <c r="R14" s="148">
        <v>1215130455</v>
      </c>
      <c r="S14" s="148">
        <v>838779465</v>
      </c>
      <c r="T14" s="148">
        <v>376350990</v>
      </c>
      <c r="U14" s="149" t="s">
        <v>33</v>
      </c>
      <c r="V14" s="149" t="s">
        <v>33</v>
      </c>
      <c r="W14" s="149" t="s">
        <v>33</v>
      </c>
      <c r="X14" s="149" t="s">
        <v>33</v>
      </c>
    </row>
    <row r="15" spans="1:24" ht="15.75" x14ac:dyDescent="0.25">
      <c r="N15" s="146">
        <v>36950</v>
      </c>
      <c r="O15" s="147">
        <v>220</v>
      </c>
      <c r="P15" s="147">
        <v>32</v>
      </c>
      <c r="Q15" s="147">
        <v>188</v>
      </c>
      <c r="R15" s="148">
        <v>780287656</v>
      </c>
      <c r="S15" s="148">
        <v>502164265</v>
      </c>
      <c r="T15" s="148">
        <v>278123391</v>
      </c>
      <c r="U15" s="149" t="s">
        <v>33</v>
      </c>
      <c r="V15" s="149" t="s">
        <v>33</v>
      </c>
      <c r="W15" s="149" t="s">
        <v>33</v>
      </c>
      <c r="X15" s="149" t="s">
        <v>33</v>
      </c>
    </row>
    <row r="16" spans="1:24" ht="15.75" x14ac:dyDescent="0.25">
      <c r="N16" s="146">
        <v>36981</v>
      </c>
      <c r="O16" s="147">
        <v>281</v>
      </c>
      <c r="P16" s="147">
        <v>49</v>
      </c>
      <c r="Q16" s="147">
        <v>232</v>
      </c>
      <c r="R16" s="148">
        <v>906477463</v>
      </c>
      <c r="S16" s="148">
        <v>539034040</v>
      </c>
      <c r="T16" s="148">
        <v>367443423</v>
      </c>
      <c r="U16" s="149" t="s">
        <v>33</v>
      </c>
      <c r="V16" s="149" t="s">
        <v>33</v>
      </c>
      <c r="W16" s="149" t="s">
        <v>33</v>
      </c>
      <c r="X16" s="149" t="s">
        <v>33</v>
      </c>
    </row>
    <row r="17" spans="1:24" ht="15.75" x14ac:dyDescent="0.25">
      <c r="N17" s="146">
        <v>37011</v>
      </c>
      <c r="O17" s="147">
        <v>255</v>
      </c>
      <c r="P17" s="147">
        <v>39</v>
      </c>
      <c r="Q17" s="147">
        <v>216</v>
      </c>
      <c r="R17" s="148">
        <v>1134282861</v>
      </c>
      <c r="S17" s="148">
        <v>808624604</v>
      </c>
      <c r="T17" s="148">
        <v>325658257</v>
      </c>
      <c r="U17" s="149" t="s">
        <v>33</v>
      </c>
      <c r="V17" s="149" t="s">
        <v>33</v>
      </c>
      <c r="W17" s="149" t="s">
        <v>33</v>
      </c>
      <c r="X17" s="149" t="s">
        <v>33</v>
      </c>
    </row>
    <row r="18" spans="1:24" ht="15.75" x14ac:dyDescent="0.25">
      <c r="N18" s="146">
        <v>37042</v>
      </c>
      <c r="O18" s="147">
        <v>323</v>
      </c>
      <c r="P18" s="147">
        <v>59</v>
      </c>
      <c r="Q18" s="147">
        <v>264</v>
      </c>
      <c r="R18" s="148">
        <v>1116823228</v>
      </c>
      <c r="S18" s="148">
        <v>648205557</v>
      </c>
      <c r="T18" s="148">
        <v>468617671</v>
      </c>
      <c r="U18" s="149" t="s">
        <v>33</v>
      </c>
      <c r="V18" s="149" t="s">
        <v>33</v>
      </c>
      <c r="W18" s="149" t="s">
        <v>33</v>
      </c>
      <c r="X18" s="149" t="s">
        <v>33</v>
      </c>
    </row>
    <row r="19" spans="1:24" ht="15.75" x14ac:dyDescent="0.25">
      <c r="N19" s="146">
        <v>37072</v>
      </c>
      <c r="O19" s="147">
        <v>367</v>
      </c>
      <c r="P19" s="147">
        <v>57</v>
      </c>
      <c r="Q19" s="147">
        <v>310</v>
      </c>
      <c r="R19" s="148">
        <v>1220228967</v>
      </c>
      <c r="S19" s="148">
        <v>756569395</v>
      </c>
      <c r="T19" s="148">
        <v>463659572</v>
      </c>
      <c r="U19" s="149" t="s">
        <v>33</v>
      </c>
      <c r="V19" s="149" t="s">
        <v>33</v>
      </c>
      <c r="W19" s="149" t="s">
        <v>33</v>
      </c>
      <c r="X19" s="149" t="s">
        <v>33</v>
      </c>
    </row>
    <row r="20" spans="1:24" ht="15.75" x14ac:dyDescent="0.25">
      <c r="N20" s="146">
        <v>37103</v>
      </c>
      <c r="O20" s="147">
        <v>306</v>
      </c>
      <c r="P20" s="147">
        <v>43</v>
      </c>
      <c r="Q20" s="147">
        <v>263</v>
      </c>
      <c r="R20" s="148">
        <v>914994945</v>
      </c>
      <c r="S20" s="148">
        <v>519752992</v>
      </c>
      <c r="T20" s="148">
        <v>395241953</v>
      </c>
      <c r="U20" s="149" t="s">
        <v>33</v>
      </c>
      <c r="V20" s="149" t="s">
        <v>33</v>
      </c>
      <c r="W20" s="149" t="s">
        <v>33</v>
      </c>
      <c r="X20" s="149" t="s">
        <v>33</v>
      </c>
    </row>
    <row r="21" spans="1:24" ht="15.75" x14ac:dyDescent="0.25">
      <c r="N21" s="146">
        <v>37134</v>
      </c>
      <c r="O21" s="147">
        <v>394</v>
      </c>
      <c r="P21" s="147">
        <v>49</v>
      </c>
      <c r="Q21" s="147">
        <v>345</v>
      </c>
      <c r="R21" s="148">
        <v>1125930832</v>
      </c>
      <c r="S21" s="148">
        <v>616812241</v>
      </c>
      <c r="T21" s="148">
        <v>509118591</v>
      </c>
      <c r="U21" s="149" t="s">
        <v>33</v>
      </c>
      <c r="V21" s="149" t="s">
        <v>33</v>
      </c>
      <c r="W21" s="149" t="s">
        <v>33</v>
      </c>
      <c r="X21" s="149" t="s">
        <v>33</v>
      </c>
    </row>
    <row r="22" spans="1:24" ht="15.75" x14ac:dyDescent="0.25">
      <c r="N22" s="146">
        <v>37164</v>
      </c>
      <c r="O22" s="147">
        <v>293</v>
      </c>
      <c r="P22" s="147">
        <v>45</v>
      </c>
      <c r="Q22" s="147">
        <v>248</v>
      </c>
      <c r="R22" s="148">
        <v>912905459</v>
      </c>
      <c r="S22" s="148">
        <v>523422617</v>
      </c>
      <c r="T22" s="148">
        <v>389482842</v>
      </c>
      <c r="U22" s="149" t="s">
        <v>33</v>
      </c>
      <c r="V22" s="149" t="s">
        <v>33</v>
      </c>
      <c r="W22" s="149" t="s">
        <v>33</v>
      </c>
      <c r="X22" s="149" t="s">
        <v>33</v>
      </c>
    </row>
    <row r="23" spans="1:24" ht="15.75" x14ac:dyDescent="0.25">
      <c r="N23" s="146">
        <v>37195</v>
      </c>
      <c r="O23" s="147">
        <v>324</v>
      </c>
      <c r="P23" s="147">
        <v>44</v>
      </c>
      <c r="Q23" s="147">
        <v>280</v>
      </c>
      <c r="R23" s="148">
        <v>830025643</v>
      </c>
      <c r="S23" s="148">
        <v>431611750</v>
      </c>
      <c r="T23" s="148">
        <v>398413893</v>
      </c>
      <c r="U23" s="149" t="s">
        <v>33</v>
      </c>
      <c r="V23" s="149" t="s">
        <v>33</v>
      </c>
      <c r="W23" s="149" t="s">
        <v>33</v>
      </c>
      <c r="X23" s="149" t="s">
        <v>33</v>
      </c>
    </row>
    <row r="24" spans="1:24" ht="15.75" x14ac:dyDescent="0.25">
      <c r="N24" s="146">
        <v>37225</v>
      </c>
      <c r="O24" s="147">
        <v>309</v>
      </c>
      <c r="P24" s="147">
        <v>41</v>
      </c>
      <c r="Q24" s="147">
        <v>268</v>
      </c>
      <c r="R24" s="148">
        <v>873442477</v>
      </c>
      <c r="S24" s="148">
        <v>467538930</v>
      </c>
      <c r="T24" s="148">
        <v>405903547</v>
      </c>
      <c r="U24" s="149" t="s">
        <v>33</v>
      </c>
      <c r="V24" s="149" t="s">
        <v>33</v>
      </c>
      <c r="W24" s="149" t="s">
        <v>33</v>
      </c>
      <c r="X24" s="149" t="s">
        <v>33</v>
      </c>
    </row>
    <row r="25" spans="1:24" ht="15.75" x14ac:dyDescent="0.25">
      <c r="N25" s="146">
        <v>37256</v>
      </c>
      <c r="O25" s="147">
        <v>374</v>
      </c>
      <c r="P25" s="147">
        <v>59</v>
      </c>
      <c r="Q25" s="147">
        <v>315</v>
      </c>
      <c r="R25" s="148">
        <v>1578024580</v>
      </c>
      <c r="S25" s="148">
        <v>1107852874</v>
      </c>
      <c r="T25" s="148">
        <v>470171706</v>
      </c>
      <c r="U25" s="149" t="s">
        <v>33</v>
      </c>
      <c r="V25" s="149" t="s">
        <v>33</v>
      </c>
      <c r="W25" s="149" t="s">
        <v>33</v>
      </c>
      <c r="X25" s="149" t="s">
        <v>33</v>
      </c>
    </row>
    <row r="26" spans="1:24" ht="15.75" x14ac:dyDescent="0.25">
      <c r="N26" s="146">
        <v>37287</v>
      </c>
      <c r="O26" s="147">
        <v>332</v>
      </c>
      <c r="P26" s="147">
        <v>41</v>
      </c>
      <c r="Q26" s="147">
        <v>291</v>
      </c>
      <c r="R26" s="148">
        <v>845613599</v>
      </c>
      <c r="S26" s="148">
        <v>455633099</v>
      </c>
      <c r="T26" s="148">
        <v>389980500</v>
      </c>
      <c r="U26" s="149" t="s">
        <v>33</v>
      </c>
      <c r="V26" s="149" t="s">
        <v>33</v>
      </c>
      <c r="W26" s="149" t="s">
        <v>33</v>
      </c>
      <c r="X26" s="149" t="s">
        <v>33</v>
      </c>
    </row>
    <row r="27" spans="1:24" ht="15.75" x14ac:dyDescent="0.25">
      <c r="A27" s="190" t="s">
        <v>111</v>
      </c>
      <c r="B27" s="190"/>
      <c r="C27" s="190"/>
      <c r="D27" s="190"/>
      <c r="E27" s="190"/>
      <c r="F27" s="190"/>
      <c r="N27" s="146">
        <v>37315</v>
      </c>
      <c r="O27" s="147">
        <v>279</v>
      </c>
      <c r="P27" s="147">
        <v>27</v>
      </c>
      <c r="Q27" s="147">
        <v>252</v>
      </c>
      <c r="R27" s="148">
        <v>724099559</v>
      </c>
      <c r="S27" s="148">
        <v>356582020</v>
      </c>
      <c r="T27" s="148">
        <v>367517539</v>
      </c>
      <c r="U27" s="149" t="s">
        <v>33</v>
      </c>
      <c r="V27" s="149" t="s">
        <v>33</v>
      </c>
      <c r="W27" s="149" t="s">
        <v>33</v>
      </c>
      <c r="X27" s="149" t="s">
        <v>33</v>
      </c>
    </row>
    <row r="28" spans="1:24" ht="15.75" x14ac:dyDescent="0.25">
      <c r="N28" s="146">
        <v>37346</v>
      </c>
      <c r="O28" s="147">
        <v>367</v>
      </c>
      <c r="P28" s="147">
        <v>62</v>
      </c>
      <c r="Q28" s="147">
        <v>305</v>
      </c>
      <c r="R28" s="148">
        <v>1145384740</v>
      </c>
      <c r="S28" s="148">
        <v>671112256</v>
      </c>
      <c r="T28" s="148">
        <v>474272484</v>
      </c>
      <c r="U28" s="149" t="s">
        <v>33</v>
      </c>
      <c r="V28" s="149" t="s">
        <v>33</v>
      </c>
      <c r="W28" s="149" t="s">
        <v>33</v>
      </c>
      <c r="X28" s="149" t="s">
        <v>33</v>
      </c>
    </row>
    <row r="29" spans="1:24" ht="15.75" x14ac:dyDescent="0.25">
      <c r="N29" s="146">
        <v>37376</v>
      </c>
      <c r="O29" s="147">
        <v>366</v>
      </c>
      <c r="P29" s="147">
        <v>37</v>
      </c>
      <c r="Q29" s="147">
        <v>329</v>
      </c>
      <c r="R29" s="148">
        <v>885500792</v>
      </c>
      <c r="S29" s="148">
        <v>380774125</v>
      </c>
      <c r="T29" s="148">
        <v>504726667</v>
      </c>
      <c r="U29" s="149" t="s">
        <v>33</v>
      </c>
      <c r="V29" s="149" t="s">
        <v>33</v>
      </c>
      <c r="W29" s="149" t="s">
        <v>33</v>
      </c>
      <c r="X29" s="149" t="s">
        <v>33</v>
      </c>
    </row>
    <row r="30" spans="1:24" ht="15.75" x14ac:dyDescent="0.25">
      <c r="N30" s="146">
        <v>37407</v>
      </c>
      <c r="O30" s="147">
        <v>473</v>
      </c>
      <c r="P30" s="147">
        <v>60</v>
      </c>
      <c r="Q30" s="147">
        <v>413</v>
      </c>
      <c r="R30" s="148">
        <v>1429282346</v>
      </c>
      <c r="S30" s="148">
        <v>826718933</v>
      </c>
      <c r="T30" s="148">
        <v>602563413</v>
      </c>
      <c r="U30" s="149" t="s">
        <v>33</v>
      </c>
      <c r="V30" s="149" t="s">
        <v>33</v>
      </c>
      <c r="W30" s="149" t="s">
        <v>33</v>
      </c>
      <c r="X30" s="149" t="s">
        <v>33</v>
      </c>
    </row>
    <row r="31" spans="1:24" ht="15.75" x14ac:dyDescent="0.25">
      <c r="N31" s="146">
        <v>37437</v>
      </c>
      <c r="O31" s="147">
        <v>432</v>
      </c>
      <c r="P31" s="147">
        <v>72</v>
      </c>
      <c r="Q31" s="147">
        <v>360</v>
      </c>
      <c r="R31" s="148">
        <v>1664143112</v>
      </c>
      <c r="S31" s="148">
        <v>1067716117</v>
      </c>
      <c r="T31" s="148">
        <v>596426995</v>
      </c>
      <c r="U31" s="149" t="s">
        <v>33</v>
      </c>
      <c r="V31" s="149" t="s">
        <v>33</v>
      </c>
      <c r="W31" s="149" t="s">
        <v>33</v>
      </c>
      <c r="X31" s="149" t="s">
        <v>33</v>
      </c>
    </row>
    <row r="32" spans="1:24" ht="15.75" x14ac:dyDescent="0.25">
      <c r="N32" s="146">
        <v>37468</v>
      </c>
      <c r="O32" s="147">
        <v>437</v>
      </c>
      <c r="P32" s="147">
        <v>50</v>
      </c>
      <c r="Q32" s="147">
        <v>387</v>
      </c>
      <c r="R32" s="148">
        <v>1205281572</v>
      </c>
      <c r="S32" s="148">
        <v>587620855</v>
      </c>
      <c r="T32" s="148">
        <v>617660717</v>
      </c>
      <c r="U32" s="149" t="s">
        <v>33</v>
      </c>
      <c r="V32" s="149" t="s">
        <v>33</v>
      </c>
      <c r="W32" s="149" t="s">
        <v>33</v>
      </c>
      <c r="X32" s="149" t="s">
        <v>33</v>
      </c>
    </row>
    <row r="33" spans="14:24" ht="15.75" x14ac:dyDescent="0.25">
      <c r="N33" s="146">
        <v>37499</v>
      </c>
      <c r="O33" s="147">
        <v>491</v>
      </c>
      <c r="P33" s="147">
        <v>64</v>
      </c>
      <c r="Q33" s="147">
        <v>427</v>
      </c>
      <c r="R33" s="148">
        <v>1582180153</v>
      </c>
      <c r="S33" s="148">
        <v>897310993</v>
      </c>
      <c r="T33" s="148">
        <v>684869160</v>
      </c>
      <c r="U33" s="149" t="s">
        <v>33</v>
      </c>
      <c r="V33" s="149" t="s">
        <v>33</v>
      </c>
      <c r="W33" s="149" t="s">
        <v>33</v>
      </c>
      <c r="X33" s="149" t="s">
        <v>33</v>
      </c>
    </row>
    <row r="34" spans="14:24" ht="15.75" x14ac:dyDescent="0.25">
      <c r="N34" s="146">
        <v>37529</v>
      </c>
      <c r="O34" s="147">
        <v>434</v>
      </c>
      <c r="P34" s="147">
        <v>69</v>
      </c>
      <c r="Q34" s="147">
        <v>365</v>
      </c>
      <c r="R34" s="148">
        <v>1601007444</v>
      </c>
      <c r="S34" s="148">
        <v>1024794907</v>
      </c>
      <c r="T34" s="148">
        <v>576212537</v>
      </c>
      <c r="U34" s="149" t="s">
        <v>33</v>
      </c>
      <c r="V34" s="149" t="s">
        <v>33</v>
      </c>
      <c r="W34" s="149" t="s">
        <v>33</v>
      </c>
      <c r="X34" s="149" t="s">
        <v>33</v>
      </c>
    </row>
    <row r="35" spans="14:24" ht="15.75" x14ac:dyDescent="0.25">
      <c r="N35" s="146">
        <v>37560</v>
      </c>
      <c r="O35" s="147">
        <v>461</v>
      </c>
      <c r="P35" s="147">
        <v>64</v>
      </c>
      <c r="Q35" s="147">
        <v>397</v>
      </c>
      <c r="R35" s="148">
        <v>1487540491</v>
      </c>
      <c r="S35" s="148">
        <v>869000533</v>
      </c>
      <c r="T35" s="148">
        <v>618539958</v>
      </c>
      <c r="U35" s="149" t="s">
        <v>33</v>
      </c>
      <c r="V35" s="149" t="s">
        <v>33</v>
      </c>
      <c r="W35" s="149" t="s">
        <v>33</v>
      </c>
      <c r="X35" s="149" t="s">
        <v>33</v>
      </c>
    </row>
    <row r="36" spans="14:24" ht="15.75" x14ac:dyDescent="0.25">
      <c r="N36" s="146">
        <v>37590</v>
      </c>
      <c r="O36" s="147">
        <v>398</v>
      </c>
      <c r="P36" s="147">
        <v>70</v>
      </c>
      <c r="Q36" s="147">
        <v>328</v>
      </c>
      <c r="R36" s="148">
        <v>1461183311</v>
      </c>
      <c r="S36" s="148">
        <v>927305338</v>
      </c>
      <c r="T36" s="148">
        <v>533877973</v>
      </c>
      <c r="U36" s="149" t="s">
        <v>33</v>
      </c>
      <c r="V36" s="149" t="s">
        <v>33</v>
      </c>
      <c r="W36" s="149" t="s">
        <v>33</v>
      </c>
      <c r="X36" s="149" t="s">
        <v>33</v>
      </c>
    </row>
    <row r="37" spans="14:24" ht="15.75" x14ac:dyDescent="0.25">
      <c r="N37" s="146">
        <v>37621</v>
      </c>
      <c r="O37" s="147">
        <v>589</v>
      </c>
      <c r="P37" s="147">
        <v>111</v>
      </c>
      <c r="Q37" s="147">
        <v>478</v>
      </c>
      <c r="R37" s="148">
        <v>2621031238</v>
      </c>
      <c r="S37" s="148">
        <v>1831312776</v>
      </c>
      <c r="T37" s="148">
        <v>789718462</v>
      </c>
      <c r="U37" s="149" t="s">
        <v>33</v>
      </c>
      <c r="V37" s="149" t="s">
        <v>33</v>
      </c>
      <c r="W37" s="149" t="s">
        <v>33</v>
      </c>
      <c r="X37" s="149" t="s">
        <v>33</v>
      </c>
    </row>
    <row r="38" spans="14:24" ht="15.75" x14ac:dyDescent="0.25">
      <c r="N38" s="146">
        <v>37652</v>
      </c>
      <c r="O38" s="147">
        <v>448</v>
      </c>
      <c r="P38" s="147">
        <v>67</v>
      </c>
      <c r="Q38" s="147">
        <v>381</v>
      </c>
      <c r="R38" s="148">
        <v>1571179200</v>
      </c>
      <c r="S38" s="148">
        <v>901439945</v>
      </c>
      <c r="T38" s="148">
        <v>669739255</v>
      </c>
      <c r="U38" s="149" t="s">
        <v>33</v>
      </c>
      <c r="V38" s="149" t="s">
        <v>33</v>
      </c>
      <c r="W38" s="149" t="s">
        <v>33</v>
      </c>
      <c r="X38" s="149" t="s">
        <v>33</v>
      </c>
    </row>
    <row r="39" spans="14:24" ht="15.75" x14ac:dyDescent="0.25">
      <c r="N39" s="146">
        <v>37680</v>
      </c>
      <c r="O39" s="147">
        <v>429</v>
      </c>
      <c r="P39" s="147">
        <v>71</v>
      </c>
      <c r="Q39" s="147">
        <v>358</v>
      </c>
      <c r="R39" s="148">
        <v>1942996216</v>
      </c>
      <c r="S39" s="148">
        <v>1330707500</v>
      </c>
      <c r="T39" s="148">
        <v>612288716</v>
      </c>
      <c r="U39" s="149" t="s">
        <v>33</v>
      </c>
      <c r="V39" s="149" t="s">
        <v>33</v>
      </c>
      <c r="W39" s="149" t="s">
        <v>33</v>
      </c>
      <c r="X39" s="149" t="s">
        <v>33</v>
      </c>
    </row>
    <row r="40" spans="14:24" ht="15.75" x14ac:dyDescent="0.25">
      <c r="N40" s="146">
        <v>37711</v>
      </c>
      <c r="O40" s="147">
        <v>471</v>
      </c>
      <c r="P40" s="147">
        <v>72</v>
      </c>
      <c r="Q40" s="147">
        <v>399</v>
      </c>
      <c r="R40" s="148">
        <v>1636886050</v>
      </c>
      <c r="S40" s="148">
        <v>922576277</v>
      </c>
      <c r="T40" s="148">
        <v>714309773</v>
      </c>
      <c r="U40" s="149" t="s">
        <v>33</v>
      </c>
      <c r="V40" s="149" t="s">
        <v>33</v>
      </c>
      <c r="W40" s="149" t="s">
        <v>33</v>
      </c>
      <c r="X40" s="149" t="s">
        <v>33</v>
      </c>
    </row>
    <row r="41" spans="14:24" ht="15.75" x14ac:dyDescent="0.25">
      <c r="N41" s="146">
        <v>37741</v>
      </c>
      <c r="O41" s="147">
        <v>545</v>
      </c>
      <c r="P41" s="147">
        <v>80</v>
      </c>
      <c r="Q41" s="147">
        <v>465</v>
      </c>
      <c r="R41" s="148">
        <v>2018286435</v>
      </c>
      <c r="S41" s="148">
        <v>1238398374</v>
      </c>
      <c r="T41" s="148">
        <v>779888061</v>
      </c>
      <c r="U41" s="149" t="s">
        <v>33</v>
      </c>
      <c r="V41" s="149" t="s">
        <v>33</v>
      </c>
      <c r="W41" s="149" t="s">
        <v>33</v>
      </c>
      <c r="X41" s="149" t="s">
        <v>33</v>
      </c>
    </row>
    <row r="42" spans="14:24" ht="15.75" x14ac:dyDescent="0.25">
      <c r="N42" s="146">
        <v>37772</v>
      </c>
      <c r="O42" s="147">
        <v>539</v>
      </c>
      <c r="P42" s="147">
        <v>85</v>
      </c>
      <c r="Q42" s="147">
        <v>454</v>
      </c>
      <c r="R42" s="148">
        <v>2230963762</v>
      </c>
      <c r="S42" s="148">
        <v>1503403933</v>
      </c>
      <c r="T42" s="148">
        <v>727559829</v>
      </c>
      <c r="U42" s="149" t="s">
        <v>33</v>
      </c>
      <c r="V42" s="149" t="s">
        <v>33</v>
      </c>
      <c r="W42" s="149" t="s">
        <v>33</v>
      </c>
      <c r="X42" s="149" t="s">
        <v>33</v>
      </c>
    </row>
    <row r="43" spans="14:24" ht="15.75" x14ac:dyDescent="0.25">
      <c r="N43" s="146">
        <v>37802</v>
      </c>
      <c r="O43" s="147">
        <v>557</v>
      </c>
      <c r="P43" s="147">
        <v>78</v>
      </c>
      <c r="Q43" s="147">
        <v>479</v>
      </c>
      <c r="R43" s="148">
        <v>2110185308</v>
      </c>
      <c r="S43" s="148">
        <v>1248640020</v>
      </c>
      <c r="T43" s="148">
        <v>861545288</v>
      </c>
      <c r="U43" s="149" t="s">
        <v>33</v>
      </c>
      <c r="V43" s="149" t="s">
        <v>33</v>
      </c>
      <c r="W43" s="149" t="s">
        <v>33</v>
      </c>
      <c r="X43" s="149" t="s">
        <v>33</v>
      </c>
    </row>
    <row r="44" spans="14:24" ht="15.75" x14ac:dyDescent="0.25">
      <c r="N44" s="146">
        <v>37833</v>
      </c>
      <c r="O44" s="147">
        <v>590</v>
      </c>
      <c r="P44" s="147">
        <v>104</v>
      </c>
      <c r="Q44" s="147">
        <v>486</v>
      </c>
      <c r="R44" s="148">
        <v>2429062900</v>
      </c>
      <c r="S44" s="148">
        <v>1568957380</v>
      </c>
      <c r="T44" s="148">
        <v>860105520</v>
      </c>
      <c r="U44" s="149" t="s">
        <v>33</v>
      </c>
      <c r="V44" s="149" t="s">
        <v>33</v>
      </c>
      <c r="W44" s="149" t="s">
        <v>33</v>
      </c>
      <c r="X44" s="149" t="s">
        <v>33</v>
      </c>
    </row>
    <row r="45" spans="14:24" ht="15.75" x14ac:dyDescent="0.25">
      <c r="N45" s="146">
        <v>37864</v>
      </c>
      <c r="O45" s="147">
        <v>599</v>
      </c>
      <c r="P45" s="147">
        <v>90</v>
      </c>
      <c r="Q45" s="147">
        <v>509</v>
      </c>
      <c r="R45" s="148">
        <v>2493350005</v>
      </c>
      <c r="S45" s="148">
        <v>1652127943</v>
      </c>
      <c r="T45" s="148">
        <v>841222062</v>
      </c>
      <c r="U45" s="149" t="s">
        <v>33</v>
      </c>
      <c r="V45" s="149" t="s">
        <v>33</v>
      </c>
      <c r="W45" s="149" t="s">
        <v>33</v>
      </c>
      <c r="X45" s="149" t="s">
        <v>33</v>
      </c>
    </row>
    <row r="46" spans="14:24" ht="15.75" x14ac:dyDescent="0.25">
      <c r="N46" s="146">
        <v>37894</v>
      </c>
      <c r="O46" s="147">
        <v>586</v>
      </c>
      <c r="P46" s="147">
        <v>101</v>
      </c>
      <c r="Q46" s="147">
        <v>485</v>
      </c>
      <c r="R46" s="148">
        <v>2361723610</v>
      </c>
      <c r="S46" s="148">
        <v>1502911707</v>
      </c>
      <c r="T46" s="148">
        <v>858811903</v>
      </c>
      <c r="U46" s="149" t="s">
        <v>33</v>
      </c>
      <c r="V46" s="149" t="s">
        <v>33</v>
      </c>
      <c r="W46" s="149" t="s">
        <v>33</v>
      </c>
      <c r="X46" s="149" t="s">
        <v>33</v>
      </c>
    </row>
    <row r="47" spans="14:24" ht="15.75" x14ac:dyDescent="0.25">
      <c r="N47" s="146">
        <v>37925</v>
      </c>
      <c r="O47" s="147">
        <v>661</v>
      </c>
      <c r="P47" s="147">
        <v>105</v>
      </c>
      <c r="Q47" s="147">
        <v>556</v>
      </c>
      <c r="R47" s="148">
        <v>2419844282</v>
      </c>
      <c r="S47" s="148">
        <v>1466103541</v>
      </c>
      <c r="T47" s="148">
        <v>953740741</v>
      </c>
      <c r="U47" s="149" t="s">
        <v>33</v>
      </c>
      <c r="V47" s="149" t="s">
        <v>33</v>
      </c>
      <c r="W47" s="149" t="s">
        <v>33</v>
      </c>
      <c r="X47" s="149" t="s">
        <v>33</v>
      </c>
    </row>
    <row r="48" spans="14:24" ht="15.75" x14ac:dyDescent="0.25">
      <c r="N48" s="146">
        <v>37955</v>
      </c>
      <c r="O48" s="147">
        <v>516</v>
      </c>
      <c r="P48" s="147">
        <v>74</v>
      </c>
      <c r="Q48" s="147">
        <v>442</v>
      </c>
      <c r="R48" s="148">
        <v>1785282651</v>
      </c>
      <c r="S48" s="148">
        <v>1010706043</v>
      </c>
      <c r="T48" s="148">
        <v>774576608</v>
      </c>
      <c r="U48" s="149" t="s">
        <v>33</v>
      </c>
      <c r="V48" s="149" t="s">
        <v>33</v>
      </c>
      <c r="W48" s="149" t="s">
        <v>33</v>
      </c>
      <c r="X48" s="149" t="s">
        <v>33</v>
      </c>
    </row>
    <row r="49" spans="14:24" ht="15.75" x14ac:dyDescent="0.25">
      <c r="N49" s="146">
        <v>37986</v>
      </c>
      <c r="O49" s="147">
        <v>810</v>
      </c>
      <c r="P49" s="147">
        <v>173</v>
      </c>
      <c r="Q49" s="147">
        <v>637</v>
      </c>
      <c r="R49" s="148">
        <v>5242087847</v>
      </c>
      <c r="S49" s="148">
        <v>4147130397</v>
      </c>
      <c r="T49" s="148">
        <v>1094957450</v>
      </c>
      <c r="U49" s="149" t="s">
        <v>33</v>
      </c>
      <c r="V49" s="149" t="s">
        <v>33</v>
      </c>
      <c r="W49" s="149" t="s">
        <v>33</v>
      </c>
      <c r="X49" s="149" t="s">
        <v>33</v>
      </c>
    </row>
    <row r="50" spans="14:24" ht="15.75" x14ac:dyDescent="0.25">
      <c r="N50" s="146">
        <v>38017</v>
      </c>
      <c r="O50" s="147">
        <v>631</v>
      </c>
      <c r="P50" s="147">
        <v>103</v>
      </c>
      <c r="Q50" s="147">
        <v>528</v>
      </c>
      <c r="R50" s="148">
        <v>2292029345</v>
      </c>
      <c r="S50" s="148">
        <v>1252099658</v>
      </c>
      <c r="T50" s="148">
        <v>1039929687</v>
      </c>
      <c r="U50" s="149" t="s">
        <v>33</v>
      </c>
      <c r="V50" s="149" t="s">
        <v>33</v>
      </c>
      <c r="W50" s="149" t="s">
        <v>33</v>
      </c>
      <c r="X50" s="149" t="s">
        <v>33</v>
      </c>
    </row>
    <row r="51" spans="14:24" ht="15.75" x14ac:dyDescent="0.25">
      <c r="N51" s="146">
        <v>38046</v>
      </c>
      <c r="O51" s="147">
        <v>524</v>
      </c>
      <c r="P51" s="147">
        <v>83</v>
      </c>
      <c r="Q51" s="147">
        <v>441</v>
      </c>
      <c r="R51" s="148">
        <v>2442011620</v>
      </c>
      <c r="S51" s="148">
        <v>1598587596</v>
      </c>
      <c r="T51" s="148">
        <v>843424024</v>
      </c>
      <c r="U51" s="149" t="s">
        <v>33</v>
      </c>
      <c r="V51" s="149" t="s">
        <v>33</v>
      </c>
      <c r="W51" s="149" t="s">
        <v>33</v>
      </c>
      <c r="X51" s="149" t="s">
        <v>33</v>
      </c>
    </row>
    <row r="52" spans="14:24" ht="15.75" x14ac:dyDescent="0.25">
      <c r="N52" s="146">
        <v>38077</v>
      </c>
      <c r="O52" s="147">
        <v>769</v>
      </c>
      <c r="P52" s="147">
        <v>138</v>
      </c>
      <c r="Q52" s="147">
        <v>631</v>
      </c>
      <c r="R52" s="148">
        <v>2974318739</v>
      </c>
      <c r="S52" s="148">
        <v>1762637800</v>
      </c>
      <c r="T52" s="148">
        <v>1211680939</v>
      </c>
      <c r="U52" s="149" t="s">
        <v>33</v>
      </c>
      <c r="V52" s="149" t="s">
        <v>33</v>
      </c>
      <c r="W52" s="149" t="s">
        <v>33</v>
      </c>
      <c r="X52" s="149" t="s">
        <v>33</v>
      </c>
    </row>
    <row r="53" spans="14:24" ht="15.75" x14ac:dyDescent="0.25">
      <c r="N53" s="146">
        <v>38107</v>
      </c>
      <c r="O53" s="147">
        <v>705</v>
      </c>
      <c r="P53" s="147">
        <v>105</v>
      </c>
      <c r="Q53" s="147">
        <v>600</v>
      </c>
      <c r="R53" s="148">
        <v>3808475341</v>
      </c>
      <c r="S53" s="148">
        <v>2746278185</v>
      </c>
      <c r="T53" s="148">
        <v>1062197156</v>
      </c>
      <c r="U53" s="149" t="s">
        <v>33</v>
      </c>
      <c r="V53" s="149" t="s">
        <v>33</v>
      </c>
      <c r="W53" s="149" t="s">
        <v>33</v>
      </c>
      <c r="X53" s="149" t="s">
        <v>33</v>
      </c>
    </row>
    <row r="54" spans="14:24" ht="15.75" x14ac:dyDescent="0.25">
      <c r="N54" s="146">
        <v>38138</v>
      </c>
      <c r="O54" s="147">
        <v>689</v>
      </c>
      <c r="P54" s="147">
        <v>117</v>
      </c>
      <c r="Q54" s="147">
        <v>572</v>
      </c>
      <c r="R54" s="148">
        <v>2703532236</v>
      </c>
      <c r="S54" s="148">
        <v>1672596277</v>
      </c>
      <c r="T54" s="148">
        <v>1030935959</v>
      </c>
      <c r="U54" s="149" t="s">
        <v>33</v>
      </c>
      <c r="V54" s="149" t="s">
        <v>33</v>
      </c>
      <c r="W54" s="149" t="s">
        <v>33</v>
      </c>
      <c r="X54" s="149" t="s">
        <v>33</v>
      </c>
    </row>
    <row r="55" spans="14:24" ht="15.75" x14ac:dyDescent="0.25">
      <c r="N55" s="146">
        <v>38168</v>
      </c>
      <c r="O55" s="147">
        <v>812</v>
      </c>
      <c r="P55" s="147">
        <v>130</v>
      </c>
      <c r="Q55" s="147">
        <v>682</v>
      </c>
      <c r="R55" s="148">
        <v>3589433423</v>
      </c>
      <c r="S55" s="148">
        <v>2269613197</v>
      </c>
      <c r="T55" s="148">
        <v>1319820226</v>
      </c>
      <c r="U55" s="149" t="s">
        <v>33</v>
      </c>
      <c r="V55" s="149" t="s">
        <v>33</v>
      </c>
      <c r="W55" s="149" t="s">
        <v>33</v>
      </c>
      <c r="X55" s="149" t="s">
        <v>33</v>
      </c>
    </row>
    <row r="56" spans="14:24" ht="15.75" x14ac:dyDescent="0.25">
      <c r="N56" s="146">
        <v>38199</v>
      </c>
      <c r="O56" s="147">
        <v>826</v>
      </c>
      <c r="P56" s="147">
        <v>141</v>
      </c>
      <c r="Q56" s="147">
        <v>685</v>
      </c>
      <c r="R56" s="148">
        <v>3687433433</v>
      </c>
      <c r="S56" s="148">
        <v>2322774236</v>
      </c>
      <c r="T56" s="148">
        <v>1364659197</v>
      </c>
      <c r="U56" s="149" t="s">
        <v>33</v>
      </c>
      <c r="V56" s="149" t="s">
        <v>33</v>
      </c>
      <c r="W56" s="149" t="s">
        <v>33</v>
      </c>
      <c r="X56" s="149" t="s">
        <v>33</v>
      </c>
    </row>
    <row r="57" spans="14:24" ht="15.75" x14ac:dyDescent="0.25">
      <c r="N57" s="146">
        <v>38230</v>
      </c>
      <c r="O57" s="147">
        <v>752</v>
      </c>
      <c r="P57" s="147">
        <v>123</v>
      </c>
      <c r="Q57" s="147">
        <v>629</v>
      </c>
      <c r="R57" s="148">
        <v>4708560905</v>
      </c>
      <c r="S57" s="148">
        <v>3405245540</v>
      </c>
      <c r="T57" s="148">
        <v>1303315365</v>
      </c>
      <c r="U57" s="149" t="s">
        <v>33</v>
      </c>
      <c r="V57" s="149" t="s">
        <v>33</v>
      </c>
      <c r="W57" s="149" t="s">
        <v>33</v>
      </c>
      <c r="X57" s="149" t="s">
        <v>33</v>
      </c>
    </row>
    <row r="58" spans="14:24" ht="15.75" x14ac:dyDescent="0.25">
      <c r="N58" s="146">
        <v>38260</v>
      </c>
      <c r="O58" s="147">
        <v>739</v>
      </c>
      <c r="P58" s="147">
        <v>126</v>
      </c>
      <c r="Q58" s="147">
        <v>613</v>
      </c>
      <c r="R58" s="148">
        <v>4185355004</v>
      </c>
      <c r="S58" s="148">
        <v>3032258248</v>
      </c>
      <c r="T58" s="148">
        <v>1153096756</v>
      </c>
      <c r="U58" s="149" t="s">
        <v>33</v>
      </c>
      <c r="V58" s="149" t="s">
        <v>33</v>
      </c>
      <c r="W58" s="149" t="s">
        <v>33</v>
      </c>
      <c r="X58" s="149" t="s">
        <v>33</v>
      </c>
    </row>
    <row r="59" spans="14:24" ht="15.75" x14ac:dyDescent="0.25">
      <c r="N59" s="146">
        <v>38291</v>
      </c>
      <c r="O59" s="147">
        <v>752</v>
      </c>
      <c r="P59" s="147">
        <v>162</v>
      </c>
      <c r="Q59" s="147">
        <v>590</v>
      </c>
      <c r="R59" s="148">
        <v>4047803099</v>
      </c>
      <c r="S59" s="148">
        <v>2863403966</v>
      </c>
      <c r="T59" s="148">
        <v>1184399133</v>
      </c>
      <c r="U59" s="149" t="s">
        <v>33</v>
      </c>
      <c r="V59" s="149" t="s">
        <v>33</v>
      </c>
      <c r="W59" s="149" t="s">
        <v>33</v>
      </c>
      <c r="X59" s="149" t="s">
        <v>33</v>
      </c>
    </row>
    <row r="60" spans="14:24" ht="15.75" x14ac:dyDescent="0.25">
      <c r="N60" s="146">
        <v>38321</v>
      </c>
      <c r="O60" s="147">
        <v>766</v>
      </c>
      <c r="P60" s="147">
        <v>143</v>
      </c>
      <c r="Q60" s="147">
        <v>623</v>
      </c>
      <c r="R60" s="148">
        <v>3964382342</v>
      </c>
      <c r="S60" s="148">
        <v>2543656911</v>
      </c>
      <c r="T60" s="148">
        <v>1420725431</v>
      </c>
      <c r="U60" s="149" t="s">
        <v>33</v>
      </c>
      <c r="V60" s="149" t="s">
        <v>33</v>
      </c>
      <c r="W60" s="149" t="s">
        <v>33</v>
      </c>
      <c r="X60" s="149" t="s">
        <v>33</v>
      </c>
    </row>
    <row r="61" spans="14:24" ht="15.75" x14ac:dyDescent="0.25">
      <c r="N61" s="146">
        <v>38352</v>
      </c>
      <c r="O61" s="147">
        <v>925</v>
      </c>
      <c r="P61" s="147">
        <v>217</v>
      </c>
      <c r="Q61" s="147">
        <v>708</v>
      </c>
      <c r="R61" s="148">
        <v>6011894888</v>
      </c>
      <c r="S61" s="148">
        <v>4664336767</v>
      </c>
      <c r="T61" s="148">
        <v>1347558121</v>
      </c>
      <c r="U61" s="149" t="s">
        <v>33</v>
      </c>
      <c r="V61" s="149" t="s">
        <v>33</v>
      </c>
      <c r="W61" s="149" t="s">
        <v>33</v>
      </c>
      <c r="X61" s="149" t="s">
        <v>33</v>
      </c>
    </row>
    <row r="62" spans="14:24" ht="15.75" x14ac:dyDescent="0.25">
      <c r="N62" s="146">
        <v>38383</v>
      </c>
      <c r="O62" s="147">
        <v>745</v>
      </c>
      <c r="P62" s="147">
        <v>128</v>
      </c>
      <c r="Q62" s="147">
        <v>617</v>
      </c>
      <c r="R62" s="148">
        <v>3891151518</v>
      </c>
      <c r="S62" s="148">
        <v>2547810902</v>
      </c>
      <c r="T62" s="148">
        <v>1343340616</v>
      </c>
      <c r="U62" s="149" t="s">
        <v>33</v>
      </c>
      <c r="V62" s="149" t="s">
        <v>33</v>
      </c>
      <c r="W62" s="149" t="s">
        <v>33</v>
      </c>
      <c r="X62" s="149" t="s">
        <v>33</v>
      </c>
    </row>
    <row r="63" spans="14:24" ht="15.75" x14ac:dyDescent="0.25">
      <c r="N63" s="146">
        <v>38411</v>
      </c>
      <c r="O63" s="147">
        <v>657</v>
      </c>
      <c r="P63" s="147">
        <v>127</v>
      </c>
      <c r="Q63" s="147">
        <v>530</v>
      </c>
      <c r="R63" s="148">
        <v>3429984038</v>
      </c>
      <c r="S63" s="148">
        <v>2221027353</v>
      </c>
      <c r="T63" s="148">
        <v>1208956685</v>
      </c>
      <c r="U63" s="149" t="s">
        <v>33</v>
      </c>
      <c r="V63" s="149" t="s">
        <v>33</v>
      </c>
      <c r="W63" s="149" t="s">
        <v>33</v>
      </c>
      <c r="X63" s="149" t="s">
        <v>33</v>
      </c>
    </row>
    <row r="64" spans="14:24" ht="15.75" x14ac:dyDescent="0.25">
      <c r="N64" s="146">
        <v>38442</v>
      </c>
      <c r="O64" s="147">
        <v>832</v>
      </c>
      <c r="P64" s="147">
        <v>139</v>
      </c>
      <c r="Q64" s="147">
        <v>693</v>
      </c>
      <c r="R64" s="148">
        <v>4748878512</v>
      </c>
      <c r="S64" s="148">
        <v>3049343046</v>
      </c>
      <c r="T64" s="148">
        <v>1699535466</v>
      </c>
      <c r="U64" s="149" t="s">
        <v>33</v>
      </c>
      <c r="V64" s="149" t="s">
        <v>33</v>
      </c>
      <c r="W64" s="149" t="s">
        <v>33</v>
      </c>
      <c r="X64" s="149" t="s">
        <v>33</v>
      </c>
    </row>
    <row r="65" spans="14:24" ht="15.75" x14ac:dyDescent="0.25">
      <c r="N65" s="146">
        <v>38472</v>
      </c>
      <c r="O65" s="147">
        <v>769</v>
      </c>
      <c r="P65" s="147">
        <v>155</v>
      </c>
      <c r="Q65" s="147">
        <v>614</v>
      </c>
      <c r="R65" s="148">
        <v>4989271263</v>
      </c>
      <c r="S65" s="148">
        <v>3627210323</v>
      </c>
      <c r="T65" s="148">
        <v>1362060940</v>
      </c>
      <c r="U65" s="149" t="s">
        <v>33</v>
      </c>
      <c r="V65" s="149" t="s">
        <v>33</v>
      </c>
      <c r="W65" s="149" t="s">
        <v>33</v>
      </c>
      <c r="X65" s="149" t="s">
        <v>33</v>
      </c>
    </row>
    <row r="66" spans="14:24" ht="15.75" x14ac:dyDescent="0.25">
      <c r="N66" s="146">
        <v>38503</v>
      </c>
      <c r="O66" s="147">
        <v>774</v>
      </c>
      <c r="P66" s="147">
        <v>174</v>
      </c>
      <c r="Q66" s="147">
        <v>600</v>
      </c>
      <c r="R66" s="148">
        <v>5206022392</v>
      </c>
      <c r="S66" s="148">
        <v>3938192545</v>
      </c>
      <c r="T66" s="148">
        <v>1267829847</v>
      </c>
      <c r="U66" s="149" t="s">
        <v>33</v>
      </c>
      <c r="V66" s="149" t="s">
        <v>33</v>
      </c>
      <c r="W66" s="149" t="s">
        <v>33</v>
      </c>
      <c r="X66" s="149" t="s">
        <v>33</v>
      </c>
    </row>
    <row r="67" spans="14:24" ht="15.75" x14ac:dyDescent="0.25">
      <c r="N67" s="146">
        <v>38533</v>
      </c>
      <c r="O67" s="147">
        <v>1018</v>
      </c>
      <c r="P67" s="147">
        <v>209</v>
      </c>
      <c r="Q67" s="147">
        <v>809</v>
      </c>
      <c r="R67" s="148">
        <v>5780310855</v>
      </c>
      <c r="S67" s="148">
        <v>3734743598</v>
      </c>
      <c r="T67" s="148">
        <v>2045567257</v>
      </c>
      <c r="U67" s="149" t="s">
        <v>33</v>
      </c>
      <c r="V67" s="149" t="s">
        <v>33</v>
      </c>
      <c r="W67" s="149" t="s">
        <v>33</v>
      </c>
      <c r="X67" s="149" t="s">
        <v>33</v>
      </c>
    </row>
    <row r="68" spans="14:24" ht="15.75" x14ac:dyDescent="0.25">
      <c r="N68" s="146">
        <v>38564</v>
      </c>
      <c r="O68" s="147">
        <v>762</v>
      </c>
      <c r="P68" s="147">
        <v>189</v>
      </c>
      <c r="Q68" s="147">
        <v>573</v>
      </c>
      <c r="R68" s="148">
        <v>5736919914</v>
      </c>
      <c r="S68" s="148">
        <v>4262913235</v>
      </c>
      <c r="T68" s="148">
        <v>1474006679</v>
      </c>
      <c r="U68" s="149" t="s">
        <v>33</v>
      </c>
      <c r="V68" s="149" t="s">
        <v>33</v>
      </c>
      <c r="W68" s="149" t="s">
        <v>33</v>
      </c>
      <c r="X68" s="149" t="s">
        <v>33</v>
      </c>
    </row>
    <row r="69" spans="14:24" ht="15.75" x14ac:dyDescent="0.25">
      <c r="N69" s="146">
        <v>38595</v>
      </c>
      <c r="O69" s="147">
        <v>821</v>
      </c>
      <c r="P69" s="147">
        <v>206</v>
      </c>
      <c r="Q69" s="147">
        <v>615</v>
      </c>
      <c r="R69" s="148">
        <v>5658800170</v>
      </c>
      <c r="S69" s="148">
        <v>4132237041</v>
      </c>
      <c r="T69" s="148">
        <v>1526563129</v>
      </c>
      <c r="U69" s="149" t="s">
        <v>33</v>
      </c>
      <c r="V69" s="149" t="s">
        <v>33</v>
      </c>
      <c r="W69" s="149" t="s">
        <v>33</v>
      </c>
      <c r="X69" s="149" t="s">
        <v>33</v>
      </c>
    </row>
    <row r="70" spans="14:24" ht="15.75" x14ac:dyDescent="0.25">
      <c r="N70" s="146">
        <v>38625</v>
      </c>
      <c r="O70" s="147">
        <v>953</v>
      </c>
      <c r="P70" s="147">
        <v>242</v>
      </c>
      <c r="Q70" s="147">
        <v>711</v>
      </c>
      <c r="R70" s="148">
        <v>8355272289</v>
      </c>
      <c r="S70" s="148">
        <v>6500445095</v>
      </c>
      <c r="T70" s="148">
        <v>1854827194</v>
      </c>
      <c r="U70" s="149" t="s">
        <v>33</v>
      </c>
      <c r="V70" s="149" t="s">
        <v>33</v>
      </c>
      <c r="W70" s="149" t="s">
        <v>33</v>
      </c>
      <c r="X70" s="149" t="s">
        <v>33</v>
      </c>
    </row>
    <row r="71" spans="14:24" ht="15.75" x14ac:dyDescent="0.25">
      <c r="N71" s="146">
        <v>38656</v>
      </c>
      <c r="O71" s="147">
        <v>763</v>
      </c>
      <c r="P71" s="147">
        <v>170</v>
      </c>
      <c r="Q71" s="147">
        <v>593</v>
      </c>
      <c r="R71" s="148">
        <v>5361448950</v>
      </c>
      <c r="S71" s="148">
        <v>3929699151</v>
      </c>
      <c r="T71" s="148">
        <v>1431749799</v>
      </c>
      <c r="U71" s="149" t="s">
        <v>33</v>
      </c>
      <c r="V71" s="149" t="s">
        <v>33</v>
      </c>
      <c r="W71" s="149" t="s">
        <v>33</v>
      </c>
      <c r="X71" s="149" t="s">
        <v>33</v>
      </c>
    </row>
    <row r="72" spans="14:24" ht="15.75" x14ac:dyDescent="0.25">
      <c r="N72" s="146">
        <v>38686</v>
      </c>
      <c r="O72" s="147">
        <v>779</v>
      </c>
      <c r="P72" s="147">
        <v>180</v>
      </c>
      <c r="Q72" s="147">
        <v>599</v>
      </c>
      <c r="R72" s="148">
        <v>7011204451</v>
      </c>
      <c r="S72" s="148">
        <v>5172477216</v>
      </c>
      <c r="T72" s="148">
        <v>1838727235</v>
      </c>
      <c r="U72" s="149" t="s">
        <v>33</v>
      </c>
      <c r="V72" s="149" t="s">
        <v>33</v>
      </c>
      <c r="W72" s="149" t="s">
        <v>33</v>
      </c>
      <c r="X72" s="149" t="s">
        <v>33</v>
      </c>
    </row>
    <row r="73" spans="14:24" ht="15.75" x14ac:dyDescent="0.25">
      <c r="N73" s="146">
        <v>38717</v>
      </c>
      <c r="O73" s="147">
        <v>888</v>
      </c>
      <c r="P73" s="147">
        <v>241</v>
      </c>
      <c r="Q73" s="147">
        <v>647</v>
      </c>
      <c r="R73" s="148">
        <v>7630146816</v>
      </c>
      <c r="S73" s="148">
        <v>5971367068</v>
      </c>
      <c r="T73" s="148">
        <v>1658779748</v>
      </c>
      <c r="U73" s="149" t="s">
        <v>33</v>
      </c>
      <c r="V73" s="149" t="s">
        <v>33</v>
      </c>
      <c r="W73" s="149" t="s">
        <v>33</v>
      </c>
      <c r="X73" s="149" t="s">
        <v>33</v>
      </c>
    </row>
    <row r="74" spans="14:24" ht="15.75" x14ac:dyDescent="0.25">
      <c r="N74" s="146">
        <v>38748</v>
      </c>
      <c r="O74" s="147">
        <v>779</v>
      </c>
      <c r="P74" s="147">
        <v>177</v>
      </c>
      <c r="Q74" s="147">
        <v>602</v>
      </c>
      <c r="R74" s="148">
        <v>5540576271</v>
      </c>
      <c r="S74" s="148">
        <v>3959609726</v>
      </c>
      <c r="T74" s="148">
        <v>1580966545</v>
      </c>
      <c r="U74" s="149" t="s">
        <v>33</v>
      </c>
      <c r="V74" s="149" t="s">
        <v>33</v>
      </c>
      <c r="W74" s="149" t="s">
        <v>33</v>
      </c>
      <c r="X74" s="149" t="s">
        <v>33</v>
      </c>
    </row>
    <row r="75" spans="14:24" ht="15.75" x14ac:dyDescent="0.25">
      <c r="N75" s="146">
        <v>38776</v>
      </c>
      <c r="O75" s="147">
        <v>657</v>
      </c>
      <c r="P75" s="147">
        <v>126</v>
      </c>
      <c r="Q75" s="147">
        <v>531</v>
      </c>
      <c r="R75" s="148">
        <v>4728004234</v>
      </c>
      <c r="S75" s="148">
        <v>3324216287</v>
      </c>
      <c r="T75" s="148">
        <v>1403787947</v>
      </c>
      <c r="U75" s="149" t="s">
        <v>33</v>
      </c>
      <c r="V75" s="149" t="s">
        <v>33</v>
      </c>
      <c r="W75" s="149" t="s">
        <v>33</v>
      </c>
      <c r="X75" s="149" t="s">
        <v>33</v>
      </c>
    </row>
    <row r="76" spans="14:24" ht="15.75" x14ac:dyDescent="0.25">
      <c r="N76" s="146">
        <v>38807</v>
      </c>
      <c r="O76" s="147">
        <v>873</v>
      </c>
      <c r="P76" s="147">
        <v>194</v>
      </c>
      <c r="Q76" s="147">
        <v>679</v>
      </c>
      <c r="R76" s="148">
        <v>6604289090</v>
      </c>
      <c r="S76" s="148">
        <v>4675190131</v>
      </c>
      <c r="T76" s="148">
        <v>1929098959</v>
      </c>
      <c r="U76" s="149" t="s">
        <v>33</v>
      </c>
      <c r="V76" s="149" t="s">
        <v>33</v>
      </c>
      <c r="W76" s="149" t="s">
        <v>33</v>
      </c>
      <c r="X76" s="149" t="s">
        <v>33</v>
      </c>
    </row>
    <row r="77" spans="14:24" ht="15.75" x14ac:dyDescent="0.25">
      <c r="N77" s="146">
        <v>38837</v>
      </c>
      <c r="O77" s="147">
        <v>707</v>
      </c>
      <c r="P77" s="147">
        <v>147</v>
      </c>
      <c r="Q77" s="147">
        <v>560</v>
      </c>
      <c r="R77" s="148">
        <v>6076150981</v>
      </c>
      <c r="S77" s="148">
        <v>4661619824</v>
      </c>
      <c r="T77" s="148">
        <v>1414531157</v>
      </c>
      <c r="U77" s="149" t="s">
        <v>33</v>
      </c>
      <c r="V77" s="149" t="s">
        <v>33</v>
      </c>
      <c r="W77" s="149" t="s">
        <v>33</v>
      </c>
      <c r="X77" s="149" t="s">
        <v>33</v>
      </c>
    </row>
    <row r="78" spans="14:24" ht="15.75" x14ac:dyDescent="0.25">
      <c r="N78" s="146">
        <v>38868</v>
      </c>
      <c r="O78" s="147">
        <v>836</v>
      </c>
      <c r="P78" s="147">
        <v>156</v>
      </c>
      <c r="Q78" s="147">
        <v>680</v>
      </c>
      <c r="R78" s="148">
        <v>5544894437</v>
      </c>
      <c r="S78" s="148">
        <v>3528029110</v>
      </c>
      <c r="T78" s="148">
        <v>2016865327</v>
      </c>
      <c r="U78" s="149" t="s">
        <v>33</v>
      </c>
      <c r="V78" s="149" t="s">
        <v>33</v>
      </c>
      <c r="W78" s="149" t="s">
        <v>33</v>
      </c>
      <c r="X78" s="149" t="s">
        <v>33</v>
      </c>
    </row>
    <row r="79" spans="14:24" ht="15.75" x14ac:dyDescent="0.25">
      <c r="N79" s="146">
        <v>38898</v>
      </c>
      <c r="O79" s="147">
        <v>944</v>
      </c>
      <c r="P79" s="147">
        <v>191</v>
      </c>
      <c r="Q79" s="147">
        <v>753</v>
      </c>
      <c r="R79" s="148">
        <v>7426889938</v>
      </c>
      <c r="S79" s="148">
        <v>5323075525</v>
      </c>
      <c r="T79" s="148">
        <v>2103814413</v>
      </c>
      <c r="U79" s="149" t="s">
        <v>33</v>
      </c>
      <c r="V79" s="149" t="s">
        <v>33</v>
      </c>
      <c r="W79" s="149" t="s">
        <v>33</v>
      </c>
      <c r="X79" s="149" t="s">
        <v>33</v>
      </c>
    </row>
    <row r="80" spans="14:24" ht="15.75" x14ac:dyDescent="0.25">
      <c r="N80" s="146">
        <v>38929</v>
      </c>
      <c r="O80" s="147">
        <v>776</v>
      </c>
      <c r="P80" s="147">
        <v>169</v>
      </c>
      <c r="Q80" s="147">
        <v>607</v>
      </c>
      <c r="R80" s="148">
        <v>5217153350</v>
      </c>
      <c r="S80" s="148">
        <v>3704544718</v>
      </c>
      <c r="T80" s="148">
        <v>1512608632</v>
      </c>
      <c r="U80" s="149" t="s">
        <v>33</v>
      </c>
      <c r="V80" s="149" t="s">
        <v>33</v>
      </c>
      <c r="W80" s="149" t="s">
        <v>33</v>
      </c>
      <c r="X80" s="149" t="s">
        <v>33</v>
      </c>
    </row>
    <row r="81" spans="14:24" ht="15.75" x14ac:dyDescent="0.25">
      <c r="N81" s="146">
        <v>38960</v>
      </c>
      <c r="O81" s="147">
        <v>781</v>
      </c>
      <c r="P81" s="147">
        <v>181</v>
      </c>
      <c r="Q81" s="147">
        <v>600</v>
      </c>
      <c r="R81" s="148">
        <v>6964428499</v>
      </c>
      <c r="S81" s="148">
        <v>5339958114</v>
      </c>
      <c r="T81" s="148">
        <v>1624470385</v>
      </c>
      <c r="U81" s="149" t="s">
        <v>33</v>
      </c>
      <c r="V81" s="149" t="s">
        <v>33</v>
      </c>
      <c r="W81" s="149" t="s">
        <v>33</v>
      </c>
      <c r="X81" s="149" t="s">
        <v>33</v>
      </c>
    </row>
    <row r="82" spans="14:24" ht="15.75" x14ac:dyDescent="0.25">
      <c r="N82" s="146">
        <v>38990</v>
      </c>
      <c r="O82" s="147">
        <v>749</v>
      </c>
      <c r="P82" s="147">
        <v>167</v>
      </c>
      <c r="Q82" s="147">
        <v>582</v>
      </c>
      <c r="R82" s="148">
        <v>7465193518</v>
      </c>
      <c r="S82" s="148">
        <v>6044656079</v>
      </c>
      <c r="T82" s="148">
        <v>1420537439</v>
      </c>
      <c r="U82" s="149" t="s">
        <v>33</v>
      </c>
      <c r="V82" s="149" t="s">
        <v>33</v>
      </c>
      <c r="W82" s="149" t="s">
        <v>33</v>
      </c>
      <c r="X82" s="149" t="s">
        <v>33</v>
      </c>
    </row>
    <row r="83" spans="14:24" ht="15.75" x14ac:dyDescent="0.25">
      <c r="N83" s="146">
        <v>39021</v>
      </c>
      <c r="O83" s="147">
        <v>755</v>
      </c>
      <c r="P83" s="147">
        <v>149</v>
      </c>
      <c r="Q83" s="147">
        <v>606</v>
      </c>
      <c r="R83" s="148">
        <v>4752181635</v>
      </c>
      <c r="S83" s="148">
        <v>3109816999</v>
      </c>
      <c r="T83" s="148">
        <v>1642364636</v>
      </c>
      <c r="U83" s="149" t="s">
        <v>33</v>
      </c>
      <c r="V83" s="149" t="s">
        <v>33</v>
      </c>
      <c r="W83" s="149" t="s">
        <v>33</v>
      </c>
      <c r="X83" s="149" t="s">
        <v>33</v>
      </c>
    </row>
    <row r="84" spans="14:24" ht="15.75" x14ac:dyDescent="0.25">
      <c r="N84" s="146">
        <v>39051</v>
      </c>
      <c r="O84" s="147">
        <v>746</v>
      </c>
      <c r="P84" s="147">
        <v>156</v>
      </c>
      <c r="Q84" s="147">
        <v>590</v>
      </c>
      <c r="R84" s="148">
        <v>5259879762</v>
      </c>
      <c r="S84" s="148">
        <v>3794885540</v>
      </c>
      <c r="T84" s="148">
        <v>1464994222</v>
      </c>
      <c r="U84" s="149" t="s">
        <v>33</v>
      </c>
      <c r="V84" s="149" t="s">
        <v>33</v>
      </c>
      <c r="W84" s="149" t="s">
        <v>33</v>
      </c>
      <c r="X84" s="149" t="s">
        <v>33</v>
      </c>
    </row>
    <row r="85" spans="14:24" ht="15.75" x14ac:dyDescent="0.25">
      <c r="N85" s="146">
        <v>39082</v>
      </c>
      <c r="O85" s="147">
        <v>969</v>
      </c>
      <c r="P85" s="147">
        <v>222</v>
      </c>
      <c r="Q85" s="147">
        <v>747</v>
      </c>
      <c r="R85" s="148">
        <v>9342983534</v>
      </c>
      <c r="S85" s="148">
        <v>7439531733</v>
      </c>
      <c r="T85" s="148">
        <v>1903451801</v>
      </c>
      <c r="U85" s="149" t="s">
        <v>33</v>
      </c>
      <c r="V85" s="149" t="s">
        <v>33</v>
      </c>
      <c r="W85" s="149" t="s">
        <v>33</v>
      </c>
      <c r="X85" s="149" t="s">
        <v>33</v>
      </c>
    </row>
    <row r="86" spans="14:24" ht="15.75" x14ac:dyDescent="0.25">
      <c r="N86" s="146">
        <v>39113</v>
      </c>
      <c r="O86" s="147">
        <v>829</v>
      </c>
      <c r="P86" s="147">
        <v>166</v>
      </c>
      <c r="Q86" s="147">
        <v>663</v>
      </c>
      <c r="R86" s="148">
        <v>7759292796</v>
      </c>
      <c r="S86" s="148">
        <v>6141367771</v>
      </c>
      <c r="T86" s="148">
        <v>1617925025</v>
      </c>
      <c r="U86" s="149" t="s">
        <v>33</v>
      </c>
      <c r="V86" s="149" t="s">
        <v>33</v>
      </c>
      <c r="W86" s="149" t="s">
        <v>33</v>
      </c>
      <c r="X86" s="149" t="s">
        <v>33</v>
      </c>
    </row>
    <row r="87" spans="14:24" ht="15.75" x14ac:dyDescent="0.25">
      <c r="N87" s="146">
        <v>39141</v>
      </c>
      <c r="O87" s="147">
        <v>734</v>
      </c>
      <c r="P87" s="147">
        <v>149</v>
      </c>
      <c r="Q87" s="147">
        <v>585</v>
      </c>
      <c r="R87" s="148">
        <v>5288323322</v>
      </c>
      <c r="S87" s="148">
        <v>3635657717</v>
      </c>
      <c r="T87" s="148">
        <v>1652665605</v>
      </c>
      <c r="U87" s="149" t="s">
        <v>33</v>
      </c>
      <c r="V87" s="149" t="s">
        <v>33</v>
      </c>
      <c r="W87" s="149" t="s">
        <v>33</v>
      </c>
      <c r="X87" s="149" t="s">
        <v>33</v>
      </c>
    </row>
    <row r="88" spans="14:24" ht="15.75" x14ac:dyDescent="0.25">
      <c r="N88" s="146">
        <v>39172</v>
      </c>
      <c r="O88" s="147">
        <v>909</v>
      </c>
      <c r="P88" s="147">
        <v>173</v>
      </c>
      <c r="Q88" s="147">
        <v>736</v>
      </c>
      <c r="R88" s="148">
        <v>6847588364</v>
      </c>
      <c r="S88" s="148">
        <v>5002033969</v>
      </c>
      <c r="T88" s="148">
        <v>1845554395</v>
      </c>
      <c r="U88" s="149" t="s">
        <v>33</v>
      </c>
      <c r="V88" s="149" t="s">
        <v>33</v>
      </c>
      <c r="W88" s="149" t="s">
        <v>33</v>
      </c>
      <c r="X88" s="149" t="s">
        <v>33</v>
      </c>
    </row>
    <row r="89" spans="14:24" ht="15.75" x14ac:dyDescent="0.25">
      <c r="N89" s="146">
        <v>39202</v>
      </c>
      <c r="O89" s="147">
        <v>875</v>
      </c>
      <c r="P89" s="147">
        <v>166</v>
      </c>
      <c r="Q89" s="147">
        <v>709</v>
      </c>
      <c r="R89" s="148">
        <v>6279430202</v>
      </c>
      <c r="S89" s="148">
        <v>4461469915</v>
      </c>
      <c r="T89" s="148">
        <v>1817960287</v>
      </c>
      <c r="U89" s="149" t="s">
        <v>33</v>
      </c>
      <c r="V89" s="149" t="s">
        <v>33</v>
      </c>
      <c r="W89" s="149" t="s">
        <v>33</v>
      </c>
      <c r="X89" s="149" t="s">
        <v>33</v>
      </c>
    </row>
    <row r="90" spans="14:24" ht="15.75" x14ac:dyDescent="0.25">
      <c r="N90" s="146">
        <v>39233</v>
      </c>
      <c r="O90" s="147">
        <v>1004</v>
      </c>
      <c r="P90" s="147">
        <v>195</v>
      </c>
      <c r="Q90" s="147">
        <v>809</v>
      </c>
      <c r="R90" s="148">
        <v>7665879535</v>
      </c>
      <c r="S90" s="148">
        <v>5437461967</v>
      </c>
      <c r="T90" s="148">
        <v>2228417568</v>
      </c>
      <c r="U90" s="149" t="s">
        <v>33</v>
      </c>
      <c r="V90" s="149" t="s">
        <v>33</v>
      </c>
      <c r="W90" s="149" t="s">
        <v>33</v>
      </c>
      <c r="X90" s="149" t="s">
        <v>33</v>
      </c>
    </row>
    <row r="91" spans="14:24" ht="15.75" x14ac:dyDescent="0.25">
      <c r="N91" s="146">
        <v>39263</v>
      </c>
      <c r="O91" s="147">
        <v>980</v>
      </c>
      <c r="P91" s="147">
        <v>213</v>
      </c>
      <c r="Q91" s="147">
        <v>767</v>
      </c>
      <c r="R91" s="148">
        <v>8277196498</v>
      </c>
      <c r="S91" s="148">
        <v>6274820256</v>
      </c>
      <c r="T91" s="148">
        <v>2002376242</v>
      </c>
      <c r="U91" s="149" t="s">
        <v>33</v>
      </c>
      <c r="V91" s="149" t="s">
        <v>33</v>
      </c>
      <c r="W91" s="149" t="s">
        <v>33</v>
      </c>
      <c r="X91" s="149" t="s">
        <v>33</v>
      </c>
    </row>
    <row r="92" spans="14:24" ht="15.75" x14ac:dyDescent="0.25">
      <c r="N92" s="146">
        <v>39294</v>
      </c>
      <c r="O92" s="147">
        <v>917</v>
      </c>
      <c r="P92" s="147">
        <v>177</v>
      </c>
      <c r="Q92" s="147">
        <v>740</v>
      </c>
      <c r="R92" s="148">
        <v>7776923885</v>
      </c>
      <c r="S92" s="148">
        <v>5792439103</v>
      </c>
      <c r="T92" s="148">
        <v>1984484782</v>
      </c>
      <c r="U92" s="149" t="s">
        <v>33</v>
      </c>
      <c r="V92" s="149" t="s">
        <v>33</v>
      </c>
      <c r="W92" s="149" t="s">
        <v>33</v>
      </c>
      <c r="X92" s="149" t="s">
        <v>33</v>
      </c>
    </row>
    <row r="93" spans="14:24" ht="15.75" x14ac:dyDescent="0.25">
      <c r="N93" s="146">
        <v>39325</v>
      </c>
      <c r="O93" s="147">
        <v>987</v>
      </c>
      <c r="P93" s="147">
        <v>196</v>
      </c>
      <c r="Q93" s="147">
        <v>791</v>
      </c>
      <c r="R93" s="148">
        <v>7598664782</v>
      </c>
      <c r="S93" s="148">
        <v>5467979080</v>
      </c>
      <c r="T93" s="148">
        <v>2130685702</v>
      </c>
      <c r="U93" s="149" t="s">
        <v>33</v>
      </c>
      <c r="V93" s="149" t="s">
        <v>33</v>
      </c>
      <c r="W93" s="149" t="s">
        <v>33</v>
      </c>
      <c r="X93" s="149" t="s">
        <v>33</v>
      </c>
    </row>
    <row r="94" spans="14:24" ht="15.75" x14ac:dyDescent="0.25">
      <c r="N94" s="146">
        <v>39355</v>
      </c>
      <c r="O94" s="147">
        <v>794</v>
      </c>
      <c r="P94" s="147">
        <v>151</v>
      </c>
      <c r="Q94" s="147">
        <v>643</v>
      </c>
      <c r="R94" s="148">
        <v>5391657819</v>
      </c>
      <c r="S94" s="148">
        <v>3838965947</v>
      </c>
      <c r="T94" s="148">
        <v>1552691872</v>
      </c>
      <c r="U94" s="149" t="s">
        <v>33</v>
      </c>
      <c r="V94" s="149" t="s">
        <v>33</v>
      </c>
      <c r="W94" s="149" t="s">
        <v>33</v>
      </c>
      <c r="X94" s="149" t="s">
        <v>33</v>
      </c>
    </row>
    <row r="95" spans="14:24" ht="15.75" x14ac:dyDescent="0.25">
      <c r="N95" s="146">
        <v>39386</v>
      </c>
      <c r="O95" s="147">
        <v>794</v>
      </c>
      <c r="P95" s="147">
        <v>127</v>
      </c>
      <c r="Q95" s="147">
        <v>667</v>
      </c>
      <c r="R95" s="148">
        <v>4921551934</v>
      </c>
      <c r="S95" s="148">
        <v>3188896246</v>
      </c>
      <c r="T95" s="148">
        <v>1732655688</v>
      </c>
      <c r="U95" s="149" t="s">
        <v>33</v>
      </c>
      <c r="V95" s="149" t="s">
        <v>33</v>
      </c>
      <c r="W95" s="149" t="s">
        <v>33</v>
      </c>
      <c r="X95" s="149" t="s">
        <v>33</v>
      </c>
    </row>
    <row r="96" spans="14:24" ht="15.75" x14ac:dyDescent="0.25">
      <c r="N96" s="146">
        <v>39416</v>
      </c>
      <c r="O96" s="147">
        <v>753</v>
      </c>
      <c r="P96" s="147">
        <v>129</v>
      </c>
      <c r="Q96" s="147">
        <v>624</v>
      </c>
      <c r="R96" s="148">
        <v>4741307017</v>
      </c>
      <c r="S96" s="148">
        <v>3136363873</v>
      </c>
      <c r="T96" s="148">
        <v>1604943144</v>
      </c>
      <c r="U96" s="149" t="s">
        <v>33</v>
      </c>
      <c r="V96" s="149" t="s">
        <v>33</v>
      </c>
      <c r="W96" s="149" t="s">
        <v>33</v>
      </c>
      <c r="X96" s="149" t="s">
        <v>33</v>
      </c>
    </row>
    <row r="97" spans="14:24" ht="15.75" x14ac:dyDescent="0.25">
      <c r="N97" s="146">
        <v>39447</v>
      </c>
      <c r="O97" s="147">
        <v>847</v>
      </c>
      <c r="P97" s="147">
        <v>152</v>
      </c>
      <c r="Q97" s="147">
        <v>695</v>
      </c>
      <c r="R97" s="148">
        <v>7277874924</v>
      </c>
      <c r="S97" s="148">
        <v>5672350063</v>
      </c>
      <c r="T97" s="148">
        <v>1605524861</v>
      </c>
      <c r="U97" s="149" t="s">
        <v>33</v>
      </c>
      <c r="V97" s="149" t="s">
        <v>33</v>
      </c>
      <c r="W97" s="149" t="s">
        <v>33</v>
      </c>
      <c r="X97" s="149" t="s">
        <v>33</v>
      </c>
    </row>
    <row r="98" spans="14:24" ht="15.75" x14ac:dyDescent="0.25">
      <c r="N98" s="146">
        <v>39478</v>
      </c>
      <c r="O98" s="147">
        <v>714</v>
      </c>
      <c r="P98" s="147">
        <v>108</v>
      </c>
      <c r="Q98" s="147">
        <v>606</v>
      </c>
      <c r="R98" s="148">
        <v>3628040494</v>
      </c>
      <c r="S98" s="148">
        <v>2030360538</v>
      </c>
      <c r="T98" s="148">
        <v>1597679956</v>
      </c>
      <c r="U98" s="149">
        <v>10</v>
      </c>
      <c r="V98" s="149">
        <v>2</v>
      </c>
      <c r="W98" s="150">
        <v>1.4005602240896359E-2</v>
      </c>
      <c r="X98" s="150">
        <v>2.8011204481792717E-3</v>
      </c>
    </row>
    <row r="99" spans="14:24" ht="15.75" x14ac:dyDescent="0.25">
      <c r="N99" s="146">
        <v>39507</v>
      </c>
      <c r="O99" s="147">
        <v>624</v>
      </c>
      <c r="P99" s="147">
        <v>88</v>
      </c>
      <c r="Q99" s="147">
        <v>536</v>
      </c>
      <c r="R99" s="148">
        <v>3420043934</v>
      </c>
      <c r="S99" s="148">
        <v>2086791203</v>
      </c>
      <c r="T99" s="148">
        <v>1333252731</v>
      </c>
      <c r="U99" s="149">
        <v>15</v>
      </c>
      <c r="V99" s="149">
        <v>3</v>
      </c>
      <c r="W99" s="150">
        <v>2.403846153846154E-2</v>
      </c>
      <c r="X99" s="150">
        <v>4.807692307692308E-3</v>
      </c>
    </row>
    <row r="100" spans="14:24" ht="15.75" x14ac:dyDescent="0.25">
      <c r="N100" s="146">
        <v>39538</v>
      </c>
      <c r="O100" s="147">
        <v>662</v>
      </c>
      <c r="P100" s="147">
        <v>81</v>
      </c>
      <c r="Q100" s="147">
        <v>581</v>
      </c>
      <c r="R100" s="148">
        <v>3172959618</v>
      </c>
      <c r="S100" s="148">
        <v>1841496820</v>
      </c>
      <c r="T100" s="148">
        <v>1331462798</v>
      </c>
      <c r="U100" s="149">
        <v>20</v>
      </c>
      <c r="V100" s="149">
        <v>3</v>
      </c>
      <c r="W100" s="150">
        <v>3.0211480362537766E-2</v>
      </c>
      <c r="X100" s="150">
        <v>4.5317220543806651E-3</v>
      </c>
    </row>
    <row r="101" spans="14:24" ht="15.75" x14ac:dyDescent="0.25">
      <c r="N101" s="146">
        <v>39568</v>
      </c>
      <c r="O101" s="147">
        <v>631</v>
      </c>
      <c r="P101" s="147">
        <v>96</v>
      </c>
      <c r="Q101" s="147">
        <v>535</v>
      </c>
      <c r="R101" s="148">
        <v>3316669163</v>
      </c>
      <c r="S101" s="148">
        <v>1976877927</v>
      </c>
      <c r="T101" s="148">
        <v>1339791236</v>
      </c>
      <c r="U101" s="149">
        <v>14</v>
      </c>
      <c r="V101" s="149">
        <v>4</v>
      </c>
      <c r="W101" s="150">
        <v>2.2187004754358162E-2</v>
      </c>
      <c r="X101" s="150">
        <v>6.3391442155309036E-3</v>
      </c>
    </row>
    <row r="102" spans="14:24" ht="15.75" x14ac:dyDescent="0.25">
      <c r="N102" s="146">
        <v>39599</v>
      </c>
      <c r="O102" s="147">
        <v>693</v>
      </c>
      <c r="P102" s="147">
        <v>94</v>
      </c>
      <c r="Q102" s="147">
        <v>599</v>
      </c>
      <c r="R102" s="148">
        <v>3222629797</v>
      </c>
      <c r="S102" s="148">
        <v>1930878187</v>
      </c>
      <c r="T102" s="148">
        <v>1291751610</v>
      </c>
      <c r="U102" s="149">
        <v>12</v>
      </c>
      <c r="V102" s="149">
        <v>6</v>
      </c>
      <c r="W102" s="150">
        <v>1.7316017316017316E-2</v>
      </c>
      <c r="X102" s="150">
        <v>8.658008658008658E-3</v>
      </c>
    </row>
    <row r="103" spans="14:24" ht="15.75" x14ac:dyDescent="0.25">
      <c r="N103" s="146">
        <v>39629</v>
      </c>
      <c r="O103" s="147">
        <v>752</v>
      </c>
      <c r="P103" s="147">
        <v>96</v>
      </c>
      <c r="Q103" s="147">
        <v>656</v>
      </c>
      <c r="R103" s="148">
        <v>6590462454</v>
      </c>
      <c r="S103" s="148">
        <v>5162146763</v>
      </c>
      <c r="T103" s="148">
        <v>1428315691</v>
      </c>
      <c r="U103" s="149">
        <v>24</v>
      </c>
      <c r="V103" s="149">
        <v>2</v>
      </c>
      <c r="W103" s="150">
        <v>3.1914893617021274E-2</v>
      </c>
      <c r="X103" s="150">
        <v>2.6595744680851063E-3</v>
      </c>
    </row>
    <row r="104" spans="14:24" ht="15.75" x14ac:dyDescent="0.25">
      <c r="N104" s="146">
        <v>39660</v>
      </c>
      <c r="O104" s="147">
        <v>698</v>
      </c>
      <c r="P104" s="147">
        <v>100</v>
      </c>
      <c r="Q104" s="147">
        <v>598</v>
      </c>
      <c r="R104" s="148">
        <v>3111000624</v>
      </c>
      <c r="S104" s="148">
        <v>1847059667</v>
      </c>
      <c r="T104" s="148">
        <v>1263940957</v>
      </c>
      <c r="U104" s="149">
        <v>17</v>
      </c>
      <c r="V104" s="149">
        <v>4</v>
      </c>
      <c r="W104" s="150">
        <v>2.4355300859598854E-2</v>
      </c>
      <c r="X104" s="150">
        <v>5.7306590257879654E-3</v>
      </c>
    </row>
    <row r="105" spans="14:24" ht="15.75" x14ac:dyDescent="0.25">
      <c r="N105" s="146">
        <v>39691</v>
      </c>
      <c r="O105" s="147">
        <v>636</v>
      </c>
      <c r="P105" s="147">
        <v>79</v>
      </c>
      <c r="Q105" s="147">
        <v>557</v>
      </c>
      <c r="R105" s="148">
        <v>2881281606</v>
      </c>
      <c r="S105" s="148">
        <v>1721318915</v>
      </c>
      <c r="T105" s="148">
        <v>1159962691</v>
      </c>
      <c r="U105" s="149">
        <v>29</v>
      </c>
      <c r="V105" s="149">
        <v>7</v>
      </c>
      <c r="W105" s="150">
        <v>4.5597484276729557E-2</v>
      </c>
      <c r="X105" s="150">
        <v>1.10062893081761E-2</v>
      </c>
    </row>
    <row r="106" spans="14:24" ht="15.75" x14ac:dyDescent="0.25">
      <c r="N106" s="146">
        <v>39721</v>
      </c>
      <c r="O106" s="147">
        <v>611</v>
      </c>
      <c r="P106" s="147">
        <v>84</v>
      </c>
      <c r="Q106" s="147">
        <v>527</v>
      </c>
      <c r="R106" s="148">
        <v>3382017962</v>
      </c>
      <c r="S106" s="148">
        <v>2151659317</v>
      </c>
      <c r="T106" s="148">
        <v>1230358645</v>
      </c>
      <c r="U106" s="149">
        <v>39</v>
      </c>
      <c r="V106" s="149">
        <v>5</v>
      </c>
      <c r="W106" s="150">
        <v>6.3829787234042548E-2</v>
      </c>
      <c r="X106" s="150">
        <v>8.1833060556464818E-3</v>
      </c>
    </row>
    <row r="107" spans="14:24" ht="15.75" x14ac:dyDescent="0.25">
      <c r="N107" s="146">
        <v>39752</v>
      </c>
      <c r="O107" s="147">
        <v>566</v>
      </c>
      <c r="P107" s="147">
        <v>69</v>
      </c>
      <c r="Q107" s="147">
        <v>497</v>
      </c>
      <c r="R107" s="148">
        <v>2707279022</v>
      </c>
      <c r="S107" s="148">
        <v>1638343223</v>
      </c>
      <c r="T107" s="148">
        <v>1068935799</v>
      </c>
      <c r="U107" s="149">
        <v>39</v>
      </c>
      <c r="V107" s="149">
        <v>5</v>
      </c>
      <c r="W107" s="150">
        <v>6.8904593639575976E-2</v>
      </c>
      <c r="X107" s="150">
        <v>8.8339222614840993E-3</v>
      </c>
    </row>
    <row r="108" spans="14:24" ht="15.75" x14ac:dyDescent="0.25">
      <c r="N108" s="146">
        <v>39782</v>
      </c>
      <c r="O108" s="147">
        <v>423</v>
      </c>
      <c r="P108" s="147">
        <v>45</v>
      </c>
      <c r="Q108" s="147">
        <v>378</v>
      </c>
      <c r="R108" s="148">
        <v>1274043630</v>
      </c>
      <c r="S108" s="148">
        <v>459894996</v>
      </c>
      <c r="T108" s="148">
        <v>814148634</v>
      </c>
      <c r="U108" s="149">
        <v>27</v>
      </c>
      <c r="V108" s="149">
        <v>7</v>
      </c>
      <c r="W108" s="150">
        <v>6.3829787234042548E-2</v>
      </c>
      <c r="X108" s="150">
        <v>1.6548463356973995E-2</v>
      </c>
    </row>
    <row r="109" spans="14:24" ht="15.75" x14ac:dyDescent="0.25">
      <c r="N109" s="146">
        <v>39813</v>
      </c>
      <c r="O109" s="147">
        <v>662</v>
      </c>
      <c r="P109" s="147">
        <v>89</v>
      </c>
      <c r="Q109" s="147">
        <v>573</v>
      </c>
      <c r="R109" s="148">
        <v>2647594373</v>
      </c>
      <c r="S109" s="148">
        <v>1490503155</v>
      </c>
      <c r="T109" s="148">
        <v>1157091218</v>
      </c>
      <c r="U109" s="149">
        <v>44</v>
      </c>
      <c r="V109" s="149">
        <v>11</v>
      </c>
      <c r="W109" s="150">
        <v>6.6465256797583083E-2</v>
      </c>
      <c r="X109" s="150">
        <v>1.6616314199395771E-2</v>
      </c>
    </row>
    <row r="110" spans="14:24" ht="15.75" x14ac:dyDescent="0.25">
      <c r="N110" s="146">
        <v>39844</v>
      </c>
      <c r="O110" s="147">
        <v>363</v>
      </c>
      <c r="P110" s="147">
        <v>45</v>
      </c>
      <c r="Q110" s="147">
        <v>318</v>
      </c>
      <c r="R110" s="148">
        <v>1196841105</v>
      </c>
      <c r="S110" s="148">
        <v>642237110</v>
      </c>
      <c r="T110" s="148">
        <v>554603995</v>
      </c>
      <c r="U110" s="149">
        <v>49</v>
      </c>
      <c r="V110" s="149">
        <v>10</v>
      </c>
      <c r="W110" s="150">
        <v>0.13498622589531681</v>
      </c>
      <c r="X110" s="150">
        <v>2.7548209366391185E-2</v>
      </c>
    </row>
    <row r="111" spans="14:24" ht="15.75" x14ac:dyDescent="0.25">
      <c r="N111" s="146">
        <v>39872</v>
      </c>
      <c r="O111" s="147">
        <v>365</v>
      </c>
      <c r="P111" s="147">
        <v>34</v>
      </c>
      <c r="Q111" s="147">
        <v>331</v>
      </c>
      <c r="R111" s="148">
        <v>1284563519</v>
      </c>
      <c r="S111" s="148">
        <v>719442371</v>
      </c>
      <c r="T111" s="148">
        <v>565121148</v>
      </c>
      <c r="U111" s="149">
        <v>44</v>
      </c>
      <c r="V111" s="149">
        <v>5</v>
      </c>
      <c r="W111" s="150">
        <v>0.12054794520547946</v>
      </c>
      <c r="X111" s="150">
        <v>1.3698630136986301E-2</v>
      </c>
    </row>
    <row r="112" spans="14:24" ht="15.75" x14ac:dyDescent="0.25">
      <c r="N112" s="146">
        <v>39903</v>
      </c>
      <c r="O112" s="147">
        <v>430</v>
      </c>
      <c r="P112" s="147">
        <v>52</v>
      </c>
      <c r="Q112" s="147">
        <v>378</v>
      </c>
      <c r="R112" s="148">
        <v>1852122385</v>
      </c>
      <c r="S112" s="148">
        <v>809298045</v>
      </c>
      <c r="T112" s="148">
        <v>1042824340</v>
      </c>
      <c r="U112" s="149">
        <v>87</v>
      </c>
      <c r="V112" s="149">
        <v>18</v>
      </c>
      <c r="W112" s="150">
        <v>0.20232558139534884</v>
      </c>
      <c r="X112" s="150">
        <v>4.1860465116279069E-2</v>
      </c>
    </row>
    <row r="113" spans="14:24" ht="15.75" x14ac:dyDescent="0.25">
      <c r="N113" s="146">
        <v>39933</v>
      </c>
      <c r="O113" s="147">
        <v>415</v>
      </c>
      <c r="P113" s="147">
        <v>49</v>
      </c>
      <c r="Q113" s="147">
        <v>366</v>
      </c>
      <c r="R113" s="148">
        <v>1170542187</v>
      </c>
      <c r="S113" s="148">
        <v>633495751</v>
      </c>
      <c r="T113" s="148">
        <v>537046436</v>
      </c>
      <c r="U113" s="149">
        <v>83</v>
      </c>
      <c r="V113" s="149">
        <v>12</v>
      </c>
      <c r="W113" s="150">
        <v>0.2</v>
      </c>
      <c r="X113" s="150">
        <v>2.891566265060241E-2</v>
      </c>
    </row>
    <row r="114" spans="14:24" ht="15.75" x14ac:dyDescent="0.25">
      <c r="N114" s="146">
        <v>39964</v>
      </c>
      <c r="O114" s="147">
        <v>440</v>
      </c>
      <c r="P114" s="147">
        <v>34</v>
      </c>
      <c r="Q114" s="147">
        <v>406</v>
      </c>
      <c r="R114" s="148">
        <v>1060749889</v>
      </c>
      <c r="S114" s="148">
        <v>444031042</v>
      </c>
      <c r="T114" s="148">
        <v>616718847</v>
      </c>
      <c r="U114" s="149">
        <v>77</v>
      </c>
      <c r="V114" s="149">
        <v>11</v>
      </c>
      <c r="W114" s="150">
        <v>0.17499999999999999</v>
      </c>
      <c r="X114" s="150">
        <v>2.5000000000000001E-2</v>
      </c>
    </row>
    <row r="115" spans="14:24" ht="15.75" x14ac:dyDescent="0.25">
      <c r="N115" s="146">
        <v>39994</v>
      </c>
      <c r="O115" s="147">
        <v>555</v>
      </c>
      <c r="P115" s="147">
        <v>61</v>
      </c>
      <c r="Q115" s="147">
        <v>494</v>
      </c>
      <c r="R115" s="148">
        <v>1907356579</v>
      </c>
      <c r="S115" s="148">
        <v>1124648077</v>
      </c>
      <c r="T115" s="148">
        <v>782708502</v>
      </c>
      <c r="U115" s="149">
        <v>98</v>
      </c>
      <c r="V115" s="149">
        <v>14</v>
      </c>
      <c r="W115" s="150">
        <v>0.17657657657657658</v>
      </c>
      <c r="X115" s="150">
        <v>2.5225225225225224E-2</v>
      </c>
    </row>
    <row r="116" spans="14:24" ht="15.75" x14ac:dyDescent="0.25">
      <c r="N116" s="146">
        <v>40025</v>
      </c>
      <c r="O116" s="147">
        <v>500</v>
      </c>
      <c r="P116" s="147">
        <v>49</v>
      </c>
      <c r="Q116" s="147">
        <v>451</v>
      </c>
      <c r="R116" s="148">
        <v>1895483237</v>
      </c>
      <c r="S116" s="148">
        <v>1127062868</v>
      </c>
      <c r="T116" s="148">
        <v>768420369</v>
      </c>
      <c r="U116" s="149">
        <v>94</v>
      </c>
      <c r="V116" s="149">
        <v>14</v>
      </c>
      <c r="W116" s="150">
        <v>0.188</v>
      </c>
      <c r="X116" s="150">
        <v>2.8000000000000001E-2</v>
      </c>
    </row>
    <row r="117" spans="14:24" ht="15.75" x14ac:dyDescent="0.25">
      <c r="N117" s="146">
        <v>40056</v>
      </c>
      <c r="O117" s="147">
        <v>462</v>
      </c>
      <c r="P117" s="147">
        <v>56</v>
      </c>
      <c r="Q117" s="147">
        <v>406</v>
      </c>
      <c r="R117" s="148">
        <v>1204884899</v>
      </c>
      <c r="S117" s="148">
        <v>466095776</v>
      </c>
      <c r="T117" s="148">
        <v>738789123</v>
      </c>
      <c r="U117" s="149">
        <v>102</v>
      </c>
      <c r="V117" s="149">
        <v>17</v>
      </c>
      <c r="W117" s="150">
        <v>0.22077922077922077</v>
      </c>
      <c r="X117" s="150">
        <v>3.67965367965368E-2</v>
      </c>
    </row>
    <row r="118" spans="14:24" ht="15.75" x14ac:dyDescent="0.25">
      <c r="N118" s="146">
        <v>40086</v>
      </c>
      <c r="O118" s="147">
        <v>521</v>
      </c>
      <c r="P118" s="147">
        <v>72</v>
      </c>
      <c r="Q118" s="147">
        <v>449</v>
      </c>
      <c r="R118" s="148">
        <v>1552220962</v>
      </c>
      <c r="S118" s="148">
        <v>828683849</v>
      </c>
      <c r="T118" s="148">
        <v>723537113</v>
      </c>
      <c r="U118" s="149">
        <v>107</v>
      </c>
      <c r="V118" s="149">
        <v>33</v>
      </c>
      <c r="W118" s="150">
        <v>0.20537428023032631</v>
      </c>
      <c r="X118" s="150">
        <v>6.3339731285988479E-2</v>
      </c>
    </row>
    <row r="119" spans="14:24" ht="15.75" x14ac:dyDescent="0.25">
      <c r="N119" s="146">
        <v>40117</v>
      </c>
      <c r="O119" s="147">
        <v>504</v>
      </c>
      <c r="P119" s="147">
        <v>77</v>
      </c>
      <c r="Q119" s="147">
        <v>427</v>
      </c>
      <c r="R119" s="148">
        <v>1695704982</v>
      </c>
      <c r="S119" s="148">
        <v>998361217</v>
      </c>
      <c r="T119" s="148">
        <v>697343765</v>
      </c>
      <c r="U119" s="149">
        <v>106</v>
      </c>
      <c r="V119" s="149">
        <v>35</v>
      </c>
      <c r="W119" s="150">
        <v>0.21031746031746032</v>
      </c>
      <c r="X119" s="150">
        <v>6.9444444444444448E-2</v>
      </c>
    </row>
    <row r="120" spans="14:24" ht="15.75" x14ac:dyDescent="0.25">
      <c r="N120" s="146">
        <v>40147</v>
      </c>
      <c r="O120" s="147">
        <v>468</v>
      </c>
      <c r="P120" s="147">
        <v>68</v>
      </c>
      <c r="Q120" s="147">
        <v>400</v>
      </c>
      <c r="R120" s="148">
        <v>1454346006</v>
      </c>
      <c r="S120" s="148">
        <v>762108677</v>
      </c>
      <c r="T120" s="148">
        <v>692237329</v>
      </c>
      <c r="U120" s="149">
        <v>108</v>
      </c>
      <c r="V120" s="149">
        <v>27</v>
      </c>
      <c r="W120" s="150">
        <v>0.23076923076923078</v>
      </c>
      <c r="X120" s="150">
        <v>5.7692307692307696E-2</v>
      </c>
    </row>
    <row r="121" spans="14:24" ht="15.75" x14ac:dyDescent="0.25">
      <c r="N121" s="146">
        <v>40178</v>
      </c>
      <c r="O121" s="147">
        <v>816</v>
      </c>
      <c r="P121" s="147">
        <v>136</v>
      </c>
      <c r="Q121" s="147">
        <v>680</v>
      </c>
      <c r="R121" s="148">
        <v>3308046739</v>
      </c>
      <c r="S121" s="148">
        <v>1909045810</v>
      </c>
      <c r="T121" s="148">
        <v>1399000929</v>
      </c>
      <c r="U121" s="149">
        <v>166</v>
      </c>
      <c r="V121" s="149">
        <v>49</v>
      </c>
      <c r="W121" s="150">
        <v>0.20343137254901961</v>
      </c>
      <c r="X121" s="150">
        <v>6.0049019607843139E-2</v>
      </c>
    </row>
    <row r="122" spans="14:24" ht="15.75" x14ac:dyDescent="0.25">
      <c r="N122" s="146">
        <v>40209</v>
      </c>
      <c r="O122" s="147">
        <v>491</v>
      </c>
      <c r="P122" s="147">
        <v>56</v>
      </c>
      <c r="Q122" s="147">
        <v>435</v>
      </c>
      <c r="R122" s="148">
        <v>1627893034</v>
      </c>
      <c r="S122" s="148">
        <v>886142254</v>
      </c>
      <c r="T122" s="148">
        <v>741750780</v>
      </c>
      <c r="U122" s="149">
        <v>121</v>
      </c>
      <c r="V122" s="149">
        <v>19</v>
      </c>
      <c r="W122" s="150">
        <v>0.24643584521384929</v>
      </c>
      <c r="X122" s="150">
        <v>3.8696537678207736E-2</v>
      </c>
    </row>
    <row r="123" spans="14:24" ht="15.75" x14ac:dyDescent="0.25">
      <c r="N123" s="146">
        <v>40237</v>
      </c>
      <c r="O123" s="147">
        <v>482</v>
      </c>
      <c r="P123" s="147">
        <v>52</v>
      </c>
      <c r="Q123" s="147">
        <v>430</v>
      </c>
      <c r="R123" s="148">
        <v>1967813183</v>
      </c>
      <c r="S123" s="148">
        <v>1194182649</v>
      </c>
      <c r="T123" s="148">
        <v>773630534</v>
      </c>
      <c r="U123" s="149">
        <v>114</v>
      </c>
      <c r="V123" s="149">
        <v>20</v>
      </c>
      <c r="W123" s="150">
        <v>0.23651452282157676</v>
      </c>
      <c r="X123" s="150">
        <v>4.1493775933609957E-2</v>
      </c>
    </row>
    <row r="124" spans="14:24" ht="15.75" x14ac:dyDescent="0.25">
      <c r="N124" s="146">
        <v>40268</v>
      </c>
      <c r="O124" s="147">
        <v>662</v>
      </c>
      <c r="P124" s="147">
        <v>77</v>
      </c>
      <c r="Q124" s="147">
        <v>585</v>
      </c>
      <c r="R124" s="148">
        <v>2279750443</v>
      </c>
      <c r="S124" s="148">
        <v>1295668764</v>
      </c>
      <c r="T124" s="148">
        <v>984081679</v>
      </c>
      <c r="U124" s="149">
        <v>184</v>
      </c>
      <c r="V124" s="149">
        <v>36</v>
      </c>
      <c r="W124" s="150">
        <v>0.27794561933534745</v>
      </c>
      <c r="X124" s="150">
        <v>5.4380664652567974E-2</v>
      </c>
    </row>
    <row r="125" spans="14:24" ht="15.75" x14ac:dyDescent="0.25">
      <c r="N125" s="146">
        <v>40298</v>
      </c>
      <c r="O125" s="147">
        <v>668</v>
      </c>
      <c r="P125" s="147">
        <v>81</v>
      </c>
      <c r="Q125" s="147">
        <v>587</v>
      </c>
      <c r="R125" s="148">
        <v>1806172706</v>
      </c>
      <c r="S125" s="148">
        <v>953391503</v>
      </c>
      <c r="T125" s="148">
        <v>852781203</v>
      </c>
      <c r="U125" s="149">
        <v>192</v>
      </c>
      <c r="V125" s="149">
        <v>34</v>
      </c>
      <c r="W125" s="150">
        <v>0.28742514970059879</v>
      </c>
      <c r="X125" s="150">
        <v>5.089820359281437E-2</v>
      </c>
    </row>
    <row r="126" spans="14:24" ht="15.75" x14ac:dyDescent="0.25">
      <c r="N126" s="146">
        <v>40329</v>
      </c>
      <c r="O126" s="147">
        <v>577</v>
      </c>
      <c r="P126" s="147">
        <v>93</v>
      </c>
      <c r="Q126" s="147">
        <v>484</v>
      </c>
      <c r="R126" s="148">
        <v>2222878011</v>
      </c>
      <c r="S126" s="148">
        <v>1540071833</v>
      </c>
      <c r="T126" s="148">
        <v>682806178</v>
      </c>
      <c r="U126" s="149">
        <v>149</v>
      </c>
      <c r="V126" s="149">
        <v>29</v>
      </c>
      <c r="W126" s="150">
        <v>0.2582322357019064</v>
      </c>
      <c r="X126" s="150">
        <v>5.0259965337954939E-2</v>
      </c>
    </row>
    <row r="127" spans="14:24" ht="15.75" x14ac:dyDescent="0.25">
      <c r="N127" s="146">
        <v>40359</v>
      </c>
      <c r="O127" s="147">
        <v>774</v>
      </c>
      <c r="P127" s="147">
        <v>124</v>
      </c>
      <c r="Q127" s="147">
        <v>650</v>
      </c>
      <c r="R127" s="148">
        <v>3347271884</v>
      </c>
      <c r="S127" s="148">
        <v>2306553003</v>
      </c>
      <c r="T127" s="148">
        <v>1040718881</v>
      </c>
      <c r="U127" s="149">
        <v>199</v>
      </c>
      <c r="V127" s="149">
        <v>42</v>
      </c>
      <c r="W127" s="150">
        <v>0.25710594315245477</v>
      </c>
      <c r="X127" s="150">
        <v>5.4263565891472867E-2</v>
      </c>
    </row>
    <row r="128" spans="14:24" ht="15.75" x14ac:dyDescent="0.25">
      <c r="N128" s="146">
        <v>40390</v>
      </c>
      <c r="O128" s="147">
        <v>678</v>
      </c>
      <c r="P128" s="147">
        <v>103</v>
      </c>
      <c r="Q128" s="147">
        <v>575</v>
      </c>
      <c r="R128" s="148">
        <v>2299052928</v>
      </c>
      <c r="S128" s="148">
        <v>1241562137</v>
      </c>
      <c r="T128" s="148">
        <v>1057490791</v>
      </c>
      <c r="U128" s="149">
        <v>174</v>
      </c>
      <c r="V128" s="149">
        <v>41</v>
      </c>
      <c r="W128" s="150">
        <v>0.25663716814159293</v>
      </c>
      <c r="X128" s="150">
        <v>6.047197640117994E-2</v>
      </c>
    </row>
    <row r="129" spans="14:24" ht="15.75" x14ac:dyDescent="0.25">
      <c r="N129" s="146">
        <v>40421</v>
      </c>
      <c r="O129" s="147">
        <v>690</v>
      </c>
      <c r="P129" s="147">
        <v>100</v>
      </c>
      <c r="Q129" s="147">
        <v>590</v>
      </c>
      <c r="R129" s="148">
        <v>2788858937</v>
      </c>
      <c r="S129" s="148">
        <v>1850159151</v>
      </c>
      <c r="T129" s="148">
        <v>938699786</v>
      </c>
      <c r="U129" s="149">
        <v>193</v>
      </c>
      <c r="V129" s="149">
        <v>33</v>
      </c>
      <c r="W129" s="150">
        <v>0.27971014492753621</v>
      </c>
      <c r="X129" s="150">
        <v>4.7826086956521741E-2</v>
      </c>
    </row>
    <row r="130" spans="14:24" ht="15.75" x14ac:dyDescent="0.25">
      <c r="N130" s="146">
        <v>40451</v>
      </c>
      <c r="O130" s="147">
        <v>756</v>
      </c>
      <c r="P130" s="147">
        <v>139</v>
      </c>
      <c r="Q130" s="147">
        <v>617</v>
      </c>
      <c r="R130" s="148">
        <v>4197309406</v>
      </c>
      <c r="S130" s="148">
        <v>3219878535</v>
      </c>
      <c r="T130" s="148">
        <v>977430871</v>
      </c>
      <c r="U130" s="149">
        <v>206</v>
      </c>
      <c r="V130" s="149">
        <v>40</v>
      </c>
      <c r="W130" s="150">
        <v>0.2724867724867725</v>
      </c>
      <c r="X130" s="150">
        <v>5.2910052910052907E-2</v>
      </c>
    </row>
    <row r="131" spans="14:24" ht="15.75" x14ac:dyDescent="0.25">
      <c r="N131" s="146">
        <v>40482</v>
      </c>
      <c r="O131" s="147">
        <v>660</v>
      </c>
      <c r="P131" s="147">
        <v>102</v>
      </c>
      <c r="Q131" s="147">
        <v>558</v>
      </c>
      <c r="R131" s="148">
        <v>3324607642</v>
      </c>
      <c r="S131" s="148">
        <v>2370289275</v>
      </c>
      <c r="T131" s="148">
        <v>954318367</v>
      </c>
      <c r="U131" s="149">
        <v>186</v>
      </c>
      <c r="V131" s="149">
        <v>43</v>
      </c>
      <c r="W131" s="150">
        <v>0.2818181818181818</v>
      </c>
      <c r="X131" s="150">
        <v>6.5151515151515155E-2</v>
      </c>
    </row>
    <row r="132" spans="14:24" ht="15.75" x14ac:dyDescent="0.25">
      <c r="N132" s="146">
        <v>40512</v>
      </c>
      <c r="O132" s="147">
        <v>728</v>
      </c>
      <c r="P132" s="147">
        <v>133</v>
      </c>
      <c r="Q132" s="147">
        <v>595</v>
      </c>
      <c r="R132" s="148">
        <v>3727923537</v>
      </c>
      <c r="S132" s="148">
        <v>2440919267</v>
      </c>
      <c r="T132" s="148">
        <v>1287004270</v>
      </c>
      <c r="U132" s="149">
        <v>192</v>
      </c>
      <c r="V132" s="149">
        <v>50</v>
      </c>
      <c r="W132" s="150">
        <v>0.26373626373626374</v>
      </c>
      <c r="X132" s="150">
        <v>6.8681318681318687E-2</v>
      </c>
    </row>
    <row r="133" spans="14:24" ht="15.75" x14ac:dyDescent="0.25">
      <c r="N133" s="146">
        <v>40543</v>
      </c>
      <c r="O133" s="147">
        <v>1213</v>
      </c>
      <c r="P133" s="147">
        <v>224</v>
      </c>
      <c r="Q133" s="147">
        <v>989</v>
      </c>
      <c r="R133" s="148">
        <v>6185892283</v>
      </c>
      <c r="S133" s="148">
        <v>4272379521</v>
      </c>
      <c r="T133" s="148">
        <v>1913512762</v>
      </c>
      <c r="U133" s="149">
        <v>286</v>
      </c>
      <c r="V133" s="149">
        <v>67</v>
      </c>
      <c r="W133" s="150">
        <v>0.23577906018136852</v>
      </c>
      <c r="X133" s="150">
        <v>5.5234954657873044E-2</v>
      </c>
    </row>
    <row r="134" spans="14:24" ht="15.75" x14ac:dyDescent="0.25">
      <c r="N134" s="146">
        <v>40574</v>
      </c>
      <c r="O134" s="147">
        <v>634</v>
      </c>
      <c r="P134" s="147">
        <v>111</v>
      </c>
      <c r="Q134" s="147">
        <v>523</v>
      </c>
      <c r="R134" s="148">
        <v>2572152184</v>
      </c>
      <c r="S134" s="148">
        <v>1722818837</v>
      </c>
      <c r="T134" s="148">
        <v>849333347</v>
      </c>
      <c r="U134" s="149">
        <v>155</v>
      </c>
      <c r="V134" s="149">
        <v>39</v>
      </c>
      <c r="W134" s="150">
        <v>0.24447949526813881</v>
      </c>
      <c r="X134" s="150">
        <v>6.1514195583596214E-2</v>
      </c>
    </row>
    <row r="135" spans="14:24" ht="15.75" x14ac:dyDescent="0.25">
      <c r="N135" s="146">
        <v>40602</v>
      </c>
      <c r="O135" s="147">
        <v>618</v>
      </c>
      <c r="P135" s="147">
        <v>107</v>
      </c>
      <c r="Q135" s="147">
        <v>511</v>
      </c>
      <c r="R135" s="148">
        <v>3541504683</v>
      </c>
      <c r="S135" s="148">
        <v>2785238188</v>
      </c>
      <c r="T135" s="148">
        <v>756266495</v>
      </c>
      <c r="U135" s="149">
        <v>157</v>
      </c>
      <c r="V135" s="149">
        <v>39</v>
      </c>
      <c r="W135" s="150">
        <v>0.25404530744336568</v>
      </c>
      <c r="X135" s="150">
        <v>6.3106796116504854E-2</v>
      </c>
    </row>
    <row r="136" spans="14:24" ht="15.75" x14ac:dyDescent="0.25">
      <c r="N136" s="146">
        <v>40633</v>
      </c>
      <c r="O136" s="147">
        <v>938</v>
      </c>
      <c r="P136" s="147">
        <v>133</v>
      </c>
      <c r="Q136" s="147">
        <v>805</v>
      </c>
      <c r="R136" s="148">
        <v>3311591366</v>
      </c>
      <c r="S136" s="148">
        <v>2035548475</v>
      </c>
      <c r="T136" s="148">
        <v>1276042891</v>
      </c>
      <c r="U136" s="149">
        <v>276</v>
      </c>
      <c r="V136" s="149">
        <v>70</v>
      </c>
      <c r="W136" s="150">
        <v>0.29424307036247332</v>
      </c>
      <c r="X136" s="150">
        <v>7.4626865671641784E-2</v>
      </c>
    </row>
    <row r="137" spans="14:24" ht="15.75" x14ac:dyDescent="0.25">
      <c r="N137" s="146">
        <v>40663</v>
      </c>
      <c r="O137" s="147">
        <v>881</v>
      </c>
      <c r="P137" s="147">
        <v>143</v>
      </c>
      <c r="Q137" s="147">
        <v>738</v>
      </c>
      <c r="R137" s="148">
        <v>3561171251</v>
      </c>
      <c r="S137" s="148">
        <v>2385049104</v>
      </c>
      <c r="T137" s="148">
        <v>1176122147</v>
      </c>
      <c r="U137" s="149">
        <v>225</v>
      </c>
      <c r="V137" s="149">
        <v>61</v>
      </c>
      <c r="W137" s="150">
        <v>0.25539160045402953</v>
      </c>
      <c r="X137" s="150">
        <v>6.9239500567536888E-2</v>
      </c>
    </row>
    <row r="138" spans="14:24" ht="15.75" x14ac:dyDescent="0.25">
      <c r="N138" s="146">
        <v>40694</v>
      </c>
      <c r="O138" s="147">
        <v>951</v>
      </c>
      <c r="P138" s="147">
        <v>164</v>
      </c>
      <c r="Q138" s="147">
        <v>787</v>
      </c>
      <c r="R138" s="148">
        <v>5222053480</v>
      </c>
      <c r="S138" s="148">
        <v>3963216075</v>
      </c>
      <c r="T138" s="148">
        <v>1258837405</v>
      </c>
      <c r="U138" s="149">
        <v>232</v>
      </c>
      <c r="V138" s="149">
        <v>60</v>
      </c>
      <c r="W138" s="150">
        <v>0.24395373291272346</v>
      </c>
      <c r="X138" s="150">
        <v>6.3091482649842268E-2</v>
      </c>
    </row>
    <row r="139" spans="14:24" ht="15.75" x14ac:dyDescent="0.25">
      <c r="N139" s="146">
        <v>40724</v>
      </c>
      <c r="O139" s="147">
        <v>1075</v>
      </c>
      <c r="P139" s="147">
        <v>200</v>
      </c>
      <c r="Q139" s="147">
        <v>875</v>
      </c>
      <c r="R139" s="148">
        <v>5658500413</v>
      </c>
      <c r="S139" s="148">
        <v>4204540739</v>
      </c>
      <c r="T139" s="148">
        <v>1453959674</v>
      </c>
      <c r="U139" s="149">
        <v>230</v>
      </c>
      <c r="V139" s="149">
        <v>70</v>
      </c>
      <c r="W139" s="150">
        <v>0.21395348837209302</v>
      </c>
      <c r="X139" s="150">
        <v>6.5116279069767441E-2</v>
      </c>
    </row>
    <row r="140" spans="14:24" ht="15.75" x14ac:dyDescent="0.25">
      <c r="N140" s="146">
        <v>40755</v>
      </c>
      <c r="O140" s="147">
        <v>873</v>
      </c>
      <c r="P140" s="147">
        <v>162</v>
      </c>
      <c r="Q140" s="147">
        <v>711</v>
      </c>
      <c r="R140" s="148">
        <v>4210167596</v>
      </c>
      <c r="S140" s="148">
        <v>3023701781</v>
      </c>
      <c r="T140" s="148">
        <v>1186465815</v>
      </c>
      <c r="U140" s="149">
        <v>198</v>
      </c>
      <c r="V140" s="149">
        <v>52</v>
      </c>
      <c r="W140" s="150">
        <v>0.22680412371134021</v>
      </c>
      <c r="X140" s="150">
        <v>5.9564719358533788E-2</v>
      </c>
    </row>
    <row r="141" spans="14:24" ht="15.75" x14ac:dyDescent="0.25">
      <c r="N141" s="146">
        <v>40786</v>
      </c>
      <c r="O141" s="147">
        <v>925</v>
      </c>
      <c r="P141" s="147">
        <v>149</v>
      </c>
      <c r="Q141" s="147">
        <v>776</v>
      </c>
      <c r="R141" s="148">
        <v>4831825207</v>
      </c>
      <c r="S141" s="148">
        <v>3455688649</v>
      </c>
      <c r="T141" s="148">
        <v>1376136558</v>
      </c>
      <c r="U141" s="149">
        <v>213</v>
      </c>
      <c r="V141" s="149">
        <v>51</v>
      </c>
      <c r="W141" s="150">
        <v>0.23027027027027028</v>
      </c>
      <c r="X141" s="150">
        <v>5.5135135135135134E-2</v>
      </c>
    </row>
    <row r="142" spans="14:24" ht="15.75" x14ac:dyDescent="0.25">
      <c r="N142" s="146">
        <v>40816</v>
      </c>
      <c r="O142" s="147">
        <v>918</v>
      </c>
      <c r="P142" s="147">
        <v>160</v>
      </c>
      <c r="Q142" s="147">
        <v>758</v>
      </c>
      <c r="R142" s="148">
        <v>4839681534</v>
      </c>
      <c r="S142" s="148">
        <v>3502858161</v>
      </c>
      <c r="T142" s="148">
        <v>1336823373</v>
      </c>
      <c r="U142" s="149">
        <v>203</v>
      </c>
      <c r="V142" s="149">
        <v>52</v>
      </c>
      <c r="W142" s="150">
        <v>0.22113289760348584</v>
      </c>
      <c r="X142" s="150">
        <v>5.6644880174291937E-2</v>
      </c>
    </row>
    <row r="143" spans="14:24" ht="15.75" x14ac:dyDescent="0.25">
      <c r="N143" s="146">
        <v>40847</v>
      </c>
      <c r="O143" s="147">
        <v>823</v>
      </c>
      <c r="P143" s="147">
        <v>154</v>
      </c>
      <c r="Q143" s="147">
        <v>669</v>
      </c>
      <c r="R143" s="148">
        <v>4822119463</v>
      </c>
      <c r="S143" s="148">
        <v>3591669290</v>
      </c>
      <c r="T143" s="148">
        <v>1230450173</v>
      </c>
      <c r="U143" s="149">
        <v>165</v>
      </c>
      <c r="V143" s="149">
        <v>50</v>
      </c>
      <c r="W143" s="150">
        <v>0.20048602673147023</v>
      </c>
      <c r="X143" s="150">
        <v>6.0753341433778855E-2</v>
      </c>
    </row>
    <row r="144" spans="14:24" ht="15.75" x14ac:dyDescent="0.25">
      <c r="N144" s="146">
        <v>40877</v>
      </c>
      <c r="O144" s="147">
        <v>835</v>
      </c>
      <c r="P144" s="147">
        <v>127</v>
      </c>
      <c r="Q144" s="147">
        <v>708</v>
      </c>
      <c r="R144" s="148">
        <v>3946005076</v>
      </c>
      <c r="S144" s="148">
        <v>2699905837</v>
      </c>
      <c r="T144" s="148">
        <v>1246099239</v>
      </c>
      <c r="U144" s="149">
        <v>199</v>
      </c>
      <c r="V144" s="149">
        <v>32</v>
      </c>
      <c r="W144" s="150">
        <v>0.23832335329341317</v>
      </c>
      <c r="X144" s="150">
        <v>3.8323353293413173E-2</v>
      </c>
    </row>
    <row r="145" spans="14:24" ht="15.75" x14ac:dyDescent="0.25">
      <c r="N145" s="146">
        <v>40908</v>
      </c>
      <c r="O145" s="147">
        <v>1320</v>
      </c>
      <c r="P145" s="147">
        <v>232</v>
      </c>
      <c r="Q145" s="147">
        <v>1088</v>
      </c>
      <c r="R145" s="148">
        <v>7402128514</v>
      </c>
      <c r="S145" s="148">
        <v>5464373393</v>
      </c>
      <c r="T145" s="148">
        <v>1937755121</v>
      </c>
      <c r="U145" s="149">
        <v>294</v>
      </c>
      <c r="V145" s="149">
        <v>61</v>
      </c>
      <c r="W145" s="150">
        <v>0.22272727272727272</v>
      </c>
      <c r="X145" s="150">
        <v>4.6212121212121211E-2</v>
      </c>
    </row>
    <row r="146" spans="14:24" ht="15.75" x14ac:dyDescent="0.25">
      <c r="N146" s="146">
        <v>40939</v>
      </c>
      <c r="O146" s="147">
        <v>725</v>
      </c>
      <c r="P146" s="147">
        <v>122</v>
      </c>
      <c r="Q146" s="147">
        <v>603</v>
      </c>
      <c r="R146" s="148">
        <v>3639212855</v>
      </c>
      <c r="S146" s="148">
        <v>2618174237</v>
      </c>
      <c r="T146" s="148">
        <v>1021038618</v>
      </c>
      <c r="U146" s="149">
        <v>145</v>
      </c>
      <c r="V146" s="149">
        <v>26</v>
      </c>
      <c r="W146" s="150">
        <v>0.2</v>
      </c>
      <c r="X146" s="150">
        <v>3.5862068965517239E-2</v>
      </c>
    </row>
    <row r="147" spans="14:24" ht="15.75" x14ac:dyDescent="0.25">
      <c r="N147" s="146">
        <v>40968</v>
      </c>
      <c r="O147" s="147">
        <v>848</v>
      </c>
      <c r="P147" s="147">
        <v>142</v>
      </c>
      <c r="Q147" s="147">
        <v>706</v>
      </c>
      <c r="R147" s="148">
        <v>3842621201</v>
      </c>
      <c r="S147" s="148">
        <v>2624014978</v>
      </c>
      <c r="T147" s="148">
        <v>1218606223</v>
      </c>
      <c r="U147" s="149">
        <v>189</v>
      </c>
      <c r="V147" s="149">
        <v>47</v>
      </c>
      <c r="W147" s="150">
        <v>0.22287735849056603</v>
      </c>
      <c r="X147" s="150">
        <v>5.5424528301886794E-2</v>
      </c>
    </row>
    <row r="148" spans="14:24" ht="15.75" x14ac:dyDescent="0.25">
      <c r="N148" s="146">
        <v>40999</v>
      </c>
      <c r="O148" s="147">
        <v>1082</v>
      </c>
      <c r="P148" s="147">
        <v>179</v>
      </c>
      <c r="Q148" s="147">
        <v>903</v>
      </c>
      <c r="R148" s="148">
        <v>5265869806</v>
      </c>
      <c r="S148" s="148">
        <v>3674413844</v>
      </c>
      <c r="T148" s="148">
        <v>1591455962</v>
      </c>
      <c r="U148" s="149">
        <v>232</v>
      </c>
      <c r="V148" s="149">
        <v>46</v>
      </c>
      <c r="W148" s="150">
        <v>0.2144177449168207</v>
      </c>
      <c r="X148" s="150">
        <v>4.2513863216266171E-2</v>
      </c>
    </row>
    <row r="149" spans="14:24" ht="15.75" x14ac:dyDescent="0.25">
      <c r="N149" s="146">
        <v>41029</v>
      </c>
      <c r="O149" s="147">
        <v>943</v>
      </c>
      <c r="P149" s="147">
        <v>145</v>
      </c>
      <c r="Q149" s="147">
        <v>798</v>
      </c>
      <c r="R149" s="148">
        <v>4011686414</v>
      </c>
      <c r="S149" s="148">
        <v>2730017831</v>
      </c>
      <c r="T149" s="148">
        <v>1281668583</v>
      </c>
      <c r="U149" s="149">
        <v>211</v>
      </c>
      <c r="V149" s="149">
        <v>51</v>
      </c>
      <c r="W149" s="150">
        <v>0.22375397667020147</v>
      </c>
      <c r="X149" s="150">
        <v>5.4082714740190878E-2</v>
      </c>
    </row>
    <row r="150" spans="14:24" ht="15.75" x14ac:dyDescent="0.25">
      <c r="N150" s="146">
        <v>41060</v>
      </c>
      <c r="O150" s="147">
        <v>1119</v>
      </c>
      <c r="P150" s="147">
        <v>174</v>
      </c>
      <c r="Q150" s="147">
        <v>945</v>
      </c>
      <c r="R150" s="148">
        <v>4993884136</v>
      </c>
      <c r="S150" s="148">
        <v>3150756443</v>
      </c>
      <c r="T150" s="148">
        <v>1843127693</v>
      </c>
      <c r="U150" s="149">
        <v>227</v>
      </c>
      <c r="V150" s="149">
        <v>54</v>
      </c>
      <c r="W150" s="150">
        <v>0.20285969615728328</v>
      </c>
      <c r="X150" s="150">
        <v>4.8257372654155493E-2</v>
      </c>
    </row>
    <row r="151" spans="14:24" ht="15.75" x14ac:dyDescent="0.25">
      <c r="N151" s="146">
        <v>41090</v>
      </c>
      <c r="O151" s="147">
        <v>1188</v>
      </c>
      <c r="P151" s="147">
        <v>191</v>
      </c>
      <c r="Q151" s="147">
        <v>997</v>
      </c>
      <c r="R151" s="148">
        <v>5847099330</v>
      </c>
      <c r="S151" s="148">
        <v>4103843202</v>
      </c>
      <c r="T151" s="148">
        <v>1743256128</v>
      </c>
      <c r="U151" s="149">
        <v>236</v>
      </c>
      <c r="V151" s="149">
        <v>52</v>
      </c>
      <c r="W151" s="150">
        <v>0.19865319865319866</v>
      </c>
      <c r="X151" s="150">
        <v>4.3771043771043773E-2</v>
      </c>
    </row>
    <row r="152" spans="14:24" ht="15.75" x14ac:dyDescent="0.25">
      <c r="N152" s="146">
        <v>41121</v>
      </c>
      <c r="O152" s="147">
        <v>1002</v>
      </c>
      <c r="P152" s="147">
        <v>169</v>
      </c>
      <c r="Q152" s="147">
        <v>833</v>
      </c>
      <c r="R152" s="148">
        <v>5470941592</v>
      </c>
      <c r="S152" s="148">
        <v>3886232916</v>
      </c>
      <c r="T152" s="148">
        <v>1584708676</v>
      </c>
      <c r="U152" s="149">
        <v>202</v>
      </c>
      <c r="V152" s="149">
        <v>56</v>
      </c>
      <c r="W152" s="150">
        <v>0.20159680638722555</v>
      </c>
      <c r="X152" s="150">
        <v>5.588822355289421E-2</v>
      </c>
    </row>
    <row r="153" spans="14:24" ht="15.75" x14ac:dyDescent="0.25">
      <c r="N153" s="146">
        <v>41152</v>
      </c>
      <c r="O153" s="147">
        <v>1186</v>
      </c>
      <c r="P153" s="147">
        <v>189</v>
      </c>
      <c r="Q153" s="147">
        <v>997</v>
      </c>
      <c r="R153" s="148">
        <v>5966669479</v>
      </c>
      <c r="S153" s="148">
        <v>4234798288</v>
      </c>
      <c r="T153" s="148">
        <v>1731871191</v>
      </c>
      <c r="U153" s="149">
        <v>208</v>
      </c>
      <c r="V153" s="149">
        <v>40</v>
      </c>
      <c r="W153" s="150">
        <v>0.17537942664418213</v>
      </c>
      <c r="X153" s="150">
        <v>3.3726812816188868E-2</v>
      </c>
    </row>
    <row r="154" spans="14:24" ht="15.75" x14ac:dyDescent="0.25">
      <c r="N154" s="146">
        <v>41182</v>
      </c>
      <c r="O154" s="147">
        <v>1026</v>
      </c>
      <c r="P154" s="147">
        <v>154</v>
      </c>
      <c r="Q154" s="147">
        <v>872</v>
      </c>
      <c r="R154" s="148">
        <v>4919074689</v>
      </c>
      <c r="S154" s="148">
        <v>3423849723</v>
      </c>
      <c r="T154" s="148">
        <v>1495224966</v>
      </c>
      <c r="U154" s="149">
        <v>209</v>
      </c>
      <c r="V154" s="149">
        <v>38</v>
      </c>
      <c r="W154" s="150">
        <v>0.20370370370370369</v>
      </c>
      <c r="X154" s="150">
        <v>3.7037037037037035E-2</v>
      </c>
    </row>
    <row r="155" spans="14:24" ht="15.75" x14ac:dyDescent="0.25">
      <c r="N155" s="146">
        <v>41213</v>
      </c>
      <c r="O155" s="147">
        <v>1130</v>
      </c>
      <c r="P155" s="147">
        <v>164</v>
      </c>
      <c r="Q155" s="147">
        <v>966</v>
      </c>
      <c r="R155" s="148">
        <v>5066089326</v>
      </c>
      <c r="S155" s="148">
        <v>3250319568</v>
      </c>
      <c r="T155" s="148">
        <v>1815769758</v>
      </c>
      <c r="U155" s="149">
        <v>174</v>
      </c>
      <c r="V155" s="149">
        <v>41</v>
      </c>
      <c r="W155" s="150">
        <v>0.15398230088495576</v>
      </c>
      <c r="X155" s="150">
        <v>3.6283185840707964E-2</v>
      </c>
    </row>
    <row r="156" spans="14:24" ht="15.75" x14ac:dyDescent="0.25">
      <c r="N156" s="146">
        <v>41243</v>
      </c>
      <c r="O156" s="147">
        <v>1191</v>
      </c>
      <c r="P156" s="147">
        <v>215</v>
      </c>
      <c r="Q156" s="147">
        <v>976</v>
      </c>
      <c r="R156" s="148">
        <v>6143120656</v>
      </c>
      <c r="S156" s="148">
        <v>4131876882</v>
      </c>
      <c r="T156" s="148">
        <v>2011243774</v>
      </c>
      <c r="U156" s="149">
        <v>177</v>
      </c>
      <c r="V156" s="149">
        <v>57</v>
      </c>
      <c r="W156" s="150">
        <v>0.1486146095717884</v>
      </c>
      <c r="X156" s="150">
        <v>4.7858942065491183E-2</v>
      </c>
    </row>
    <row r="157" spans="14:24" ht="15.75" x14ac:dyDescent="0.25">
      <c r="N157" s="146">
        <v>41274</v>
      </c>
      <c r="O157" s="147">
        <v>2017</v>
      </c>
      <c r="P157" s="147">
        <v>363</v>
      </c>
      <c r="Q157" s="147">
        <v>1654</v>
      </c>
      <c r="R157" s="148">
        <v>11277914424</v>
      </c>
      <c r="S157" s="148">
        <v>7387091516</v>
      </c>
      <c r="T157" s="148">
        <v>3890822908</v>
      </c>
      <c r="U157" s="149">
        <v>263</v>
      </c>
      <c r="V157" s="149">
        <v>70</v>
      </c>
      <c r="W157" s="150">
        <v>0.13039167079821518</v>
      </c>
      <c r="X157" s="150">
        <v>3.4705007436787311E-2</v>
      </c>
    </row>
    <row r="158" spans="14:24" ht="15.75" x14ac:dyDescent="0.25">
      <c r="N158" s="146">
        <v>41305</v>
      </c>
      <c r="O158" s="147">
        <v>869</v>
      </c>
      <c r="P158" s="147">
        <v>130</v>
      </c>
      <c r="Q158" s="147">
        <v>739</v>
      </c>
      <c r="R158" s="148">
        <v>3561452587</v>
      </c>
      <c r="S158" s="148">
        <v>2473215528</v>
      </c>
      <c r="T158" s="148">
        <v>1088237059</v>
      </c>
      <c r="U158" s="149">
        <v>141</v>
      </c>
      <c r="V158" s="149">
        <v>42</v>
      </c>
      <c r="W158" s="150">
        <v>0.16225546605293439</v>
      </c>
      <c r="X158" s="150">
        <v>4.8331415420023012E-2</v>
      </c>
    </row>
    <row r="159" spans="14:24" ht="15.75" x14ac:dyDescent="0.25">
      <c r="N159" s="146">
        <v>41333</v>
      </c>
      <c r="O159" s="147">
        <v>838</v>
      </c>
      <c r="P159" s="147">
        <v>116</v>
      </c>
      <c r="Q159" s="147">
        <v>722</v>
      </c>
      <c r="R159" s="148">
        <v>3229804281</v>
      </c>
      <c r="S159" s="148">
        <v>1993376470</v>
      </c>
      <c r="T159" s="148">
        <v>1236427811</v>
      </c>
      <c r="U159" s="149">
        <v>139</v>
      </c>
      <c r="V159" s="149">
        <v>30</v>
      </c>
      <c r="W159" s="150">
        <v>0.16587112171837709</v>
      </c>
      <c r="X159" s="150">
        <v>3.5799522673031027E-2</v>
      </c>
    </row>
    <row r="160" spans="14:24" ht="15.75" x14ac:dyDescent="0.25">
      <c r="N160" s="146">
        <v>41364</v>
      </c>
      <c r="O160" s="147">
        <v>1213</v>
      </c>
      <c r="P160" s="147">
        <v>179</v>
      </c>
      <c r="Q160" s="147">
        <v>1034</v>
      </c>
      <c r="R160" s="148">
        <v>5627439057</v>
      </c>
      <c r="S160" s="148">
        <v>3854463939</v>
      </c>
      <c r="T160" s="148">
        <v>1772975118</v>
      </c>
      <c r="U160" s="149">
        <v>205</v>
      </c>
      <c r="V160" s="149">
        <v>37</v>
      </c>
      <c r="W160" s="150">
        <v>0.16900247320692499</v>
      </c>
      <c r="X160" s="150">
        <v>3.0502885408079144E-2</v>
      </c>
    </row>
    <row r="161" spans="14:24" ht="15.75" x14ac:dyDescent="0.25">
      <c r="N161" s="146">
        <v>41394</v>
      </c>
      <c r="O161" s="147">
        <v>1219</v>
      </c>
      <c r="P161" s="147">
        <v>188</v>
      </c>
      <c r="Q161" s="147">
        <v>1031</v>
      </c>
      <c r="R161" s="148">
        <v>6061566896</v>
      </c>
      <c r="S161" s="148">
        <v>4267545763</v>
      </c>
      <c r="T161" s="148">
        <v>1794021133</v>
      </c>
      <c r="U161" s="149">
        <v>176</v>
      </c>
      <c r="V161" s="149">
        <v>38</v>
      </c>
      <c r="W161" s="150">
        <v>0.14438063986874489</v>
      </c>
      <c r="X161" s="150">
        <v>3.1173092698933553E-2</v>
      </c>
    </row>
    <row r="162" spans="14:24" ht="15.75" x14ac:dyDescent="0.25">
      <c r="N162" s="146">
        <v>41425</v>
      </c>
      <c r="O162" s="147">
        <v>1413</v>
      </c>
      <c r="P162" s="147">
        <v>194</v>
      </c>
      <c r="Q162" s="147">
        <v>1219</v>
      </c>
      <c r="R162" s="148">
        <v>6512865353</v>
      </c>
      <c r="S162" s="148">
        <v>4226657375</v>
      </c>
      <c r="T162" s="148">
        <v>2286207978</v>
      </c>
      <c r="U162" s="149">
        <v>205</v>
      </c>
      <c r="V162" s="149">
        <v>49</v>
      </c>
      <c r="W162" s="150">
        <v>0.14508138711960367</v>
      </c>
      <c r="X162" s="150">
        <v>3.4677990092002828E-2</v>
      </c>
    </row>
    <row r="163" spans="14:24" ht="15.75" x14ac:dyDescent="0.25">
      <c r="N163" s="146">
        <v>41455</v>
      </c>
      <c r="O163" s="147">
        <v>1445</v>
      </c>
      <c r="P163" s="147">
        <v>253</v>
      </c>
      <c r="Q163" s="147">
        <v>1192</v>
      </c>
      <c r="R163" s="148">
        <v>9163818353</v>
      </c>
      <c r="S163" s="148">
        <v>6611821946</v>
      </c>
      <c r="T163" s="148">
        <v>2551996407</v>
      </c>
      <c r="U163" s="149">
        <v>206</v>
      </c>
      <c r="V163" s="149">
        <v>48</v>
      </c>
      <c r="W163" s="150">
        <v>0.14256055363321798</v>
      </c>
      <c r="X163" s="150">
        <v>3.3217993079584777E-2</v>
      </c>
    </row>
    <row r="164" spans="14:24" ht="15.75" x14ac:dyDescent="0.25">
      <c r="N164" s="146">
        <v>41486</v>
      </c>
      <c r="O164" s="147">
        <v>1353</v>
      </c>
      <c r="P164" s="147">
        <v>193</v>
      </c>
      <c r="Q164" s="147">
        <v>1160</v>
      </c>
      <c r="R164" s="148">
        <v>6042502255</v>
      </c>
      <c r="S164" s="148">
        <v>3944598458</v>
      </c>
      <c r="T164" s="148">
        <v>2097903797</v>
      </c>
      <c r="U164" s="149">
        <v>152</v>
      </c>
      <c r="V164" s="149">
        <v>44</v>
      </c>
      <c r="W164" s="150">
        <v>0.1123429416112343</v>
      </c>
      <c r="X164" s="150">
        <v>3.2520325203252036E-2</v>
      </c>
    </row>
    <row r="165" spans="14:24" ht="15.75" x14ac:dyDescent="0.25">
      <c r="N165" s="146">
        <v>41517</v>
      </c>
      <c r="O165" s="147">
        <v>1421</v>
      </c>
      <c r="P165" s="147">
        <v>242</v>
      </c>
      <c r="Q165" s="147">
        <v>1179</v>
      </c>
      <c r="R165" s="148">
        <v>7384015346</v>
      </c>
      <c r="S165" s="148">
        <v>4772214756</v>
      </c>
      <c r="T165" s="148">
        <v>2611800590</v>
      </c>
      <c r="U165" s="149">
        <v>200</v>
      </c>
      <c r="V165" s="149">
        <v>44</v>
      </c>
      <c r="W165" s="150">
        <v>0.14074595355383532</v>
      </c>
      <c r="X165" s="150">
        <v>3.096410978184377E-2</v>
      </c>
    </row>
    <row r="166" spans="14:24" ht="15.75" x14ac:dyDescent="0.25">
      <c r="N166" s="146">
        <v>41547</v>
      </c>
      <c r="O166" s="147">
        <v>1299</v>
      </c>
      <c r="P166" s="147">
        <v>198</v>
      </c>
      <c r="Q166" s="147">
        <v>1101</v>
      </c>
      <c r="R166" s="148">
        <v>7028840845</v>
      </c>
      <c r="S166" s="148">
        <v>4880585803</v>
      </c>
      <c r="T166" s="148">
        <v>2148255042</v>
      </c>
      <c r="U166" s="149">
        <v>152</v>
      </c>
      <c r="V166" s="149">
        <v>35</v>
      </c>
      <c r="W166" s="150">
        <v>0.1170130869899923</v>
      </c>
      <c r="X166" s="150">
        <v>2.6943802925327175E-2</v>
      </c>
    </row>
    <row r="167" spans="14:24" ht="15.75" x14ac:dyDescent="0.25">
      <c r="N167" s="146">
        <v>41578</v>
      </c>
      <c r="O167" s="147">
        <v>1412</v>
      </c>
      <c r="P167" s="147">
        <v>225</v>
      </c>
      <c r="Q167" s="147">
        <v>1187</v>
      </c>
      <c r="R167" s="148">
        <v>9071764156</v>
      </c>
      <c r="S167" s="148">
        <v>6925157929</v>
      </c>
      <c r="T167" s="148">
        <v>2146606227</v>
      </c>
      <c r="U167" s="149">
        <v>155</v>
      </c>
      <c r="V167" s="149">
        <v>34</v>
      </c>
      <c r="W167" s="150">
        <v>0.10977337110481586</v>
      </c>
      <c r="X167" s="150">
        <v>2.4079320113314446E-2</v>
      </c>
    </row>
    <row r="168" spans="14:24" ht="15.75" x14ac:dyDescent="0.25">
      <c r="N168" s="146">
        <v>41608</v>
      </c>
      <c r="O168" s="147">
        <v>1134</v>
      </c>
      <c r="P168" s="147">
        <v>193</v>
      </c>
      <c r="Q168" s="147">
        <v>941</v>
      </c>
      <c r="R168" s="148">
        <v>6243369513</v>
      </c>
      <c r="S168" s="148">
        <v>4335125265</v>
      </c>
      <c r="T168" s="148">
        <v>1908244248</v>
      </c>
      <c r="U168" s="149">
        <v>162</v>
      </c>
      <c r="V168" s="149">
        <v>44</v>
      </c>
      <c r="W168" s="150">
        <v>0.14285714285714285</v>
      </c>
      <c r="X168" s="150">
        <v>3.8800705467372132E-2</v>
      </c>
    </row>
    <row r="169" spans="14:24" ht="15.75" x14ac:dyDescent="0.25">
      <c r="N169" s="146">
        <v>41639</v>
      </c>
      <c r="O169" s="147">
        <v>1856</v>
      </c>
      <c r="P169" s="147">
        <v>370</v>
      </c>
      <c r="Q169" s="147">
        <v>1486</v>
      </c>
      <c r="R169" s="148">
        <v>11566873325</v>
      </c>
      <c r="S169" s="148">
        <v>8354249505</v>
      </c>
      <c r="T169" s="148">
        <v>3212623820</v>
      </c>
      <c r="U169" s="149">
        <v>199</v>
      </c>
      <c r="V169" s="149">
        <v>74</v>
      </c>
      <c r="W169" s="150">
        <v>0.10721982758620689</v>
      </c>
      <c r="X169" s="150">
        <v>3.9870689655172417E-2</v>
      </c>
    </row>
    <row r="170" spans="14:24" ht="15.75" x14ac:dyDescent="0.25">
      <c r="N170" s="146">
        <v>41670</v>
      </c>
      <c r="O170" s="147">
        <v>1220</v>
      </c>
      <c r="P170" s="147">
        <v>188</v>
      </c>
      <c r="Q170" s="147">
        <v>1032</v>
      </c>
      <c r="R170" s="148">
        <v>5195691367</v>
      </c>
      <c r="S170" s="148">
        <v>2859986447</v>
      </c>
      <c r="T170" s="148">
        <v>2335704920</v>
      </c>
      <c r="U170" s="149">
        <v>120</v>
      </c>
      <c r="V170" s="149">
        <v>36</v>
      </c>
      <c r="W170" s="150">
        <v>9.8360655737704916E-2</v>
      </c>
      <c r="X170" s="150">
        <v>2.9508196721311476E-2</v>
      </c>
    </row>
    <row r="171" spans="14:24" ht="15.75" x14ac:dyDescent="0.25">
      <c r="N171" s="146">
        <v>41698</v>
      </c>
      <c r="O171" s="147">
        <v>1126</v>
      </c>
      <c r="P171" s="147">
        <v>164</v>
      </c>
      <c r="Q171" s="147">
        <v>962</v>
      </c>
      <c r="R171" s="148">
        <v>4950378679</v>
      </c>
      <c r="S171" s="148">
        <v>3201800561</v>
      </c>
      <c r="T171" s="148">
        <v>1748578118</v>
      </c>
      <c r="U171" s="149">
        <v>91</v>
      </c>
      <c r="V171" s="149">
        <v>27</v>
      </c>
      <c r="W171" s="150">
        <v>8.0817051509769089E-2</v>
      </c>
      <c r="X171" s="150">
        <v>2.3978685612788632E-2</v>
      </c>
    </row>
    <row r="172" spans="14:24" ht="15.75" x14ac:dyDescent="0.25">
      <c r="N172" s="146">
        <v>41729</v>
      </c>
      <c r="O172" s="147">
        <v>1275</v>
      </c>
      <c r="P172" s="147">
        <v>217</v>
      </c>
      <c r="Q172" s="147">
        <v>1058</v>
      </c>
      <c r="R172" s="148">
        <v>6774238221</v>
      </c>
      <c r="S172" s="148">
        <v>4587688638</v>
      </c>
      <c r="T172" s="148">
        <v>2186549583</v>
      </c>
      <c r="U172" s="149">
        <v>133</v>
      </c>
      <c r="V172" s="149">
        <v>33</v>
      </c>
      <c r="W172" s="150">
        <v>0.10431372549019607</v>
      </c>
      <c r="X172" s="150">
        <v>2.5882352941176471E-2</v>
      </c>
    </row>
    <row r="173" spans="14:24" ht="15.75" x14ac:dyDescent="0.25">
      <c r="N173" s="146">
        <v>41759</v>
      </c>
      <c r="O173" s="147">
        <v>1286</v>
      </c>
      <c r="P173" s="147">
        <v>197</v>
      </c>
      <c r="Q173" s="147">
        <v>1089</v>
      </c>
      <c r="R173" s="148">
        <v>6442666925</v>
      </c>
      <c r="S173" s="148">
        <v>4169684502</v>
      </c>
      <c r="T173" s="148">
        <v>2272982423</v>
      </c>
      <c r="U173" s="149">
        <v>155</v>
      </c>
      <c r="V173" s="149">
        <v>25</v>
      </c>
      <c r="W173" s="150">
        <v>0.12052877138413685</v>
      </c>
      <c r="X173" s="150">
        <v>1.9440124416796267E-2</v>
      </c>
    </row>
    <row r="174" spans="14:24" ht="15.75" x14ac:dyDescent="0.25">
      <c r="N174" s="146">
        <v>41790</v>
      </c>
      <c r="O174" s="147">
        <v>1432</v>
      </c>
      <c r="P174" s="147">
        <v>238</v>
      </c>
      <c r="Q174" s="147">
        <v>1194</v>
      </c>
      <c r="R174" s="148">
        <v>7965532542</v>
      </c>
      <c r="S174" s="148">
        <v>5602874615</v>
      </c>
      <c r="T174" s="148">
        <v>2362657927</v>
      </c>
      <c r="U174" s="149">
        <v>129</v>
      </c>
      <c r="V174" s="149">
        <v>52</v>
      </c>
      <c r="W174" s="150">
        <v>9.0083798882681559E-2</v>
      </c>
      <c r="X174" s="150">
        <v>3.6312849162011177E-2</v>
      </c>
    </row>
    <row r="175" spans="14:24" ht="15.75" x14ac:dyDescent="0.25">
      <c r="N175" s="146">
        <v>41820</v>
      </c>
      <c r="O175" s="147">
        <v>1620</v>
      </c>
      <c r="P175" s="147">
        <v>276</v>
      </c>
      <c r="Q175" s="147">
        <v>1344</v>
      </c>
      <c r="R175" s="148">
        <v>13152880513</v>
      </c>
      <c r="S175" s="148">
        <v>10230855868</v>
      </c>
      <c r="T175" s="148">
        <v>2922024645</v>
      </c>
      <c r="U175" s="149">
        <v>147</v>
      </c>
      <c r="V175" s="149">
        <v>33</v>
      </c>
      <c r="W175" s="150">
        <v>9.0740740740740747E-2</v>
      </c>
      <c r="X175" s="150">
        <v>2.0370370370370372E-2</v>
      </c>
    </row>
    <row r="176" spans="14:24" ht="15.75" x14ac:dyDescent="0.25">
      <c r="N176" s="146">
        <v>41851</v>
      </c>
      <c r="O176" s="147">
        <v>1498</v>
      </c>
      <c r="P176" s="147">
        <v>278</v>
      </c>
      <c r="Q176" s="147">
        <v>1220</v>
      </c>
      <c r="R176" s="148">
        <v>10139802394</v>
      </c>
      <c r="S176" s="148">
        <v>7266882696</v>
      </c>
      <c r="T176" s="148">
        <v>2872919698</v>
      </c>
      <c r="U176" s="149">
        <v>121</v>
      </c>
      <c r="V176" s="149">
        <v>31</v>
      </c>
      <c r="W176" s="150">
        <v>8.077436582109479E-2</v>
      </c>
      <c r="X176" s="150">
        <v>2.069425901201602E-2</v>
      </c>
    </row>
    <row r="177" spans="14:24" ht="15.75" x14ac:dyDescent="0.25">
      <c r="N177" s="146">
        <v>41882</v>
      </c>
      <c r="O177" s="147">
        <v>1435</v>
      </c>
      <c r="P177" s="147">
        <v>247</v>
      </c>
      <c r="Q177" s="147">
        <v>1188</v>
      </c>
      <c r="R177" s="148">
        <v>8730964249</v>
      </c>
      <c r="S177" s="148">
        <v>6196393069</v>
      </c>
      <c r="T177" s="148">
        <v>2534571180</v>
      </c>
      <c r="U177" s="149">
        <v>107</v>
      </c>
      <c r="V177" s="149">
        <v>17</v>
      </c>
      <c r="W177" s="150">
        <v>7.456445993031359E-2</v>
      </c>
      <c r="X177" s="150">
        <v>1.1846689895470384E-2</v>
      </c>
    </row>
    <row r="178" spans="14:24" ht="15.75" x14ac:dyDescent="0.25">
      <c r="N178" s="146">
        <v>41912</v>
      </c>
      <c r="O178" s="147">
        <v>1443</v>
      </c>
      <c r="P178" s="147">
        <v>269</v>
      </c>
      <c r="Q178" s="147">
        <v>1174</v>
      </c>
      <c r="R178" s="148">
        <v>9113930662</v>
      </c>
      <c r="S178" s="148">
        <v>6564183442</v>
      </c>
      <c r="T178" s="148">
        <v>2549747220</v>
      </c>
      <c r="U178" s="149">
        <v>109</v>
      </c>
      <c r="V178" s="149">
        <v>26</v>
      </c>
      <c r="W178" s="150">
        <v>7.5537075537075532E-2</v>
      </c>
      <c r="X178" s="150">
        <v>1.8018018018018018E-2</v>
      </c>
    </row>
    <row r="179" spans="14:24" ht="15.75" x14ac:dyDescent="0.25">
      <c r="N179" s="146">
        <v>41943</v>
      </c>
      <c r="O179" s="147">
        <v>1574</v>
      </c>
      <c r="P179" s="147">
        <v>294</v>
      </c>
      <c r="Q179" s="147">
        <v>1280</v>
      </c>
      <c r="R179" s="148">
        <v>11084684892</v>
      </c>
      <c r="S179" s="148">
        <v>8180447291</v>
      </c>
      <c r="T179" s="148">
        <v>2904237601</v>
      </c>
      <c r="U179" s="149">
        <v>100</v>
      </c>
      <c r="V179" s="149">
        <v>26</v>
      </c>
      <c r="W179" s="150">
        <v>6.353240152477764E-2</v>
      </c>
      <c r="X179" s="150">
        <v>1.6518424396442185E-2</v>
      </c>
    </row>
    <row r="180" spans="14:24" ht="15.75" x14ac:dyDescent="0.25">
      <c r="N180" s="146">
        <v>41973</v>
      </c>
      <c r="O180" s="147">
        <v>1300</v>
      </c>
      <c r="P180" s="147">
        <v>238</v>
      </c>
      <c r="Q180" s="147">
        <v>1062</v>
      </c>
      <c r="R180" s="148">
        <v>8430040817</v>
      </c>
      <c r="S180" s="148">
        <v>6169961392</v>
      </c>
      <c r="T180" s="148">
        <v>2260079425</v>
      </c>
      <c r="U180" s="149">
        <v>98</v>
      </c>
      <c r="V180" s="149">
        <v>16</v>
      </c>
      <c r="W180" s="150">
        <v>7.5384615384615383E-2</v>
      </c>
      <c r="X180" s="150">
        <v>1.2307692307692308E-2</v>
      </c>
    </row>
    <row r="181" spans="14:24" ht="15.75" x14ac:dyDescent="0.25">
      <c r="N181" s="146">
        <v>42004</v>
      </c>
      <c r="O181" s="147">
        <v>1964</v>
      </c>
      <c r="P181" s="147">
        <v>395</v>
      </c>
      <c r="Q181" s="147">
        <v>1569</v>
      </c>
      <c r="R181" s="148">
        <v>14177917871</v>
      </c>
      <c r="S181" s="148">
        <v>10619610685</v>
      </c>
      <c r="T181" s="148">
        <v>3558307186</v>
      </c>
      <c r="U181" s="149">
        <v>127</v>
      </c>
      <c r="V181" s="149">
        <v>38</v>
      </c>
      <c r="W181" s="150">
        <v>6.4663951120162932E-2</v>
      </c>
      <c r="X181" s="150">
        <v>1.9348268839103868E-2</v>
      </c>
    </row>
    <row r="182" spans="14:24" ht="15.75" x14ac:dyDescent="0.25">
      <c r="N182" s="146">
        <v>42035</v>
      </c>
      <c r="O182" s="147">
        <v>1266</v>
      </c>
      <c r="P182" s="147">
        <v>233</v>
      </c>
      <c r="Q182" s="147">
        <v>1033</v>
      </c>
      <c r="R182" s="148">
        <v>11595368935</v>
      </c>
      <c r="S182" s="148">
        <v>7002371393</v>
      </c>
      <c r="T182" s="148">
        <v>4592997542</v>
      </c>
      <c r="U182" s="149">
        <v>73</v>
      </c>
      <c r="V182" s="149">
        <v>20</v>
      </c>
      <c r="W182" s="150">
        <v>5.7661927330173779E-2</v>
      </c>
      <c r="X182" s="150">
        <v>1.579778830963665E-2</v>
      </c>
    </row>
    <row r="183" spans="14:24" ht="15.75" x14ac:dyDescent="0.25">
      <c r="N183" s="146">
        <v>42063</v>
      </c>
      <c r="O183" s="147">
        <v>1248</v>
      </c>
      <c r="P183" s="147">
        <v>198</v>
      </c>
      <c r="Q183" s="147">
        <v>1050</v>
      </c>
      <c r="R183" s="148">
        <v>8023532154</v>
      </c>
      <c r="S183" s="148">
        <v>5394673669</v>
      </c>
      <c r="T183" s="148">
        <v>2628858485</v>
      </c>
      <c r="U183" s="149">
        <v>72</v>
      </c>
      <c r="V183" s="149">
        <v>13</v>
      </c>
      <c r="W183" s="150">
        <v>5.7692307692307696E-2</v>
      </c>
      <c r="X183" s="150">
        <v>1.0416666666666666E-2</v>
      </c>
    </row>
    <row r="184" spans="14:24" ht="15.75" x14ac:dyDescent="0.25">
      <c r="N184" s="146">
        <v>42094</v>
      </c>
      <c r="O184" s="147">
        <v>1487</v>
      </c>
      <c r="P184" s="147">
        <v>239</v>
      </c>
      <c r="Q184" s="147">
        <v>1248</v>
      </c>
      <c r="R184" s="148">
        <v>8940218760</v>
      </c>
      <c r="S184" s="148">
        <v>6089131366</v>
      </c>
      <c r="T184" s="148">
        <v>2851087394</v>
      </c>
      <c r="U184" s="149">
        <v>97</v>
      </c>
      <c r="V184" s="149">
        <v>20</v>
      </c>
      <c r="W184" s="150">
        <v>6.5232010759919301E-2</v>
      </c>
      <c r="X184" s="150">
        <v>1.3449899125756557E-2</v>
      </c>
    </row>
    <row r="185" spans="14:24" ht="15.75" x14ac:dyDescent="0.25">
      <c r="N185" s="146">
        <v>42124</v>
      </c>
      <c r="O185" s="147">
        <v>1452</v>
      </c>
      <c r="P185" s="147">
        <v>228</v>
      </c>
      <c r="Q185" s="147">
        <v>1224</v>
      </c>
      <c r="R185" s="148">
        <v>7665329282</v>
      </c>
      <c r="S185" s="148">
        <v>4903382133</v>
      </c>
      <c r="T185" s="148">
        <v>2761947149</v>
      </c>
      <c r="U185" s="149">
        <v>88</v>
      </c>
      <c r="V185" s="149">
        <v>22</v>
      </c>
      <c r="W185" s="150">
        <v>6.0606060606060608E-2</v>
      </c>
      <c r="X185" s="150">
        <v>1.5151515151515152E-2</v>
      </c>
    </row>
    <row r="186" spans="14:24" ht="15.75" x14ac:dyDescent="0.25">
      <c r="N186" s="146">
        <v>42155</v>
      </c>
      <c r="O186" s="147">
        <v>1436</v>
      </c>
      <c r="P186" s="147">
        <v>251</v>
      </c>
      <c r="Q186" s="147">
        <v>1185</v>
      </c>
      <c r="R186" s="148">
        <v>11898513657</v>
      </c>
      <c r="S186" s="148">
        <v>8800538008</v>
      </c>
      <c r="T186" s="148">
        <v>3097975649</v>
      </c>
      <c r="U186" s="149">
        <v>91</v>
      </c>
      <c r="V186" s="149">
        <v>20</v>
      </c>
      <c r="W186" s="150">
        <v>6.3370473537604458E-2</v>
      </c>
      <c r="X186" s="150">
        <v>1.3927576601671309E-2</v>
      </c>
    </row>
    <row r="187" spans="14:24" ht="15.75" x14ac:dyDescent="0.25">
      <c r="N187" s="146">
        <v>42185</v>
      </c>
      <c r="O187" s="147">
        <v>1757</v>
      </c>
      <c r="P187" s="147">
        <v>298</v>
      </c>
      <c r="Q187" s="147">
        <v>1459</v>
      </c>
      <c r="R187" s="148">
        <v>12680920031</v>
      </c>
      <c r="S187" s="148">
        <v>8716161548</v>
      </c>
      <c r="T187" s="148">
        <v>3964758483</v>
      </c>
      <c r="U187" s="149">
        <v>102</v>
      </c>
      <c r="V187" s="149">
        <v>24</v>
      </c>
      <c r="W187" s="150">
        <v>5.8053500284575982E-2</v>
      </c>
      <c r="X187" s="150">
        <v>1.3659647125782584E-2</v>
      </c>
    </row>
    <row r="188" spans="14:24" ht="15.75" x14ac:dyDescent="0.25">
      <c r="N188" s="146">
        <v>42216</v>
      </c>
      <c r="O188" s="147">
        <v>1702</v>
      </c>
      <c r="P188" s="147">
        <v>302</v>
      </c>
      <c r="Q188" s="147">
        <v>1400</v>
      </c>
      <c r="R188" s="148">
        <v>9948713000</v>
      </c>
      <c r="S188" s="148">
        <v>6413506621</v>
      </c>
      <c r="T188" s="148">
        <v>3535206379</v>
      </c>
      <c r="U188" s="149">
        <v>95</v>
      </c>
      <c r="V188" s="149">
        <v>23</v>
      </c>
      <c r="W188" s="150">
        <v>5.5816686251468857E-2</v>
      </c>
      <c r="X188" s="150">
        <v>1.3513513513513514E-2</v>
      </c>
    </row>
    <row r="189" spans="14:24" ht="15.75" x14ac:dyDescent="0.25">
      <c r="N189" s="146">
        <v>42247</v>
      </c>
      <c r="O189" s="147">
        <v>1471</v>
      </c>
      <c r="P189" s="147">
        <v>257</v>
      </c>
      <c r="Q189" s="147">
        <v>1214</v>
      </c>
      <c r="R189" s="148">
        <v>10985294431</v>
      </c>
      <c r="S189" s="148">
        <v>8085299283</v>
      </c>
      <c r="T189" s="148">
        <v>2899995148</v>
      </c>
      <c r="U189" s="149">
        <v>80</v>
      </c>
      <c r="V189" s="149">
        <v>20</v>
      </c>
      <c r="W189" s="150">
        <v>5.4384772263766146E-2</v>
      </c>
      <c r="X189" s="150">
        <v>1.3596193065941536E-2</v>
      </c>
    </row>
    <row r="190" spans="14:24" ht="15.75" x14ac:dyDescent="0.25">
      <c r="N190" s="146">
        <v>42277</v>
      </c>
      <c r="O190" s="147">
        <v>1554</v>
      </c>
      <c r="P190" s="147">
        <v>292</v>
      </c>
      <c r="Q190" s="147">
        <v>1262</v>
      </c>
      <c r="R190" s="148">
        <v>10040154800</v>
      </c>
      <c r="S190" s="148">
        <v>7069631826</v>
      </c>
      <c r="T190" s="148">
        <v>2970522974</v>
      </c>
      <c r="U190" s="149">
        <v>75</v>
      </c>
      <c r="V190" s="149">
        <v>21</v>
      </c>
      <c r="W190" s="150">
        <v>4.8262548262548263E-2</v>
      </c>
      <c r="X190" s="150">
        <v>1.3513513513513514E-2</v>
      </c>
    </row>
    <row r="191" spans="14:24" ht="15.75" x14ac:dyDescent="0.25">
      <c r="N191" s="146">
        <v>42308</v>
      </c>
      <c r="O191" s="147">
        <v>1642</v>
      </c>
      <c r="P191" s="147">
        <v>310</v>
      </c>
      <c r="Q191" s="147">
        <v>1332</v>
      </c>
      <c r="R191" s="148">
        <v>10941152749</v>
      </c>
      <c r="S191" s="148">
        <v>7848588825</v>
      </c>
      <c r="T191" s="148">
        <v>3092563924</v>
      </c>
      <c r="U191" s="149">
        <v>72</v>
      </c>
      <c r="V191" s="149">
        <v>19</v>
      </c>
      <c r="W191" s="150">
        <v>4.38489646772229E-2</v>
      </c>
      <c r="X191" s="150">
        <v>1.1571254567600487E-2</v>
      </c>
    </row>
    <row r="192" spans="14:24" ht="15.75" x14ac:dyDescent="0.25">
      <c r="N192" s="146">
        <v>42338</v>
      </c>
      <c r="O192" s="147">
        <v>1477</v>
      </c>
      <c r="P192" s="147">
        <v>245</v>
      </c>
      <c r="Q192" s="147">
        <v>1232</v>
      </c>
      <c r="R192" s="148">
        <v>8755214351</v>
      </c>
      <c r="S192" s="148">
        <v>5900716167</v>
      </c>
      <c r="T192" s="148">
        <v>2854498184</v>
      </c>
      <c r="U192" s="149">
        <v>66</v>
      </c>
      <c r="V192" s="149">
        <v>23</v>
      </c>
      <c r="W192" s="150">
        <v>4.4685172647257958E-2</v>
      </c>
      <c r="X192" s="150">
        <v>1.5572105619498984E-2</v>
      </c>
    </row>
    <row r="193" spans="14:24" ht="15.75" x14ac:dyDescent="0.25">
      <c r="N193" s="146">
        <v>42369</v>
      </c>
      <c r="O193" s="147">
        <v>2124</v>
      </c>
      <c r="P193" s="147">
        <v>416</v>
      </c>
      <c r="Q193" s="147">
        <v>1708</v>
      </c>
      <c r="R193" s="148">
        <v>20361969610</v>
      </c>
      <c r="S193" s="148">
        <v>16144292078</v>
      </c>
      <c r="T193" s="148">
        <v>4217677532</v>
      </c>
      <c r="U193" s="149">
        <v>119</v>
      </c>
      <c r="V193" s="149">
        <v>29</v>
      </c>
      <c r="W193" s="150">
        <v>5.6026365348399249E-2</v>
      </c>
      <c r="X193" s="150">
        <v>1.3653483992467044E-2</v>
      </c>
    </row>
    <row r="194" spans="14:24" ht="15.75" x14ac:dyDescent="0.25">
      <c r="N194" s="146">
        <v>42400</v>
      </c>
      <c r="O194" s="147">
        <v>1363</v>
      </c>
      <c r="P194" s="147">
        <v>234</v>
      </c>
      <c r="Q194" s="147">
        <v>1129</v>
      </c>
      <c r="R194" s="148">
        <v>8680452148</v>
      </c>
      <c r="S194" s="148">
        <v>5810449751</v>
      </c>
      <c r="T194" s="148">
        <v>2870002397</v>
      </c>
      <c r="U194" s="149">
        <v>63</v>
      </c>
      <c r="V194" s="149">
        <v>15</v>
      </c>
      <c r="W194" s="150">
        <v>4.6221570066030816E-2</v>
      </c>
      <c r="X194" s="150">
        <v>1.1005135730007337E-2</v>
      </c>
    </row>
    <row r="195" spans="14:24" ht="15.75" x14ac:dyDescent="0.25">
      <c r="N195" s="146">
        <v>42429</v>
      </c>
      <c r="O195" s="147">
        <v>1343</v>
      </c>
      <c r="P195" s="147">
        <v>229</v>
      </c>
      <c r="Q195" s="147">
        <v>1114</v>
      </c>
      <c r="R195" s="148">
        <v>8137113400</v>
      </c>
      <c r="S195" s="148">
        <v>5481798082</v>
      </c>
      <c r="T195" s="148">
        <v>2655315318</v>
      </c>
      <c r="U195" s="149">
        <v>56</v>
      </c>
      <c r="V195" s="149">
        <v>12</v>
      </c>
      <c r="W195" s="150">
        <v>4.169769173492182E-2</v>
      </c>
      <c r="X195" s="150">
        <v>8.9352196574832461E-3</v>
      </c>
    </row>
    <row r="196" spans="14:24" ht="15.75" x14ac:dyDescent="0.25">
      <c r="N196" s="146">
        <v>42460</v>
      </c>
      <c r="O196" s="147">
        <v>1783</v>
      </c>
      <c r="P196" s="147">
        <v>291</v>
      </c>
      <c r="Q196" s="147">
        <v>1492</v>
      </c>
      <c r="R196" s="148">
        <v>9828472575</v>
      </c>
      <c r="S196" s="148">
        <v>6347599383</v>
      </c>
      <c r="T196" s="148">
        <v>3480873192</v>
      </c>
      <c r="U196" s="149">
        <v>82</v>
      </c>
      <c r="V196" s="149">
        <v>22</v>
      </c>
      <c r="W196" s="150">
        <v>4.5989904655075714E-2</v>
      </c>
      <c r="X196" s="150">
        <v>1.2338754907459339E-2</v>
      </c>
    </row>
    <row r="197" spans="14:24" ht="15.75" x14ac:dyDescent="0.25">
      <c r="N197" s="146">
        <v>42490</v>
      </c>
      <c r="O197" s="147">
        <v>1579</v>
      </c>
      <c r="P197" s="147">
        <v>217</v>
      </c>
      <c r="Q197" s="147">
        <v>1362</v>
      </c>
      <c r="R197" s="148">
        <v>7606707027</v>
      </c>
      <c r="S197" s="148">
        <v>4577196830</v>
      </c>
      <c r="T197" s="148">
        <v>3029510197</v>
      </c>
      <c r="U197" s="149">
        <v>79</v>
      </c>
      <c r="V197" s="149">
        <v>11</v>
      </c>
      <c r="W197" s="150">
        <v>5.0031665611146296E-2</v>
      </c>
      <c r="X197" s="150">
        <v>6.9664344521849272E-3</v>
      </c>
    </row>
    <row r="198" spans="14:24" ht="15.75" x14ac:dyDescent="0.25">
      <c r="N198" s="146">
        <v>42521</v>
      </c>
      <c r="O198" s="147">
        <v>1666</v>
      </c>
      <c r="P198" s="147">
        <v>270</v>
      </c>
      <c r="Q198" s="147">
        <v>1396</v>
      </c>
      <c r="R198" s="148">
        <v>8994280274</v>
      </c>
      <c r="S198" s="148">
        <v>5965105263</v>
      </c>
      <c r="T198" s="148">
        <v>3029175011</v>
      </c>
      <c r="U198" s="149">
        <v>72</v>
      </c>
      <c r="V198" s="149">
        <v>23</v>
      </c>
      <c r="W198" s="150">
        <v>4.3217286914765909E-2</v>
      </c>
      <c r="X198" s="150">
        <v>1.3805522208883553E-2</v>
      </c>
    </row>
    <row r="199" spans="14:24" ht="15.75" x14ac:dyDescent="0.25">
      <c r="N199" s="146">
        <v>42551</v>
      </c>
      <c r="O199" s="147">
        <v>1894</v>
      </c>
      <c r="P199" s="147">
        <v>364</v>
      </c>
      <c r="Q199" s="147">
        <v>1530</v>
      </c>
      <c r="R199" s="148">
        <v>16422816543</v>
      </c>
      <c r="S199" s="148">
        <v>12661794832</v>
      </c>
      <c r="T199" s="148">
        <v>3761021711</v>
      </c>
      <c r="U199" s="149">
        <v>74</v>
      </c>
      <c r="V199" s="149">
        <v>21</v>
      </c>
      <c r="W199" s="150">
        <v>3.907074973600845E-2</v>
      </c>
      <c r="X199" s="150">
        <v>1.1087645195353749E-2</v>
      </c>
    </row>
    <row r="200" spans="14:24" ht="15.75" x14ac:dyDescent="0.25">
      <c r="N200" s="146">
        <v>42582</v>
      </c>
      <c r="O200" s="147">
        <v>1528</v>
      </c>
      <c r="P200" s="147">
        <v>277</v>
      </c>
      <c r="Q200" s="147">
        <v>1251</v>
      </c>
      <c r="R200" s="148">
        <v>10823191097</v>
      </c>
      <c r="S200" s="148">
        <v>8016818938</v>
      </c>
      <c r="T200" s="148">
        <v>2806372159</v>
      </c>
      <c r="U200" s="149">
        <v>40</v>
      </c>
      <c r="V200" s="149">
        <v>18</v>
      </c>
      <c r="W200" s="150">
        <v>2.6178010471204188E-2</v>
      </c>
      <c r="X200" s="150">
        <v>1.1780104712041885E-2</v>
      </c>
    </row>
    <row r="201" spans="14:24" ht="15.75" x14ac:dyDescent="0.25">
      <c r="N201" s="146">
        <v>42613</v>
      </c>
      <c r="O201" s="147">
        <v>1638</v>
      </c>
      <c r="P201" s="147">
        <v>293</v>
      </c>
      <c r="Q201" s="147">
        <v>1345</v>
      </c>
      <c r="R201" s="148">
        <v>11162607430</v>
      </c>
      <c r="S201" s="148">
        <v>8255859598</v>
      </c>
      <c r="T201" s="148">
        <v>2906747832</v>
      </c>
      <c r="U201" s="149">
        <v>59</v>
      </c>
      <c r="V201" s="149">
        <v>14</v>
      </c>
      <c r="W201" s="150">
        <v>3.6019536019536016E-2</v>
      </c>
      <c r="X201" s="150">
        <v>8.5470085470085479E-3</v>
      </c>
    </row>
    <row r="202" spans="14:24" ht="15.75" x14ac:dyDescent="0.25">
      <c r="N202" s="146">
        <v>42643</v>
      </c>
      <c r="O202" s="147">
        <v>1650</v>
      </c>
      <c r="P202" s="147">
        <v>329</v>
      </c>
      <c r="Q202" s="147">
        <v>1321</v>
      </c>
      <c r="R202" s="148">
        <v>12412375363</v>
      </c>
      <c r="S202" s="148">
        <v>9224356555</v>
      </c>
      <c r="T202" s="148">
        <v>3188018808</v>
      </c>
      <c r="U202" s="149">
        <v>48</v>
      </c>
      <c r="V202" s="149">
        <v>24</v>
      </c>
      <c r="W202" s="150">
        <v>2.9090909090909091E-2</v>
      </c>
      <c r="X202" s="150">
        <v>1.4545454545454545E-2</v>
      </c>
    </row>
    <row r="203" spans="14:24" ht="15.75" x14ac:dyDescent="0.25">
      <c r="N203" s="146">
        <v>42674</v>
      </c>
      <c r="O203" s="147">
        <v>1493</v>
      </c>
      <c r="P203" s="147">
        <v>282</v>
      </c>
      <c r="Q203" s="147">
        <v>1211</v>
      </c>
      <c r="R203" s="148">
        <v>11160289925</v>
      </c>
      <c r="S203" s="148">
        <v>8378348636</v>
      </c>
      <c r="T203" s="148">
        <v>2781941289</v>
      </c>
      <c r="U203" s="149">
        <v>33</v>
      </c>
      <c r="V203" s="149">
        <v>21</v>
      </c>
      <c r="W203" s="150">
        <v>2.2103148024112524E-2</v>
      </c>
      <c r="X203" s="150">
        <v>1.406563965170797E-2</v>
      </c>
    </row>
    <row r="204" spans="14:24" ht="15.75" x14ac:dyDescent="0.25">
      <c r="N204" s="146">
        <v>42704</v>
      </c>
      <c r="O204" s="147">
        <v>1509</v>
      </c>
      <c r="P204" s="147">
        <v>314</v>
      </c>
      <c r="Q204" s="147">
        <v>1195</v>
      </c>
      <c r="R204" s="148">
        <v>12446328743</v>
      </c>
      <c r="S204" s="148">
        <v>9458915781</v>
      </c>
      <c r="T204" s="148">
        <v>2987412962</v>
      </c>
      <c r="U204" s="149">
        <v>47</v>
      </c>
      <c r="V204" s="149">
        <v>17</v>
      </c>
      <c r="W204" s="150">
        <v>3.1146454605699137E-2</v>
      </c>
      <c r="X204" s="150">
        <v>1.1265738899933731E-2</v>
      </c>
    </row>
    <row r="205" spans="14:24" ht="15.75" x14ac:dyDescent="0.25">
      <c r="N205" s="146">
        <v>42735</v>
      </c>
      <c r="O205" s="147">
        <v>1792</v>
      </c>
      <c r="P205" s="147">
        <v>380</v>
      </c>
      <c r="Q205" s="147">
        <v>1412</v>
      </c>
      <c r="R205" s="148">
        <v>14798359815</v>
      </c>
      <c r="S205" s="148">
        <v>11498426287</v>
      </c>
      <c r="T205" s="148">
        <v>3299933528</v>
      </c>
      <c r="U205" s="149">
        <v>61</v>
      </c>
      <c r="V205" s="149">
        <v>19</v>
      </c>
      <c r="W205" s="150">
        <v>3.4040178571428568E-2</v>
      </c>
      <c r="X205" s="150">
        <v>1.0602678571428572E-2</v>
      </c>
    </row>
    <row r="206" spans="14:24" ht="15.75" x14ac:dyDescent="0.25">
      <c r="N206" s="146">
        <v>42766</v>
      </c>
      <c r="O206" s="147">
        <v>1419</v>
      </c>
      <c r="P206" s="147">
        <v>287</v>
      </c>
      <c r="Q206" s="147">
        <v>1132</v>
      </c>
      <c r="R206" s="148">
        <v>11063744413</v>
      </c>
      <c r="S206" s="148">
        <v>8005040178</v>
      </c>
      <c r="T206" s="148">
        <v>3058704235</v>
      </c>
      <c r="U206" s="149">
        <v>29</v>
      </c>
      <c r="V206" s="149">
        <v>15</v>
      </c>
      <c r="W206" s="150">
        <v>2.0436927413671601E-2</v>
      </c>
      <c r="X206" s="150">
        <v>1.0570824524312896E-2</v>
      </c>
    </row>
    <row r="207" spans="14:24" ht="15.75" x14ac:dyDescent="0.25">
      <c r="N207" s="146">
        <v>42794</v>
      </c>
      <c r="O207" s="147">
        <v>1066</v>
      </c>
      <c r="P207" s="147">
        <v>207</v>
      </c>
      <c r="Q207" s="147">
        <v>859</v>
      </c>
      <c r="R207" s="148">
        <v>7968644259</v>
      </c>
      <c r="S207" s="148">
        <v>5793783618</v>
      </c>
      <c r="T207" s="148">
        <v>2174860641</v>
      </c>
      <c r="U207" s="149">
        <v>21</v>
      </c>
      <c r="V207" s="149">
        <v>8</v>
      </c>
      <c r="W207" s="150">
        <v>1.9699812382739212E-2</v>
      </c>
      <c r="X207" s="150">
        <v>7.5046904315196998E-3</v>
      </c>
    </row>
    <row r="208" spans="14:24" ht="15.75" x14ac:dyDescent="0.25">
      <c r="N208" s="146">
        <v>42825</v>
      </c>
      <c r="O208" s="147">
        <v>1387</v>
      </c>
      <c r="P208" s="147">
        <v>267</v>
      </c>
      <c r="Q208" s="147">
        <v>1120</v>
      </c>
      <c r="R208" s="148">
        <v>10225172552</v>
      </c>
      <c r="S208" s="148">
        <v>7310937730</v>
      </c>
      <c r="T208" s="148">
        <v>2914234822</v>
      </c>
      <c r="U208" s="149">
        <v>36</v>
      </c>
      <c r="V208" s="149">
        <v>13</v>
      </c>
      <c r="W208" s="150">
        <v>2.5955299206921412E-2</v>
      </c>
      <c r="X208" s="150">
        <v>9.372746935832732E-3</v>
      </c>
    </row>
    <row r="209" spans="14:24" ht="15.75" x14ac:dyDescent="0.25">
      <c r="N209" s="146">
        <v>42855</v>
      </c>
      <c r="O209" s="147">
        <v>958</v>
      </c>
      <c r="P209" s="147">
        <v>237</v>
      </c>
      <c r="Q209" s="147">
        <v>721</v>
      </c>
      <c r="R209" s="148">
        <v>9259853158</v>
      </c>
      <c r="S209" s="148">
        <v>7090333008</v>
      </c>
      <c r="T209" s="148">
        <v>2169520150</v>
      </c>
      <c r="U209" s="149">
        <v>15</v>
      </c>
      <c r="V209" s="149">
        <v>9</v>
      </c>
      <c r="W209" s="150">
        <v>1.5657620041753653E-2</v>
      </c>
      <c r="X209" s="150">
        <v>9.3945720250521916E-3</v>
      </c>
    </row>
    <row r="210" spans="14:24" ht="15.75" x14ac:dyDescent="0.25">
      <c r="N210" s="146">
        <v>42886</v>
      </c>
      <c r="O210" s="147">
        <v>1132</v>
      </c>
      <c r="P210" s="147">
        <v>281</v>
      </c>
      <c r="Q210" s="147">
        <v>851</v>
      </c>
      <c r="R210" s="148">
        <v>9059673497</v>
      </c>
      <c r="S210" s="148">
        <v>6091012250</v>
      </c>
      <c r="T210" s="148">
        <v>2968661247</v>
      </c>
      <c r="U210" s="149">
        <v>17</v>
      </c>
      <c r="V210" s="149">
        <v>14</v>
      </c>
      <c r="W210" s="150">
        <v>1.5017667844522967E-2</v>
      </c>
      <c r="X210" s="150">
        <v>1.2367491166077738E-2</v>
      </c>
    </row>
    <row r="211" spans="14:24" ht="15.75" x14ac:dyDescent="0.25">
      <c r="N211" s="146">
        <v>42916</v>
      </c>
      <c r="O211" s="147">
        <v>1399</v>
      </c>
      <c r="P211" s="147">
        <v>372</v>
      </c>
      <c r="Q211" s="147">
        <v>1027</v>
      </c>
      <c r="R211" s="148">
        <v>13305054021</v>
      </c>
      <c r="S211" s="148">
        <v>9631778619</v>
      </c>
      <c r="T211" s="148">
        <v>3673275402</v>
      </c>
      <c r="U211" s="149">
        <v>12</v>
      </c>
      <c r="V211" s="149">
        <v>25</v>
      </c>
      <c r="W211" s="150">
        <v>8.5775553967119365E-3</v>
      </c>
      <c r="X211" s="150">
        <v>1.7869907076483203E-2</v>
      </c>
    </row>
    <row r="212" spans="14:24" ht="15.75" x14ac:dyDescent="0.25">
      <c r="N212" s="146">
        <v>42947</v>
      </c>
      <c r="O212" s="147">
        <v>1115</v>
      </c>
      <c r="P212" s="147">
        <v>267</v>
      </c>
      <c r="Q212" s="147">
        <v>848</v>
      </c>
      <c r="R212" s="148">
        <v>10194653083</v>
      </c>
      <c r="S212" s="148">
        <v>7327561999</v>
      </c>
      <c r="T212" s="148">
        <v>2867091084</v>
      </c>
      <c r="U212" s="149">
        <v>15</v>
      </c>
      <c r="V212" s="149">
        <v>12</v>
      </c>
      <c r="W212" s="150">
        <v>1.3452914798206279E-2</v>
      </c>
      <c r="X212" s="150">
        <v>1.0762331838565023E-2</v>
      </c>
    </row>
    <row r="213" spans="14:24" ht="15.75" x14ac:dyDescent="0.25">
      <c r="N213" s="146">
        <v>42978</v>
      </c>
      <c r="O213" s="147">
        <v>1265</v>
      </c>
      <c r="P213" s="147">
        <v>298</v>
      </c>
      <c r="Q213" s="147">
        <v>967</v>
      </c>
      <c r="R213" s="148">
        <v>11147163474</v>
      </c>
      <c r="S213" s="148">
        <v>7638203673</v>
      </c>
      <c r="T213" s="148">
        <v>3508959801</v>
      </c>
      <c r="U213" s="149">
        <v>16</v>
      </c>
      <c r="V213" s="149">
        <v>18</v>
      </c>
      <c r="W213" s="150">
        <v>1.2648221343873518E-2</v>
      </c>
      <c r="X213" s="150">
        <v>1.4229249011857707E-2</v>
      </c>
    </row>
    <row r="214" spans="14:24" ht="15.75" x14ac:dyDescent="0.25">
      <c r="N214" s="146">
        <v>43008</v>
      </c>
      <c r="O214" s="147">
        <v>1167</v>
      </c>
      <c r="P214" s="147">
        <v>298</v>
      </c>
      <c r="Q214" s="147">
        <v>869</v>
      </c>
      <c r="R214" s="148">
        <v>11190966666</v>
      </c>
      <c r="S214" s="148">
        <v>8296820293</v>
      </c>
      <c r="T214" s="148">
        <v>2894146373</v>
      </c>
      <c r="U214" s="149">
        <v>16</v>
      </c>
      <c r="V214" s="149">
        <v>13</v>
      </c>
      <c r="W214" s="150">
        <v>1.3710368466152529E-2</v>
      </c>
      <c r="X214" s="150">
        <v>1.1139674378748929E-2</v>
      </c>
    </row>
    <row r="215" spans="14:24" ht="15.75" x14ac:dyDescent="0.25">
      <c r="N215" s="146">
        <v>43039</v>
      </c>
      <c r="O215" s="147">
        <v>1284</v>
      </c>
      <c r="P215" s="147">
        <v>306</v>
      </c>
      <c r="Q215" s="147">
        <v>978</v>
      </c>
      <c r="R215" s="148">
        <v>12312543264</v>
      </c>
      <c r="S215" s="148">
        <v>9309787558</v>
      </c>
      <c r="T215" s="148">
        <v>3002755706</v>
      </c>
      <c r="U215" s="149">
        <v>21</v>
      </c>
      <c r="V215" s="149">
        <v>14</v>
      </c>
      <c r="W215" s="150">
        <v>1.6355140186915886E-2</v>
      </c>
      <c r="X215" s="150">
        <v>1.0903426791277258E-2</v>
      </c>
    </row>
    <row r="216" spans="14:24" ht="15.75" x14ac:dyDescent="0.25">
      <c r="N216" s="146">
        <v>43069</v>
      </c>
      <c r="O216" s="147">
        <v>1197</v>
      </c>
      <c r="P216" s="147">
        <v>276</v>
      </c>
      <c r="Q216" s="147">
        <v>921</v>
      </c>
      <c r="R216" s="148">
        <v>11604207129</v>
      </c>
      <c r="S216" s="148">
        <v>8291853921</v>
      </c>
      <c r="T216" s="148">
        <v>3312353208</v>
      </c>
      <c r="U216" s="149">
        <v>23</v>
      </c>
      <c r="V216" s="149">
        <v>19</v>
      </c>
      <c r="W216" s="150">
        <v>1.921470342522974E-2</v>
      </c>
      <c r="X216" s="150">
        <v>1.5873015873015872E-2</v>
      </c>
    </row>
    <row r="217" spans="14:24" ht="15.75" x14ac:dyDescent="0.25">
      <c r="N217" s="146">
        <v>43100</v>
      </c>
      <c r="O217" s="147">
        <v>1340</v>
      </c>
      <c r="P217" s="147">
        <v>349</v>
      </c>
      <c r="Q217" s="147">
        <v>991</v>
      </c>
      <c r="R217" s="148">
        <v>14202231970</v>
      </c>
      <c r="S217" s="148">
        <v>10620168951</v>
      </c>
      <c r="T217" s="148">
        <v>3582063019</v>
      </c>
      <c r="U217" s="149">
        <v>24</v>
      </c>
      <c r="V217" s="149">
        <v>16</v>
      </c>
      <c r="W217" s="150">
        <v>1.7910447761194031E-2</v>
      </c>
      <c r="X217" s="150">
        <v>1.1940298507462687E-2</v>
      </c>
    </row>
    <row r="218" spans="14:24" ht="15.75" x14ac:dyDescent="0.25">
      <c r="N218" s="146">
        <v>43131</v>
      </c>
      <c r="O218" s="147">
        <v>1200</v>
      </c>
      <c r="P218" s="147">
        <v>276</v>
      </c>
      <c r="Q218" s="147">
        <v>924</v>
      </c>
      <c r="R218" s="148">
        <v>11373409642</v>
      </c>
      <c r="S218" s="148">
        <v>8219544545</v>
      </c>
      <c r="T218" s="148">
        <v>3153865097</v>
      </c>
      <c r="U218" s="149">
        <v>19</v>
      </c>
      <c r="V218" s="149">
        <v>13</v>
      </c>
      <c r="W218" s="150">
        <v>1.5833333333333335E-2</v>
      </c>
      <c r="X218" s="150">
        <v>1.0833333333333334E-2</v>
      </c>
    </row>
    <row r="219" spans="14:24" ht="15.75" x14ac:dyDescent="0.25">
      <c r="N219" s="146">
        <v>43159</v>
      </c>
      <c r="O219" s="147">
        <v>995</v>
      </c>
      <c r="P219" s="147">
        <v>241</v>
      </c>
      <c r="Q219" s="147">
        <v>754</v>
      </c>
      <c r="R219" s="148">
        <v>9263797672</v>
      </c>
      <c r="S219" s="148">
        <v>6576738925</v>
      </c>
      <c r="T219" s="148">
        <v>2687058747</v>
      </c>
      <c r="U219" s="149">
        <v>11</v>
      </c>
      <c r="V219" s="149">
        <v>10</v>
      </c>
      <c r="W219" s="150">
        <v>1.1055276381909548E-2</v>
      </c>
      <c r="X219" s="150">
        <v>1.0050251256281407E-2</v>
      </c>
    </row>
    <row r="220" spans="14:24" ht="15.75" x14ac:dyDescent="0.25">
      <c r="N220" s="146">
        <v>43190</v>
      </c>
      <c r="O220" s="147">
        <v>1366</v>
      </c>
      <c r="P220" s="147">
        <v>276</v>
      </c>
      <c r="Q220" s="147">
        <v>1090</v>
      </c>
      <c r="R220" s="148">
        <v>13118380785</v>
      </c>
      <c r="S220" s="148">
        <v>9615203903</v>
      </c>
      <c r="T220" s="148">
        <v>3503176882</v>
      </c>
      <c r="U220" s="149">
        <v>22</v>
      </c>
      <c r="V220" s="149">
        <v>11</v>
      </c>
      <c r="W220" s="150">
        <v>1.6105417276720352E-2</v>
      </c>
      <c r="X220" s="150">
        <v>8.0527086383601759E-3</v>
      </c>
    </row>
    <row r="221" spans="14:24" ht="15.75" x14ac:dyDescent="0.25">
      <c r="N221" s="146">
        <v>43220</v>
      </c>
      <c r="O221" s="147">
        <v>1464</v>
      </c>
      <c r="P221" s="147">
        <v>248</v>
      </c>
      <c r="Q221" s="147">
        <v>1216</v>
      </c>
      <c r="R221" s="148">
        <v>9631548197</v>
      </c>
      <c r="S221" s="148">
        <v>6277294608</v>
      </c>
      <c r="T221" s="148">
        <v>3354253589</v>
      </c>
      <c r="U221" s="149">
        <v>24</v>
      </c>
      <c r="V221" s="149">
        <v>14</v>
      </c>
      <c r="W221" s="150">
        <v>1.6393442622950821E-2</v>
      </c>
      <c r="X221" s="150">
        <v>9.562841530054645E-3</v>
      </c>
    </row>
    <row r="222" spans="14:24" ht="15.75" x14ac:dyDescent="0.25">
      <c r="N222" s="146">
        <v>43251</v>
      </c>
      <c r="O222" s="147">
        <v>1560</v>
      </c>
      <c r="P222" s="147">
        <v>273</v>
      </c>
      <c r="Q222" s="147">
        <v>1287</v>
      </c>
      <c r="R222" s="148">
        <v>11051065583</v>
      </c>
      <c r="S222" s="148">
        <v>7598343012</v>
      </c>
      <c r="T222" s="148">
        <v>3452722571</v>
      </c>
      <c r="U222" s="149">
        <v>20</v>
      </c>
      <c r="V222" s="149">
        <v>16</v>
      </c>
      <c r="W222" s="150">
        <v>1.282051282051282E-2</v>
      </c>
      <c r="X222" s="150">
        <v>1.0256410256410256E-2</v>
      </c>
    </row>
    <row r="223" spans="14:24" ht="15.75" x14ac:dyDescent="0.25">
      <c r="N223" s="146">
        <v>43281</v>
      </c>
      <c r="O223" s="147">
        <v>1556</v>
      </c>
      <c r="P223" s="147">
        <v>305</v>
      </c>
      <c r="Q223" s="147">
        <v>1251</v>
      </c>
      <c r="R223" s="148">
        <v>13809919034</v>
      </c>
      <c r="S223" s="148">
        <v>9788516157</v>
      </c>
      <c r="T223" s="148">
        <v>4021402877</v>
      </c>
      <c r="U223" s="149">
        <v>25</v>
      </c>
      <c r="V223" s="149">
        <v>20</v>
      </c>
      <c r="W223" s="150">
        <v>1.6066838046272493E-2</v>
      </c>
      <c r="X223" s="150">
        <v>1.2853470437017995E-2</v>
      </c>
    </row>
    <row r="224" spans="14:24" ht="15.75" x14ac:dyDescent="0.25">
      <c r="N224" s="146">
        <v>43312</v>
      </c>
      <c r="O224" s="147">
        <v>1413</v>
      </c>
      <c r="P224" s="147">
        <v>307</v>
      </c>
      <c r="Q224" s="147">
        <v>1106</v>
      </c>
      <c r="R224" s="148">
        <v>11444225699</v>
      </c>
      <c r="S224" s="148">
        <v>7983183260</v>
      </c>
      <c r="T224" s="148">
        <v>3461042439</v>
      </c>
      <c r="U224" s="149">
        <v>19</v>
      </c>
      <c r="V224" s="149">
        <v>13</v>
      </c>
      <c r="W224" s="150">
        <v>1.3446567586694975E-2</v>
      </c>
      <c r="X224" s="150">
        <v>9.200283085633405E-3</v>
      </c>
    </row>
    <row r="225" spans="14:24" ht="15.75" x14ac:dyDescent="0.25">
      <c r="N225" s="146">
        <v>43343</v>
      </c>
      <c r="O225" s="147">
        <v>1513</v>
      </c>
      <c r="P225" s="147">
        <v>348</v>
      </c>
      <c r="Q225" s="147">
        <v>1165</v>
      </c>
      <c r="R225" s="148">
        <v>13652389420</v>
      </c>
      <c r="S225" s="148">
        <v>10002165120</v>
      </c>
      <c r="T225" s="148">
        <v>3650224300</v>
      </c>
      <c r="U225" s="149">
        <v>16</v>
      </c>
      <c r="V225" s="149">
        <v>18</v>
      </c>
      <c r="W225" s="150">
        <v>1.0575016523463317E-2</v>
      </c>
      <c r="X225" s="150">
        <v>1.1896893588896233E-2</v>
      </c>
    </row>
    <row r="226" spans="14:24" ht="15.75" x14ac:dyDescent="0.25">
      <c r="N226" s="146">
        <v>43373</v>
      </c>
      <c r="O226" s="147">
        <v>1231</v>
      </c>
      <c r="P226" s="147">
        <v>250</v>
      </c>
      <c r="Q226" s="147">
        <v>981</v>
      </c>
      <c r="R226" s="148">
        <v>11238531751</v>
      </c>
      <c r="S226" s="148">
        <v>8307532866</v>
      </c>
      <c r="T226" s="148">
        <v>2930998885</v>
      </c>
      <c r="U226" s="149">
        <v>16</v>
      </c>
      <c r="V226" s="149">
        <v>12</v>
      </c>
      <c r="W226" s="150">
        <v>1.2997562956945572E-2</v>
      </c>
      <c r="X226" s="150">
        <v>9.7481722177091799E-3</v>
      </c>
    </row>
    <row r="227" spans="14:24" ht="15.75" x14ac:dyDescent="0.25">
      <c r="N227" s="146">
        <v>43404</v>
      </c>
      <c r="O227" s="147">
        <v>1481</v>
      </c>
      <c r="P227" s="147">
        <v>325</v>
      </c>
      <c r="Q227" s="147">
        <v>1156</v>
      </c>
      <c r="R227" s="148">
        <v>14195312014</v>
      </c>
      <c r="S227" s="148">
        <v>10526570838</v>
      </c>
      <c r="T227" s="148">
        <v>3668741176</v>
      </c>
      <c r="U227" s="149">
        <v>15</v>
      </c>
      <c r="V227" s="149">
        <v>14</v>
      </c>
      <c r="W227" s="150">
        <v>1.012829169480081E-2</v>
      </c>
      <c r="X227" s="150">
        <v>9.4530722484807567E-3</v>
      </c>
    </row>
    <row r="228" spans="14:24" ht="15.75" x14ac:dyDescent="0.25">
      <c r="N228" s="146">
        <v>43434</v>
      </c>
      <c r="O228" s="147">
        <v>1352</v>
      </c>
      <c r="P228" s="147">
        <v>324</v>
      </c>
      <c r="Q228" s="147">
        <v>1028</v>
      </c>
      <c r="R228" s="148">
        <v>13623877551</v>
      </c>
      <c r="S228" s="148">
        <v>9983606816</v>
      </c>
      <c r="T228" s="148">
        <v>3640270735</v>
      </c>
      <c r="U228" s="149">
        <v>14</v>
      </c>
      <c r="V228" s="149">
        <v>19</v>
      </c>
      <c r="W228" s="150">
        <v>1.0355029585798817E-2</v>
      </c>
      <c r="X228" s="150">
        <v>1.4053254437869823E-2</v>
      </c>
    </row>
    <row r="229" spans="14:24" ht="15.75" x14ac:dyDescent="0.25">
      <c r="N229" s="146">
        <v>43465</v>
      </c>
      <c r="O229" s="147">
        <v>1644</v>
      </c>
      <c r="P229" s="147">
        <v>394</v>
      </c>
      <c r="Q229" s="147">
        <v>1250</v>
      </c>
      <c r="R229" s="148">
        <v>17160272230</v>
      </c>
      <c r="S229" s="148">
        <v>13250588677</v>
      </c>
      <c r="T229" s="148">
        <v>3909683553</v>
      </c>
      <c r="U229" s="149">
        <v>19</v>
      </c>
      <c r="V229" s="149">
        <v>12</v>
      </c>
      <c r="W229" s="150">
        <v>1.1557177615571776E-2</v>
      </c>
      <c r="X229" s="150">
        <v>7.2992700729927005E-3</v>
      </c>
    </row>
    <row r="230" spans="14:24" ht="15.75" x14ac:dyDescent="0.25">
      <c r="N230" s="146">
        <v>43496</v>
      </c>
      <c r="O230" s="147">
        <v>1261</v>
      </c>
      <c r="P230" s="147">
        <v>244</v>
      </c>
      <c r="Q230" s="147">
        <v>1017</v>
      </c>
      <c r="R230" s="148">
        <v>9441472157</v>
      </c>
      <c r="S230" s="148">
        <v>6304460875</v>
      </c>
      <c r="T230" s="148">
        <v>3137011282</v>
      </c>
      <c r="U230" s="149">
        <v>17</v>
      </c>
      <c r="V230" s="149">
        <v>13</v>
      </c>
      <c r="W230" s="150">
        <v>1.3481363996827915E-2</v>
      </c>
      <c r="X230" s="150">
        <v>1.0309278350515464E-2</v>
      </c>
    </row>
    <row r="231" spans="14:24" ht="15.75" x14ac:dyDescent="0.25">
      <c r="N231" s="146">
        <v>43524</v>
      </c>
      <c r="O231" s="147">
        <v>1096</v>
      </c>
      <c r="P231" s="147">
        <v>231</v>
      </c>
      <c r="Q231" s="147">
        <v>865</v>
      </c>
      <c r="R231" s="147">
        <v>9538670445</v>
      </c>
      <c r="S231" s="148">
        <v>6776332901</v>
      </c>
      <c r="T231" s="148">
        <v>2762337544</v>
      </c>
      <c r="U231" s="149">
        <v>16</v>
      </c>
      <c r="V231" s="149">
        <v>8</v>
      </c>
      <c r="W231" s="150">
        <v>1.4598540145985401E-2</v>
      </c>
      <c r="X231" s="150">
        <v>7.2992700729927005E-3</v>
      </c>
    </row>
    <row r="232" spans="14:24" ht="15.75" x14ac:dyDescent="0.25">
      <c r="N232" s="146">
        <v>43555</v>
      </c>
      <c r="O232" s="147">
        <v>1300</v>
      </c>
      <c r="P232" s="147">
        <v>262</v>
      </c>
      <c r="Q232" s="147">
        <v>1038</v>
      </c>
      <c r="R232" s="147">
        <v>10141756636</v>
      </c>
      <c r="S232" s="148">
        <v>6720603539</v>
      </c>
      <c r="T232" s="148">
        <v>3421153097</v>
      </c>
      <c r="U232" s="149">
        <v>19</v>
      </c>
      <c r="V232" s="149">
        <v>10</v>
      </c>
      <c r="W232" s="150">
        <v>1.4615384615384615E-2</v>
      </c>
      <c r="X232" s="150">
        <v>7.6923076923076927E-3</v>
      </c>
    </row>
    <row r="233" spans="14:24" ht="15.75" x14ac:dyDescent="0.25">
      <c r="N233" s="146">
        <v>43585</v>
      </c>
      <c r="O233" s="147">
        <v>1323</v>
      </c>
      <c r="P233" s="147">
        <v>247</v>
      </c>
      <c r="Q233" s="147">
        <v>1076</v>
      </c>
      <c r="R233" s="147">
        <v>8691834989</v>
      </c>
      <c r="S233" s="148">
        <v>5472488133</v>
      </c>
      <c r="T233" s="148">
        <v>3219346856</v>
      </c>
      <c r="U233" s="149">
        <v>19</v>
      </c>
      <c r="V233" s="149">
        <v>9</v>
      </c>
      <c r="W233" s="150">
        <v>1.436130007558579E-2</v>
      </c>
      <c r="X233" s="150">
        <v>6.8027210884353739E-3</v>
      </c>
    </row>
    <row r="234" spans="14:24" ht="15.75" x14ac:dyDescent="0.25">
      <c r="N234" s="146">
        <v>43616</v>
      </c>
      <c r="O234" s="147">
        <v>1520</v>
      </c>
      <c r="P234" s="147">
        <v>318</v>
      </c>
      <c r="Q234" s="147">
        <v>1202</v>
      </c>
      <c r="R234" s="147">
        <v>13069964977</v>
      </c>
      <c r="S234" s="148">
        <v>9041061869</v>
      </c>
      <c r="T234" s="148">
        <v>4028903108</v>
      </c>
      <c r="U234" s="149">
        <v>22</v>
      </c>
      <c r="V234" s="149">
        <v>16</v>
      </c>
      <c r="W234" s="150">
        <v>1.4473684210526316E-2</v>
      </c>
      <c r="X234" s="150">
        <v>1.0526315789473684E-2</v>
      </c>
    </row>
    <row r="235" spans="14:24" ht="15.75" x14ac:dyDescent="0.25">
      <c r="N235" s="146">
        <v>43646</v>
      </c>
      <c r="O235" s="147">
        <v>1463</v>
      </c>
      <c r="P235" s="147">
        <v>335</v>
      </c>
      <c r="Q235" s="147">
        <v>1128</v>
      </c>
      <c r="R235" s="147">
        <v>15750276722</v>
      </c>
      <c r="S235" s="148">
        <v>11917877276</v>
      </c>
      <c r="T235" s="148">
        <v>3832399446</v>
      </c>
      <c r="U235" s="149">
        <v>17</v>
      </c>
      <c r="V235" s="149">
        <v>7</v>
      </c>
      <c r="W235" s="150">
        <v>1.1619958988380041E-2</v>
      </c>
      <c r="X235" s="150">
        <v>4.7846889952153108E-3</v>
      </c>
    </row>
    <row r="236" spans="14:24" ht="15.75" x14ac:dyDescent="0.25">
      <c r="N236" s="146">
        <v>43677</v>
      </c>
      <c r="O236" s="147">
        <v>1463</v>
      </c>
      <c r="P236" s="147">
        <v>316</v>
      </c>
      <c r="Q236" s="147">
        <v>1147</v>
      </c>
      <c r="R236" s="147">
        <v>14158923837</v>
      </c>
      <c r="S236" s="148">
        <v>10300517108</v>
      </c>
      <c r="T236" s="148">
        <v>3858406729</v>
      </c>
      <c r="U236" s="149">
        <v>23</v>
      </c>
      <c r="V236" s="149">
        <v>10</v>
      </c>
      <c r="W236" s="150">
        <v>1.5721120984278879E-2</v>
      </c>
      <c r="X236" s="150">
        <v>6.8352699931647299E-3</v>
      </c>
    </row>
    <row r="237" spans="14:24" ht="15.75" x14ac:dyDescent="0.25">
      <c r="N237" s="146">
        <v>43708</v>
      </c>
      <c r="O237" s="147">
        <v>1547</v>
      </c>
      <c r="P237" s="147">
        <v>344</v>
      </c>
      <c r="Q237" s="147">
        <v>1203</v>
      </c>
      <c r="R237" s="147">
        <v>13726604213</v>
      </c>
      <c r="S237" s="148">
        <v>10077062806</v>
      </c>
      <c r="T237" s="148">
        <v>3649541407</v>
      </c>
      <c r="U237" s="149">
        <v>15</v>
      </c>
      <c r="V237" s="149">
        <v>9</v>
      </c>
      <c r="W237" s="150">
        <v>9.6961861667744023E-3</v>
      </c>
      <c r="X237" s="150">
        <v>5.8177117000646414E-3</v>
      </c>
    </row>
    <row r="238" spans="14:24" ht="15.75" x14ac:dyDescent="0.25">
      <c r="N238" s="146">
        <v>43738</v>
      </c>
      <c r="O238" s="147">
        <v>1603</v>
      </c>
      <c r="P238" s="147">
        <v>350</v>
      </c>
      <c r="Q238" s="147">
        <v>1253</v>
      </c>
      <c r="R238" s="147">
        <v>15426038270</v>
      </c>
      <c r="S238" s="148">
        <v>11326990364</v>
      </c>
      <c r="T238" s="148">
        <v>4099047906</v>
      </c>
      <c r="U238" s="149">
        <v>19</v>
      </c>
      <c r="V238" s="149">
        <v>10</v>
      </c>
      <c r="W238" s="150">
        <v>1.1852776044915784E-2</v>
      </c>
      <c r="X238" s="150">
        <v>6.238303181534623E-3</v>
      </c>
    </row>
    <row r="239" spans="14:24" ht="15.75" x14ac:dyDescent="0.25">
      <c r="N239" s="146">
        <v>43769</v>
      </c>
      <c r="O239" s="147">
        <v>1665</v>
      </c>
      <c r="P239" s="147">
        <v>313</v>
      </c>
      <c r="Q239" s="147">
        <v>1352</v>
      </c>
      <c r="R239" s="147">
        <v>13709803530</v>
      </c>
      <c r="S239" s="148">
        <v>9657872313</v>
      </c>
      <c r="T239" s="148">
        <v>4051931217</v>
      </c>
      <c r="U239" s="149">
        <v>17</v>
      </c>
      <c r="V239" s="149">
        <v>5</v>
      </c>
      <c r="W239" s="150">
        <v>1.0210210210210209E-2</v>
      </c>
      <c r="X239" s="150">
        <v>3.003003003003003E-3</v>
      </c>
    </row>
    <row r="240" spans="14:24" ht="15.75" x14ac:dyDescent="0.25">
      <c r="N240" s="146">
        <v>43799</v>
      </c>
      <c r="O240" s="147">
        <v>1418</v>
      </c>
      <c r="P240" s="147">
        <v>287</v>
      </c>
      <c r="Q240" s="147">
        <v>1131</v>
      </c>
      <c r="R240" s="147">
        <v>12996127788</v>
      </c>
      <c r="S240" s="148">
        <v>9261626017</v>
      </c>
      <c r="T240" s="148">
        <v>3734501771</v>
      </c>
      <c r="U240" s="149">
        <v>20</v>
      </c>
      <c r="V240" s="149">
        <v>6</v>
      </c>
      <c r="W240" s="150">
        <v>1.4104372355430184E-2</v>
      </c>
      <c r="X240" s="150">
        <v>4.2313117066290554E-3</v>
      </c>
    </row>
    <row r="241" spans="14:24" ht="15.75" x14ac:dyDescent="0.25">
      <c r="N241" s="146">
        <v>43830</v>
      </c>
      <c r="O241" s="147">
        <v>1948</v>
      </c>
      <c r="P241" s="147">
        <v>434</v>
      </c>
      <c r="Q241" s="147">
        <v>1514</v>
      </c>
      <c r="R241" s="147">
        <v>20189851129</v>
      </c>
      <c r="S241" s="148">
        <v>15306876279</v>
      </c>
      <c r="T241" s="148">
        <v>4882974850</v>
      </c>
      <c r="U241" s="149">
        <v>26</v>
      </c>
      <c r="V241" s="149">
        <v>12</v>
      </c>
      <c r="W241" s="150">
        <v>1.3347022587268994E-2</v>
      </c>
      <c r="X241" s="150">
        <v>6.1601642710472282E-3</v>
      </c>
    </row>
    <row r="242" spans="14:24" ht="15.75" x14ac:dyDescent="0.25">
      <c r="N242" s="146">
        <v>43861</v>
      </c>
      <c r="O242" s="147">
        <v>1535</v>
      </c>
      <c r="P242" s="147">
        <v>276</v>
      </c>
      <c r="Q242" s="147">
        <v>1259</v>
      </c>
      <c r="R242" s="147">
        <v>11783673181</v>
      </c>
      <c r="S242" s="148">
        <v>7978570964</v>
      </c>
      <c r="T242" s="148">
        <v>3805102217</v>
      </c>
      <c r="U242" s="149">
        <v>18</v>
      </c>
      <c r="V242" s="149">
        <v>5</v>
      </c>
      <c r="W242" s="150">
        <v>1.1726384364820847E-2</v>
      </c>
      <c r="X242" s="150">
        <v>3.2573289902280132E-3</v>
      </c>
    </row>
    <row r="243" spans="14:24" ht="15.75" x14ac:dyDescent="0.25">
      <c r="N243" s="146">
        <v>43890</v>
      </c>
      <c r="O243" s="147">
        <v>1281</v>
      </c>
      <c r="P243" s="147">
        <v>243</v>
      </c>
      <c r="Q243" s="147">
        <v>1038</v>
      </c>
      <c r="R243" s="147">
        <v>10915448736</v>
      </c>
      <c r="S243" s="148">
        <v>7703210071</v>
      </c>
      <c r="T243" s="148">
        <v>3212238665</v>
      </c>
      <c r="U243" s="149">
        <v>14</v>
      </c>
      <c r="V243" s="149">
        <v>8</v>
      </c>
      <c r="W243" s="150">
        <v>1.092896174863388E-2</v>
      </c>
      <c r="X243" s="150">
        <v>6.2451209992193599E-3</v>
      </c>
    </row>
    <row r="244" spans="14:24" ht="15.75" x14ac:dyDescent="0.25">
      <c r="N244" s="146">
        <v>43921</v>
      </c>
      <c r="O244" s="147">
        <v>1190</v>
      </c>
      <c r="P244" s="147">
        <v>217</v>
      </c>
      <c r="Q244" s="147">
        <v>973</v>
      </c>
      <c r="R244" s="147">
        <v>9365661351</v>
      </c>
      <c r="S244" s="148">
        <v>6439920801</v>
      </c>
      <c r="T244" s="148">
        <v>2925740550</v>
      </c>
      <c r="U244" s="149">
        <v>20</v>
      </c>
      <c r="V244" s="149">
        <v>5</v>
      </c>
      <c r="W244" s="150">
        <v>1.680672268907563E-2</v>
      </c>
      <c r="X244" s="150">
        <v>4.2016806722689074E-3</v>
      </c>
    </row>
    <row r="245" spans="14:24" ht="15.75" x14ac:dyDescent="0.25">
      <c r="N245" s="146">
        <v>43951</v>
      </c>
      <c r="O245" s="147">
        <v>768</v>
      </c>
      <c r="P245" s="147">
        <v>124</v>
      </c>
      <c r="Q245" s="147">
        <v>644</v>
      </c>
      <c r="R245" s="147">
        <v>5463264714</v>
      </c>
      <c r="S245" s="148">
        <v>3678640834</v>
      </c>
      <c r="T245" s="148">
        <v>1784623880</v>
      </c>
      <c r="U245" s="149">
        <v>7</v>
      </c>
      <c r="V245" s="149">
        <v>3</v>
      </c>
      <c r="W245" s="150">
        <v>9.1145833333333339E-3</v>
      </c>
      <c r="X245" s="150">
        <v>3.90625E-3</v>
      </c>
    </row>
    <row r="246" spans="14:24" ht="15.75" x14ac:dyDescent="0.25">
      <c r="N246" s="146">
        <v>43982</v>
      </c>
      <c r="O246" s="147">
        <v>707</v>
      </c>
      <c r="P246" s="147">
        <v>110</v>
      </c>
      <c r="Q246" s="147">
        <v>597</v>
      </c>
      <c r="R246" s="147">
        <v>4047369022</v>
      </c>
      <c r="S246" s="148">
        <v>2340166738</v>
      </c>
      <c r="T246" s="148">
        <v>1707202284</v>
      </c>
      <c r="U246" s="149">
        <v>8</v>
      </c>
      <c r="V246" s="149">
        <v>6</v>
      </c>
      <c r="W246" s="150">
        <v>1.1315417256011316E-2</v>
      </c>
      <c r="X246" s="150">
        <v>8.4865629420084864E-3</v>
      </c>
    </row>
    <row r="247" spans="14:24" ht="15.75" x14ac:dyDescent="0.25">
      <c r="N247" s="146">
        <v>44012</v>
      </c>
      <c r="O247" s="147">
        <v>891</v>
      </c>
      <c r="P247" s="147">
        <v>146</v>
      </c>
      <c r="Q247" s="147">
        <v>745</v>
      </c>
      <c r="R247" s="147">
        <v>4895907855</v>
      </c>
      <c r="S247" s="148">
        <v>2826416233</v>
      </c>
      <c r="T247" s="148">
        <v>2069491622</v>
      </c>
      <c r="U247" s="149">
        <v>14</v>
      </c>
      <c r="V247" s="149">
        <v>8</v>
      </c>
      <c r="W247" s="150">
        <v>1.5712682379349047E-2</v>
      </c>
      <c r="X247" s="150">
        <v>8.9786756453423128E-3</v>
      </c>
    </row>
    <row r="248" spans="14:24" ht="15.75" x14ac:dyDescent="0.25">
      <c r="N248" s="146">
        <v>44043</v>
      </c>
      <c r="O248" s="147">
        <v>1072</v>
      </c>
      <c r="P248" s="147">
        <v>164</v>
      </c>
      <c r="Q248" s="147">
        <v>908</v>
      </c>
      <c r="R248" s="147">
        <v>5703333841</v>
      </c>
      <c r="S248" s="148">
        <v>3279153649</v>
      </c>
      <c r="T248" s="148">
        <v>2424180192</v>
      </c>
      <c r="U248" s="149">
        <v>17</v>
      </c>
      <c r="V248" s="149">
        <v>8</v>
      </c>
      <c r="W248" s="150">
        <v>1.5858208955223881E-2</v>
      </c>
      <c r="X248" s="150">
        <v>7.462686567164179E-3</v>
      </c>
    </row>
    <row r="249" spans="14:24" ht="15.75" x14ac:dyDescent="0.25">
      <c r="N249" s="146">
        <v>44074</v>
      </c>
      <c r="O249" s="147">
        <v>1082</v>
      </c>
      <c r="P249" s="147">
        <v>153</v>
      </c>
      <c r="Q249" s="147">
        <v>929</v>
      </c>
      <c r="R249" s="147">
        <v>5337566109</v>
      </c>
      <c r="S249" s="148">
        <v>2962500273</v>
      </c>
      <c r="T249" s="148">
        <v>2375065836</v>
      </c>
      <c r="U249" s="149">
        <v>15</v>
      </c>
      <c r="V249" s="149">
        <v>4</v>
      </c>
      <c r="W249" s="150">
        <v>1.3863216266173753E-2</v>
      </c>
      <c r="X249" s="150">
        <v>3.6968576709796672E-3</v>
      </c>
    </row>
    <row r="250" spans="14:24" ht="15.75" x14ac:dyDescent="0.25">
      <c r="N250" s="146">
        <v>44104</v>
      </c>
      <c r="O250" s="147">
        <v>1321</v>
      </c>
      <c r="P250" s="147">
        <v>229</v>
      </c>
      <c r="Q250" s="147">
        <v>1092</v>
      </c>
      <c r="R250" s="147">
        <v>10163456927</v>
      </c>
      <c r="S250" s="148">
        <v>7173072577</v>
      </c>
      <c r="T250" s="148">
        <v>2990384350</v>
      </c>
      <c r="U250" s="149">
        <v>17</v>
      </c>
      <c r="V250" s="149">
        <v>7</v>
      </c>
      <c r="W250" s="150">
        <v>1.2869038607115822E-2</v>
      </c>
      <c r="X250" s="150">
        <v>5.2990158970476911E-3</v>
      </c>
    </row>
    <row r="251" spans="14:24" ht="15.75" x14ac:dyDescent="0.25">
      <c r="N251" s="146">
        <v>44135</v>
      </c>
      <c r="O251" s="147">
        <v>1406</v>
      </c>
      <c r="P251" s="147">
        <v>259</v>
      </c>
      <c r="Q251" s="147">
        <v>1147</v>
      </c>
      <c r="R251" s="147">
        <v>11014644522</v>
      </c>
      <c r="S251" s="148">
        <v>7494364305</v>
      </c>
      <c r="T251" s="148">
        <v>3520280217</v>
      </c>
      <c r="U251" s="149">
        <v>18</v>
      </c>
      <c r="V251" s="149">
        <v>9</v>
      </c>
      <c r="W251" s="150">
        <v>1.2802275960170697E-2</v>
      </c>
      <c r="X251" s="150">
        <v>6.4011379800853483E-3</v>
      </c>
    </row>
    <row r="252" spans="14:24" ht="15.75" x14ac:dyDescent="0.25">
      <c r="N252" s="146">
        <v>44165</v>
      </c>
      <c r="O252" s="147">
        <v>1336</v>
      </c>
      <c r="P252" s="147">
        <v>222</v>
      </c>
      <c r="Q252" s="147">
        <v>1114</v>
      </c>
      <c r="R252" s="147">
        <v>9738208499</v>
      </c>
      <c r="S252" s="148">
        <v>6381723196</v>
      </c>
      <c r="T252" s="148">
        <v>3356485303</v>
      </c>
      <c r="U252" s="149">
        <v>31</v>
      </c>
      <c r="V252" s="149">
        <v>5</v>
      </c>
      <c r="W252" s="150">
        <v>2.3203592814371257E-2</v>
      </c>
      <c r="X252" s="150">
        <v>3.7425149700598802E-3</v>
      </c>
    </row>
    <row r="253" spans="14:24" ht="15.75" x14ac:dyDescent="0.25">
      <c r="N253" s="146">
        <v>44196</v>
      </c>
      <c r="O253" s="147">
        <v>2430</v>
      </c>
      <c r="P253" s="147">
        <v>486</v>
      </c>
      <c r="Q253" s="147">
        <v>1944</v>
      </c>
      <c r="R253" s="147">
        <v>21137526663</v>
      </c>
      <c r="S253" s="148">
        <v>14988170208</v>
      </c>
      <c r="T253" s="148">
        <v>6149356455</v>
      </c>
      <c r="U253" s="149">
        <v>36</v>
      </c>
      <c r="V253" s="149">
        <v>16</v>
      </c>
      <c r="W253" s="150">
        <v>1.4814814814814815E-2</v>
      </c>
      <c r="X253" s="150">
        <v>6.5843621399176953E-3</v>
      </c>
    </row>
    <row r="254" spans="14:24" ht="15.75" x14ac:dyDescent="0.25">
      <c r="N254" s="146">
        <v>44227</v>
      </c>
      <c r="O254" s="147">
        <v>1334</v>
      </c>
      <c r="P254" s="147">
        <v>235</v>
      </c>
      <c r="Q254" s="147">
        <v>1099</v>
      </c>
      <c r="R254" s="147">
        <v>9595664680</v>
      </c>
      <c r="S254" s="148">
        <v>6544314092</v>
      </c>
      <c r="T254" s="148">
        <v>3051350588</v>
      </c>
      <c r="U254" s="149">
        <v>28</v>
      </c>
      <c r="V254" s="149">
        <v>7</v>
      </c>
      <c r="W254" s="150">
        <v>2.0989505247376312E-2</v>
      </c>
      <c r="X254" s="150">
        <v>5.2473763118440781E-3</v>
      </c>
    </row>
    <row r="255" spans="14:24" ht="15.75" x14ac:dyDescent="0.25">
      <c r="N255" s="146">
        <v>44255</v>
      </c>
      <c r="O255" s="147">
        <v>1318</v>
      </c>
      <c r="P255" s="147">
        <v>192</v>
      </c>
      <c r="Q255" s="147">
        <v>1126</v>
      </c>
      <c r="R255" s="147">
        <v>7648017369</v>
      </c>
      <c r="S255" s="148">
        <v>4445622545</v>
      </c>
      <c r="T255" s="148">
        <v>3202394824</v>
      </c>
      <c r="U255" s="149">
        <v>19</v>
      </c>
      <c r="V255" s="149">
        <v>2</v>
      </c>
      <c r="W255" s="150">
        <v>1.4415781487101669E-2</v>
      </c>
      <c r="X255" s="150">
        <v>1.5174506828528073E-3</v>
      </c>
    </row>
    <row r="256" spans="14:24" ht="15.75" x14ac:dyDescent="0.25">
      <c r="N256" s="146">
        <v>44286</v>
      </c>
      <c r="O256" s="147">
        <v>1838</v>
      </c>
      <c r="P256" s="147">
        <v>259</v>
      </c>
      <c r="Q256" s="147">
        <v>1579</v>
      </c>
      <c r="R256" s="147">
        <v>11345475318</v>
      </c>
      <c r="S256" s="148">
        <v>6798582465</v>
      </c>
      <c r="T256" s="148">
        <v>4546892853</v>
      </c>
      <c r="U256" s="149">
        <v>25</v>
      </c>
      <c r="V256" s="149">
        <v>11</v>
      </c>
      <c r="W256" s="150">
        <v>1.3601741022850925E-2</v>
      </c>
      <c r="X256" s="150">
        <v>5.9847660500544067E-3</v>
      </c>
    </row>
    <row r="257" spans="14:24" ht="15.75" x14ac:dyDescent="0.25">
      <c r="N257" s="146">
        <v>44316</v>
      </c>
      <c r="O257" s="147">
        <v>1908</v>
      </c>
      <c r="P257" s="147">
        <v>330</v>
      </c>
      <c r="Q257" s="147">
        <v>1578</v>
      </c>
      <c r="R257" s="147">
        <v>13988640180</v>
      </c>
      <c r="S257" s="148">
        <v>9014639792</v>
      </c>
      <c r="T257" s="148">
        <v>4974000388</v>
      </c>
      <c r="U257" s="149">
        <v>20</v>
      </c>
      <c r="V257" s="149">
        <v>10</v>
      </c>
      <c r="W257" s="150">
        <v>1.0482180293501049E-2</v>
      </c>
      <c r="X257" s="150">
        <v>5.2410901467505244E-3</v>
      </c>
    </row>
    <row r="258" spans="14:24" ht="15.75" x14ac:dyDescent="0.25">
      <c r="N258" s="146">
        <v>44347</v>
      </c>
      <c r="O258" s="147">
        <v>1944</v>
      </c>
      <c r="P258" s="147">
        <v>300</v>
      </c>
      <c r="Q258" s="147">
        <v>1644</v>
      </c>
      <c r="R258" s="147">
        <v>12471411104</v>
      </c>
      <c r="S258" s="148">
        <v>7802114820</v>
      </c>
      <c r="T258" s="148">
        <v>4669296284</v>
      </c>
      <c r="U258" s="149">
        <v>27</v>
      </c>
      <c r="V258" s="149">
        <v>7</v>
      </c>
      <c r="W258" s="150">
        <v>1.3888888888888888E-2</v>
      </c>
      <c r="X258" s="150">
        <v>3.6008230452674898E-3</v>
      </c>
    </row>
    <row r="259" spans="14:24" ht="15.75" x14ac:dyDescent="0.25">
      <c r="N259" s="146">
        <v>44377</v>
      </c>
      <c r="O259" s="147">
        <v>2320</v>
      </c>
      <c r="P259" s="147">
        <v>384</v>
      </c>
      <c r="Q259" s="147">
        <v>1936</v>
      </c>
      <c r="R259" s="147">
        <v>17832825806</v>
      </c>
      <c r="S259" s="148">
        <v>11437238042</v>
      </c>
      <c r="T259" s="148">
        <v>6395587764</v>
      </c>
      <c r="U259" s="149">
        <v>41</v>
      </c>
      <c r="V259" s="149">
        <v>8</v>
      </c>
      <c r="W259" s="150">
        <v>1.7672413793103449E-2</v>
      </c>
      <c r="X259" s="150">
        <v>3.4482758620689655E-3</v>
      </c>
    </row>
    <row r="260" spans="14:24" ht="15.75" x14ac:dyDescent="0.25">
      <c r="N260" s="146">
        <v>44408</v>
      </c>
      <c r="O260" s="147">
        <v>2132</v>
      </c>
      <c r="P260" s="147">
        <v>368</v>
      </c>
      <c r="Q260" s="147">
        <v>1764</v>
      </c>
      <c r="R260" s="147">
        <v>18155165254</v>
      </c>
      <c r="S260" s="148">
        <v>12252238872</v>
      </c>
      <c r="T260" s="148">
        <v>5902926382</v>
      </c>
      <c r="U260" s="149">
        <v>31</v>
      </c>
      <c r="V260" s="149">
        <v>12</v>
      </c>
      <c r="W260" s="150">
        <v>1.4540337711069419E-2</v>
      </c>
      <c r="X260" s="150">
        <v>5.6285178236397749E-3</v>
      </c>
    </row>
    <row r="261" spans="14:24" ht="15.75" x14ac:dyDescent="0.25">
      <c r="N261" s="146">
        <v>44439</v>
      </c>
      <c r="O261" s="147">
        <v>2260</v>
      </c>
      <c r="P261" s="147">
        <v>413</v>
      </c>
      <c r="Q261" s="147">
        <v>1847</v>
      </c>
      <c r="R261" s="147">
        <v>20111249042</v>
      </c>
      <c r="S261" s="148">
        <v>14057884773</v>
      </c>
      <c r="T261" s="148">
        <v>6053364269</v>
      </c>
      <c r="U261" s="149">
        <v>29</v>
      </c>
      <c r="V261" s="149">
        <v>10</v>
      </c>
      <c r="W261" s="150">
        <v>1.2831858407079646E-2</v>
      </c>
      <c r="X261" s="150">
        <v>4.4247787610619468E-3</v>
      </c>
    </row>
    <row r="262" spans="14:24" ht="15.75" x14ac:dyDescent="0.25">
      <c r="N262" s="146">
        <v>44469</v>
      </c>
      <c r="O262" s="147">
        <v>2284</v>
      </c>
      <c r="P262" s="147">
        <v>409</v>
      </c>
      <c r="Q262" s="147">
        <v>1875</v>
      </c>
      <c r="R262" s="147">
        <v>20864662043</v>
      </c>
      <c r="S262" s="148">
        <v>14121528018</v>
      </c>
      <c r="T262" s="148">
        <v>6743134025</v>
      </c>
      <c r="U262" s="149">
        <v>28</v>
      </c>
      <c r="V262" s="149">
        <v>9</v>
      </c>
      <c r="W262" s="150">
        <v>1.2259194395796848E-2</v>
      </c>
      <c r="X262" s="150">
        <v>3.9404553415061296E-3</v>
      </c>
    </row>
    <row r="263" spans="14:24" ht="15.75" x14ac:dyDescent="0.25">
      <c r="N263" s="146">
        <v>44500</v>
      </c>
      <c r="O263" s="147">
        <v>2305</v>
      </c>
      <c r="P263" s="147">
        <v>413</v>
      </c>
      <c r="Q263" s="147">
        <v>1892</v>
      </c>
      <c r="R263" s="147">
        <v>20780769532</v>
      </c>
      <c r="S263" s="148">
        <v>14158310589</v>
      </c>
      <c r="T263" s="148">
        <v>6622458943</v>
      </c>
      <c r="U263" s="149">
        <v>27</v>
      </c>
      <c r="V263" s="149">
        <v>8</v>
      </c>
      <c r="W263" s="150">
        <v>1.1713665943600867E-2</v>
      </c>
      <c r="X263" s="150">
        <v>3.4707158351409977E-3</v>
      </c>
    </row>
    <row r="264" spans="14:24" ht="15.75" x14ac:dyDescent="0.25">
      <c r="N264" s="146">
        <v>44530</v>
      </c>
      <c r="O264" s="147">
        <v>2303</v>
      </c>
      <c r="P264" s="147">
        <v>409</v>
      </c>
      <c r="Q264" s="147">
        <v>1894</v>
      </c>
      <c r="R264" s="147">
        <v>20244598668</v>
      </c>
      <c r="S264" s="148">
        <v>13790280495</v>
      </c>
      <c r="T264" s="148">
        <v>6454318173</v>
      </c>
      <c r="U264" s="149">
        <v>25</v>
      </c>
      <c r="V264" s="149">
        <v>6</v>
      </c>
      <c r="W264" s="150">
        <v>1.0855405992184108E-2</v>
      </c>
      <c r="X264" s="150">
        <v>2.6052974381241857E-3</v>
      </c>
    </row>
    <row r="265" spans="14:24" ht="15.75" x14ac:dyDescent="0.25">
      <c r="N265" s="146">
        <v>44561</v>
      </c>
      <c r="O265" s="147">
        <v>3842</v>
      </c>
      <c r="P265" s="147">
        <v>801</v>
      </c>
      <c r="Q265" s="147">
        <v>3041</v>
      </c>
      <c r="R265" s="147">
        <v>38988961911</v>
      </c>
      <c r="S265" s="148">
        <v>27043076369</v>
      </c>
      <c r="T265" s="148">
        <v>11945885542</v>
      </c>
      <c r="U265" s="149">
        <v>30</v>
      </c>
      <c r="V265" s="149">
        <v>21</v>
      </c>
      <c r="W265" s="150">
        <v>7.8084331077563768E-3</v>
      </c>
      <c r="X265" s="150">
        <v>5.4659031754294637E-3</v>
      </c>
    </row>
    <row r="266" spans="14:24" ht="15.75" x14ac:dyDescent="0.25">
      <c r="N266" s="146">
        <v>44592</v>
      </c>
      <c r="O266" s="147">
        <v>1751</v>
      </c>
      <c r="P266" s="147">
        <v>272</v>
      </c>
      <c r="Q266" s="147">
        <v>1479</v>
      </c>
      <c r="R266" s="147">
        <v>14166051067</v>
      </c>
      <c r="S266" s="148">
        <v>8792044447</v>
      </c>
      <c r="T266" s="148">
        <v>5374006620</v>
      </c>
      <c r="U266" s="149">
        <v>19</v>
      </c>
      <c r="V266" s="149">
        <v>8</v>
      </c>
      <c r="W266" s="150">
        <v>1.0850942318675044E-2</v>
      </c>
      <c r="X266" s="150">
        <v>4.5688178183894918E-3</v>
      </c>
    </row>
    <row r="267" spans="14:24" ht="15.75" x14ac:dyDescent="0.25">
      <c r="N267" s="146">
        <v>44620</v>
      </c>
      <c r="O267" s="147">
        <v>1751</v>
      </c>
      <c r="P267" s="147">
        <v>281</v>
      </c>
      <c r="Q267" s="147">
        <v>1470</v>
      </c>
      <c r="R267" s="147">
        <v>14145556475</v>
      </c>
      <c r="S267" s="148">
        <v>8921044399</v>
      </c>
      <c r="T267" s="148">
        <v>5224512076</v>
      </c>
      <c r="U267" s="149">
        <v>21</v>
      </c>
      <c r="V267" s="149">
        <v>7</v>
      </c>
      <c r="W267" s="150">
        <v>1.1993146773272416E-2</v>
      </c>
      <c r="X267" s="150">
        <v>3.9977155910908054E-3</v>
      </c>
    </row>
    <row r="268" spans="14:24" ht="15.75" x14ac:dyDescent="0.25">
      <c r="N268" s="146">
        <v>44651</v>
      </c>
      <c r="O268" s="147">
        <v>2326</v>
      </c>
      <c r="P268" s="147">
        <v>381</v>
      </c>
      <c r="Q268" s="147">
        <v>1945</v>
      </c>
      <c r="R268" s="147">
        <v>19864893668</v>
      </c>
      <c r="S268" s="148">
        <v>13233402022</v>
      </c>
      <c r="T268" s="148">
        <v>6631491646</v>
      </c>
      <c r="U268" s="149">
        <v>29</v>
      </c>
      <c r="V268" s="149">
        <v>13</v>
      </c>
      <c r="W268" s="150">
        <v>1.2467755803955288E-2</v>
      </c>
      <c r="X268" s="150">
        <v>5.5889939810834051E-3</v>
      </c>
    </row>
    <row r="269" spans="14:24" ht="15.75" x14ac:dyDescent="0.25">
      <c r="N269" s="146">
        <v>44681</v>
      </c>
      <c r="O269" s="147">
        <v>2226</v>
      </c>
      <c r="P269" s="147">
        <v>356</v>
      </c>
      <c r="Q269" s="147">
        <v>1870</v>
      </c>
      <c r="R269" s="147">
        <v>19070352639</v>
      </c>
      <c r="S269" s="148">
        <v>12061308192</v>
      </c>
      <c r="T269" s="148">
        <v>7009044447</v>
      </c>
      <c r="U269" s="149">
        <v>26</v>
      </c>
      <c r="V269" s="149">
        <v>10</v>
      </c>
      <c r="W269" s="150">
        <v>1.1680143755615454E-2</v>
      </c>
      <c r="X269" s="150">
        <v>4.4923629829290209E-3</v>
      </c>
    </row>
    <row r="270" spans="14:24" ht="15.75" x14ac:dyDescent="0.25">
      <c r="N270" s="146">
        <v>44712</v>
      </c>
      <c r="O270" s="147">
        <v>2160</v>
      </c>
      <c r="P270" s="147">
        <v>354</v>
      </c>
      <c r="Q270" s="147">
        <v>1806</v>
      </c>
      <c r="R270" s="147">
        <v>19147412508</v>
      </c>
      <c r="S270" s="148">
        <v>12078337664</v>
      </c>
      <c r="T270" s="148">
        <v>7069074844</v>
      </c>
      <c r="U270" s="149">
        <v>26</v>
      </c>
      <c r="V270" s="149">
        <v>10</v>
      </c>
      <c r="W270" s="150">
        <v>1.2037037037037037E-2</v>
      </c>
      <c r="X270" s="150">
        <v>4.6296296296296294E-3</v>
      </c>
    </row>
    <row r="271" spans="14:24" ht="15.75" x14ac:dyDescent="0.25">
      <c r="N271" s="146">
        <v>44742</v>
      </c>
      <c r="O271" s="147">
        <v>2452</v>
      </c>
      <c r="P271" s="147">
        <v>434</v>
      </c>
      <c r="Q271" s="147">
        <v>2018</v>
      </c>
      <c r="R271" s="147">
        <v>24207708108</v>
      </c>
      <c r="S271" s="148">
        <v>16363636015</v>
      </c>
      <c r="T271" s="148">
        <v>7844072093</v>
      </c>
      <c r="U271" s="149">
        <v>23</v>
      </c>
      <c r="V271" s="149">
        <v>11</v>
      </c>
      <c r="W271" s="150">
        <v>9.3800978792822187E-3</v>
      </c>
      <c r="X271" s="150">
        <v>4.486133768352365E-3</v>
      </c>
    </row>
    <row r="272" spans="14:24" ht="15.75" x14ac:dyDescent="0.25">
      <c r="N272" s="146">
        <v>44773</v>
      </c>
      <c r="O272" s="147">
        <v>1915</v>
      </c>
      <c r="P272" s="147">
        <v>333</v>
      </c>
      <c r="Q272" s="147">
        <v>1582</v>
      </c>
      <c r="R272" s="147">
        <v>17038793947</v>
      </c>
      <c r="S272" s="148">
        <v>11169586746</v>
      </c>
      <c r="T272" s="148">
        <v>5869207201</v>
      </c>
      <c r="U272" s="149">
        <v>27</v>
      </c>
      <c r="V272" s="149">
        <v>7</v>
      </c>
      <c r="W272" s="150">
        <v>1.4099216710182768E-2</v>
      </c>
      <c r="X272" s="150">
        <v>3.6553524804177544E-3</v>
      </c>
    </row>
    <row r="273" spans="14:24" ht="15.75" x14ac:dyDescent="0.25">
      <c r="N273" s="146">
        <v>44804</v>
      </c>
      <c r="O273" s="147">
        <v>1923</v>
      </c>
      <c r="P273" s="147">
        <v>317</v>
      </c>
      <c r="Q273" s="147">
        <v>1606</v>
      </c>
      <c r="R273" s="147">
        <v>15824792315</v>
      </c>
      <c r="S273" s="148">
        <v>10037282118</v>
      </c>
      <c r="T273" s="148">
        <v>5787510197</v>
      </c>
      <c r="U273" s="149">
        <v>23</v>
      </c>
      <c r="V273" s="149">
        <v>7</v>
      </c>
      <c r="W273" s="150">
        <v>1.1960478419136765E-2</v>
      </c>
      <c r="X273" s="150">
        <v>3.6401456058242328E-3</v>
      </c>
    </row>
    <row r="274" spans="14:24" ht="15.75" x14ac:dyDescent="0.25">
      <c r="N274" s="146">
        <v>44834</v>
      </c>
      <c r="O274" s="147">
        <v>1818</v>
      </c>
      <c r="P274" s="147">
        <v>308</v>
      </c>
      <c r="Q274" s="147">
        <v>1510</v>
      </c>
      <c r="R274" s="147">
        <v>16616870615</v>
      </c>
      <c r="S274" s="148">
        <v>10890784567</v>
      </c>
      <c r="T274" s="148">
        <v>5726086048</v>
      </c>
      <c r="U274" s="149">
        <v>30</v>
      </c>
      <c r="V274" s="149">
        <v>14</v>
      </c>
      <c r="W274" s="150">
        <v>1.65016501650165E-2</v>
      </c>
      <c r="X274" s="150">
        <v>7.7007700770077006E-3</v>
      </c>
    </row>
    <row r="275" spans="14:24" ht="15.75" x14ac:dyDescent="0.25">
      <c r="N275" s="146">
        <v>44865</v>
      </c>
      <c r="O275" s="147">
        <v>1613</v>
      </c>
      <c r="P275" s="147">
        <v>261</v>
      </c>
      <c r="Q275" s="147">
        <v>1352</v>
      </c>
      <c r="R275" s="147">
        <v>13362000946</v>
      </c>
      <c r="S275" s="148">
        <v>8111352666</v>
      </c>
      <c r="T275" s="148">
        <v>5250648280</v>
      </c>
      <c r="U275" s="149">
        <v>25</v>
      </c>
      <c r="V275" s="149">
        <v>12</v>
      </c>
      <c r="W275" s="150">
        <v>1.5499070055796652E-2</v>
      </c>
      <c r="X275" s="150">
        <v>7.4395536267823931E-3</v>
      </c>
    </row>
    <row r="276" spans="14:24" ht="15.75" x14ac:dyDescent="0.25">
      <c r="N276" s="146">
        <v>44895</v>
      </c>
      <c r="O276" s="147">
        <v>1488</v>
      </c>
      <c r="P276" s="147">
        <v>255</v>
      </c>
      <c r="Q276" s="147">
        <v>1233</v>
      </c>
      <c r="R276" s="147">
        <v>12172462597</v>
      </c>
      <c r="S276" s="148">
        <v>8048480041</v>
      </c>
      <c r="T276" s="148">
        <v>4123982556</v>
      </c>
      <c r="U276" s="149">
        <v>19</v>
      </c>
      <c r="V276" s="149">
        <v>13</v>
      </c>
      <c r="W276" s="150">
        <v>1.2768817204301076E-2</v>
      </c>
      <c r="X276" s="150">
        <v>8.7365591397849454E-3</v>
      </c>
    </row>
    <row r="277" spans="14:24" ht="15.75" x14ac:dyDescent="0.25">
      <c r="N277" s="146">
        <v>44926</v>
      </c>
      <c r="O277" s="147">
        <v>1745</v>
      </c>
      <c r="P277" s="147">
        <v>290</v>
      </c>
      <c r="Q277" s="147">
        <v>1455</v>
      </c>
      <c r="R277" s="147">
        <v>12873167674</v>
      </c>
      <c r="S277" s="148">
        <v>7668047913</v>
      </c>
      <c r="T277" s="148">
        <v>5205119761</v>
      </c>
      <c r="U277" s="149">
        <v>26</v>
      </c>
      <c r="V277" s="149">
        <v>15</v>
      </c>
      <c r="W277" s="150">
        <v>1.4899713467048711E-2</v>
      </c>
      <c r="X277" s="150">
        <v>8.5959885386819486E-3</v>
      </c>
    </row>
    <row r="278" spans="14:24" ht="15.75" x14ac:dyDescent="0.25">
      <c r="N278" s="146">
        <v>44957</v>
      </c>
      <c r="O278" s="147">
        <v>1203</v>
      </c>
      <c r="P278" s="147">
        <v>142</v>
      </c>
      <c r="Q278" s="147">
        <v>1061</v>
      </c>
      <c r="R278" s="147">
        <v>6852697238</v>
      </c>
      <c r="S278" s="148">
        <v>3397454146</v>
      </c>
      <c r="T278" s="148">
        <v>3455243092</v>
      </c>
      <c r="U278" s="149">
        <v>19</v>
      </c>
      <c r="V278" s="149">
        <v>8</v>
      </c>
      <c r="W278" s="150">
        <v>1.5793848711554447E-2</v>
      </c>
      <c r="X278" s="150">
        <v>6.6500415627597674E-3</v>
      </c>
    </row>
    <row r="279" spans="14:24" ht="15.75" x14ac:dyDescent="0.25">
      <c r="N279" s="146">
        <v>44985</v>
      </c>
      <c r="O279" s="147">
        <v>1048</v>
      </c>
      <c r="P279" s="147">
        <v>143</v>
      </c>
      <c r="Q279" s="147">
        <v>905</v>
      </c>
      <c r="R279" s="147">
        <v>6043345567</v>
      </c>
      <c r="S279" s="148">
        <v>3018141942</v>
      </c>
      <c r="T279" s="148">
        <v>3025203625</v>
      </c>
      <c r="U279" s="149">
        <v>15</v>
      </c>
      <c r="V279" s="149">
        <v>7</v>
      </c>
      <c r="W279" s="150">
        <v>1.4312977099236641E-2</v>
      </c>
      <c r="X279" s="150">
        <v>6.6793893129770991E-3</v>
      </c>
    </row>
    <row r="280" spans="14:24" ht="15.75" x14ac:dyDescent="0.25">
      <c r="N280" s="146">
        <v>45016</v>
      </c>
      <c r="O280" s="147">
        <v>1381</v>
      </c>
      <c r="P280" s="147">
        <v>176</v>
      </c>
      <c r="Q280" s="147">
        <v>1205</v>
      </c>
      <c r="R280" s="147">
        <v>10021696952</v>
      </c>
      <c r="S280" s="148">
        <v>5684639596</v>
      </c>
      <c r="T280" s="148">
        <v>4337057356</v>
      </c>
      <c r="U280" s="149">
        <v>24</v>
      </c>
      <c r="V280" s="149">
        <v>10</v>
      </c>
      <c r="W280" s="150">
        <v>1.7378711078928313E-2</v>
      </c>
      <c r="X280" s="150">
        <v>7.2411296162201303E-3</v>
      </c>
    </row>
    <row r="281" spans="14:24" ht="15.75" x14ac:dyDescent="0.25">
      <c r="N281" s="146">
        <v>45046</v>
      </c>
      <c r="O281" s="147">
        <v>1111</v>
      </c>
      <c r="P281" s="147">
        <v>131</v>
      </c>
      <c r="Q281" s="147">
        <v>980</v>
      </c>
      <c r="R281" s="147">
        <v>5878183464</v>
      </c>
      <c r="S281" s="148">
        <v>2991976243</v>
      </c>
      <c r="T281" s="148">
        <v>2886207221</v>
      </c>
      <c r="U281" s="149">
        <v>24</v>
      </c>
      <c r="V281" s="149">
        <v>5</v>
      </c>
      <c r="W281" s="150">
        <v>2.1602160216021602E-2</v>
      </c>
      <c r="X281" s="150">
        <v>4.5004500450045006E-3</v>
      </c>
    </row>
    <row r="282" spans="14:24" ht="15.75" x14ac:dyDescent="0.25">
      <c r="N282" s="146">
        <v>45077</v>
      </c>
      <c r="O282" s="147">
        <v>1371</v>
      </c>
      <c r="P282" s="147">
        <v>157</v>
      </c>
      <c r="Q282" s="147">
        <v>1214</v>
      </c>
      <c r="R282" s="147">
        <v>7934557318</v>
      </c>
      <c r="S282" s="148">
        <v>3979906585</v>
      </c>
      <c r="T282" s="148">
        <v>3954650733</v>
      </c>
      <c r="U282" s="149">
        <v>23</v>
      </c>
      <c r="V282" s="149">
        <v>3</v>
      </c>
      <c r="W282" s="150">
        <v>1.6776075857038657E-2</v>
      </c>
      <c r="X282" s="150">
        <v>2.1881838074398249E-3</v>
      </c>
    </row>
    <row r="283" spans="14:24" ht="15.75" x14ac:dyDescent="0.25">
      <c r="N283" s="146">
        <v>45107</v>
      </c>
      <c r="O283" s="147">
        <v>1460</v>
      </c>
      <c r="P283" s="147">
        <v>200</v>
      </c>
      <c r="Q283" s="147">
        <v>1260</v>
      </c>
      <c r="R283" s="147">
        <v>9928040097</v>
      </c>
      <c r="S283" s="148">
        <v>5398001129</v>
      </c>
      <c r="T283" s="148">
        <v>4530038968</v>
      </c>
      <c r="U283" s="149">
        <v>19</v>
      </c>
      <c r="V283" s="149">
        <v>15</v>
      </c>
      <c r="W283" s="150">
        <v>1.3013698630136987E-2</v>
      </c>
      <c r="X283" s="150">
        <v>1.0273972602739725E-2</v>
      </c>
    </row>
    <row r="284" spans="14:24" ht="15.75" x14ac:dyDescent="0.25">
      <c r="N284" s="146">
        <v>45138</v>
      </c>
      <c r="O284" s="147">
        <v>1150</v>
      </c>
      <c r="P284" s="147">
        <v>157</v>
      </c>
      <c r="Q284" s="147">
        <v>993</v>
      </c>
      <c r="R284" s="147">
        <v>7902944293</v>
      </c>
      <c r="S284" s="148">
        <v>4857012781</v>
      </c>
      <c r="T284" s="148">
        <v>3045931512</v>
      </c>
      <c r="U284" s="149">
        <v>22</v>
      </c>
      <c r="V284" s="149">
        <v>11</v>
      </c>
      <c r="W284" s="150">
        <v>1.9130434782608695E-2</v>
      </c>
      <c r="X284" s="150">
        <v>9.5652173913043474E-3</v>
      </c>
    </row>
    <row r="285" spans="14:24" ht="15.75" x14ac:dyDescent="0.25">
      <c r="N285" s="146">
        <v>45169</v>
      </c>
      <c r="O285" s="147">
        <v>1338</v>
      </c>
      <c r="P285" s="147">
        <v>199</v>
      </c>
      <c r="Q285" s="147">
        <v>1139</v>
      </c>
      <c r="R285" s="147">
        <v>9782242920</v>
      </c>
      <c r="S285" s="148">
        <v>6110984843</v>
      </c>
      <c r="T285" s="148">
        <v>3671258077</v>
      </c>
      <c r="U285" s="149">
        <v>23</v>
      </c>
      <c r="V285" s="149">
        <v>8</v>
      </c>
      <c r="W285" s="150">
        <v>1.7189835575485798E-2</v>
      </c>
      <c r="X285" s="150">
        <v>5.9790732436472349E-3</v>
      </c>
    </row>
    <row r="286" spans="14:24" ht="15.75" x14ac:dyDescent="0.25">
      <c r="N286" s="146">
        <v>45199</v>
      </c>
      <c r="O286" s="147">
        <v>1318</v>
      </c>
      <c r="P286" s="147">
        <v>201</v>
      </c>
      <c r="Q286" s="147">
        <v>1117</v>
      </c>
      <c r="R286" s="147">
        <v>9247947950</v>
      </c>
      <c r="S286" s="148">
        <v>5552589530</v>
      </c>
      <c r="T286" s="148">
        <v>3695358420</v>
      </c>
      <c r="U286" s="149">
        <v>18</v>
      </c>
      <c r="V286" s="149">
        <v>12</v>
      </c>
      <c r="W286" s="150">
        <v>1.3657056145675266E-2</v>
      </c>
      <c r="X286" s="150">
        <v>9.104704097116844E-3</v>
      </c>
    </row>
    <row r="287" spans="14:24" ht="15.75" x14ac:dyDescent="0.25">
      <c r="N287" s="146">
        <v>45230</v>
      </c>
      <c r="O287" s="147">
        <v>1400</v>
      </c>
      <c r="P287" s="147">
        <v>195</v>
      </c>
      <c r="Q287" s="147">
        <v>1205</v>
      </c>
      <c r="R287" s="147">
        <v>9610557163</v>
      </c>
      <c r="S287" s="148">
        <v>5518589711</v>
      </c>
      <c r="T287" s="148">
        <v>4091967452</v>
      </c>
      <c r="U287" s="149">
        <v>22</v>
      </c>
      <c r="V287" s="149">
        <v>16</v>
      </c>
      <c r="W287" s="150">
        <v>1.5714285714285715E-2</v>
      </c>
      <c r="X287" s="150">
        <v>1.1428571428571429E-2</v>
      </c>
    </row>
    <row r="288" spans="14:24" ht="15.75" x14ac:dyDescent="0.25">
      <c r="N288" s="146">
        <v>45260</v>
      </c>
      <c r="O288" s="147">
        <v>1230</v>
      </c>
      <c r="P288" s="147">
        <v>154</v>
      </c>
      <c r="Q288" s="147">
        <v>1076</v>
      </c>
      <c r="R288" s="147">
        <v>6598044609</v>
      </c>
      <c r="S288" s="148">
        <v>3220186315</v>
      </c>
      <c r="T288" s="148">
        <v>3377858294</v>
      </c>
      <c r="U288" s="149">
        <v>31</v>
      </c>
      <c r="V288" s="149">
        <v>11</v>
      </c>
      <c r="W288" s="150">
        <v>2.5203252032520326E-2</v>
      </c>
      <c r="X288" s="150">
        <v>8.9430894308943094E-3</v>
      </c>
    </row>
    <row r="289" spans="14:24" ht="15.75" x14ac:dyDescent="0.25">
      <c r="N289" s="146">
        <v>45291</v>
      </c>
      <c r="O289" s="147">
        <v>1484</v>
      </c>
      <c r="P289" s="147">
        <v>240</v>
      </c>
      <c r="Q289" s="147">
        <v>1244</v>
      </c>
      <c r="R289" s="147">
        <v>10471416408</v>
      </c>
      <c r="S289" s="148">
        <v>5793858533</v>
      </c>
      <c r="T289" s="148">
        <v>4677557875</v>
      </c>
      <c r="U289" s="149">
        <v>35</v>
      </c>
      <c r="V289" s="149">
        <v>24</v>
      </c>
      <c r="W289" s="150">
        <v>2.358490566037736E-2</v>
      </c>
      <c r="X289" s="150">
        <v>1.6172506738544475E-2</v>
      </c>
    </row>
    <row r="290" spans="14:24" ht="15.75" x14ac:dyDescent="0.25">
      <c r="N290" s="146">
        <v>45322</v>
      </c>
      <c r="O290" s="147">
        <v>1164</v>
      </c>
      <c r="P290" s="147">
        <v>149</v>
      </c>
      <c r="Q290" s="147">
        <v>1015</v>
      </c>
      <c r="R290" s="147">
        <v>6800558742</v>
      </c>
      <c r="S290" s="148">
        <v>3312883738</v>
      </c>
      <c r="T290" s="148">
        <v>3487675004</v>
      </c>
      <c r="U290" s="149">
        <v>23</v>
      </c>
      <c r="V290" s="149">
        <v>12</v>
      </c>
      <c r="W290" s="150">
        <v>1.9759450171821305E-2</v>
      </c>
      <c r="X290" s="150">
        <v>1.0309278350515464E-2</v>
      </c>
    </row>
    <row r="291" spans="14:24" ht="15.75" x14ac:dyDescent="0.25">
      <c r="N291" s="146">
        <v>45351</v>
      </c>
      <c r="O291" s="147">
        <v>1004</v>
      </c>
      <c r="P291" s="147">
        <v>148</v>
      </c>
      <c r="Q291" s="147">
        <v>856</v>
      </c>
      <c r="R291" s="147">
        <v>6092704108</v>
      </c>
      <c r="S291" s="148">
        <v>3409851091</v>
      </c>
      <c r="T291" s="148">
        <v>2682853017</v>
      </c>
      <c r="U291" s="149">
        <v>15</v>
      </c>
      <c r="V291" s="149">
        <v>9</v>
      </c>
      <c r="W291" s="150">
        <v>1.4940239043824702E-2</v>
      </c>
      <c r="X291" s="150">
        <v>8.9641434262948214E-3</v>
      </c>
    </row>
    <row r="292" spans="14:24" ht="15.75" x14ac:dyDescent="0.25">
      <c r="N292" s="146">
        <v>45382</v>
      </c>
      <c r="O292" s="147">
        <v>1141</v>
      </c>
      <c r="P292" s="147">
        <v>162</v>
      </c>
      <c r="Q292" s="147">
        <v>979</v>
      </c>
      <c r="R292" s="147">
        <v>7061122187</v>
      </c>
      <c r="S292" s="148">
        <v>4025449762</v>
      </c>
      <c r="T292" s="148">
        <v>3035672425</v>
      </c>
      <c r="U292" s="149">
        <v>27</v>
      </c>
      <c r="V292" s="149">
        <v>17</v>
      </c>
      <c r="W292" s="150">
        <v>2.3663453111305872E-2</v>
      </c>
      <c r="X292" s="150">
        <v>1.4899211218229623E-2</v>
      </c>
    </row>
    <row r="293" spans="14:24" ht="15.75" x14ac:dyDescent="0.25">
      <c r="N293" s="146">
        <v>45412</v>
      </c>
      <c r="O293" s="147">
        <v>1329</v>
      </c>
      <c r="P293" s="147">
        <v>192</v>
      </c>
      <c r="Q293" s="147">
        <v>1137</v>
      </c>
      <c r="R293" s="147">
        <v>9017912959</v>
      </c>
      <c r="S293" s="148">
        <v>5275970287</v>
      </c>
      <c r="T293" s="148">
        <v>3741942672</v>
      </c>
      <c r="U293" s="149">
        <v>33</v>
      </c>
      <c r="V293" s="149">
        <v>20</v>
      </c>
      <c r="W293" s="150">
        <v>2.4830699774266364E-2</v>
      </c>
      <c r="X293" s="150">
        <v>1.5048908954100828E-2</v>
      </c>
    </row>
    <row r="294" spans="14:24" ht="15.75" x14ac:dyDescent="0.25">
      <c r="N294" s="146">
        <v>45443</v>
      </c>
      <c r="O294" s="147">
        <v>1493</v>
      </c>
      <c r="P294" s="147">
        <v>194</v>
      </c>
      <c r="Q294" s="147">
        <v>1299</v>
      </c>
      <c r="R294" s="147">
        <v>9887474977</v>
      </c>
      <c r="S294" s="148">
        <v>5445236260</v>
      </c>
      <c r="T294" s="148">
        <v>4442238717</v>
      </c>
      <c r="U294" s="149">
        <v>22</v>
      </c>
      <c r="V294" s="149">
        <v>14</v>
      </c>
      <c r="W294" s="150">
        <v>1.4735432016075016E-2</v>
      </c>
      <c r="X294" s="150">
        <v>9.3770931011386473E-3</v>
      </c>
    </row>
    <row r="295" spans="14:24" ht="15.75" x14ac:dyDescent="0.25">
      <c r="N295" s="146">
        <v>45473</v>
      </c>
      <c r="O295" s="147">
        <v>1322</v>
      </c>
      <c r="P295" s="147">
        <v>188</v>
      </c>
      <c r="Q295" s="147">
        <v>1134</v>
      </c>
      <c r="R295" s="147">
        <v>9854647954</v>
      </c>
      <c r="S295" s="148">
        <v>6055392742</v>
      </c>
      <c r="T295" s="148">
        <v>3799255212</v>
      </c>
      <c r="U295" s="149">
        <v>19</v>
      </c>
      <c r="V295" s="149">
        <v>23</v>
      </c>
      <c r="W295" s="150">
        <v>1.4372163388804841E-2</v>
      </c>
      <c r="X295" s="150">
        <v>1.7397881996974281E-2</v>
      </c>
    </row>
    <row r="296" spans="14:24" ht="15.75" x14ac:dyDescent="0.25">
      <c r="N296" s="146">
        <v>45504</v>
      </c>
      <c r="O296" s="147">
        <v>1489</v>
      </c>
      <c r="P296" s="147">
        <v>201</v>
      </c>
      <c r="Q296" s="147">
        <v>1288</v>
      </c>
      <c r="R296" s="147">
        <v>9689968187</v>
      </c>
      <c r="S296" s="148">
        <v>5605682846</v>
      </c>
      <c r="T296" s="148">
        <v>4084285341</v>
      </c>
      <c r="U296" s="149">
        <v>32</v>
      </c>
      <c r="V296" s="149">
        <v>14</v>
      </c>
      <c r="W296" s="150">
        <v>2.1490933512424447E-2</v>
      </c>
      <c r="X296" s="150">
        <v>9.4022834116856951E-3</v>
      </c>
    </row>
    <row r="297" spans="14:24" ht="15.75" x14ac:dyDescent="0.25">
      <c r="N297" s="146">
        <v>45535</v>
      </c>
      <c r="O297" s="147">
        <v>1479</v>
      </c>
      <c r="P297" s="147">
        <v>236</v>
      </c>
      <c r="Q297" s="147">
        <v>1243</v>
      </c>
      <c r="R297" s="147">
        <v>10189988564</v>
      </c>
      <c r="S297" s="148">
        <v>6273505192</v>
      </c>
      <c r="T297" s="148">
        <v>3916483372</v>
      </c>
      <c r="U297" s="149">
        <v>34</v>
      </c>
      <c r="V297" s="149">
        <v>10</v>
      </c>
      <c r="W297" s="150">
        <v>2.2988505747126436E-2</v>
      </c>
      <c r="X297" s="150">
        <v>6.7613252197430695E-3</v>
      </c>
    </row>
    <row r="298" spans="14:24" ht="15.75" x14ac:dyDescent="0.25">
      <c r="N298" s="146">
        <v>45565</v>
      </c>
      <c r="O298" s="147">
        <v>1448</v>
      </c>
      <c r="P298" s="147">
        <v>234</v>
      </c>
      <c r="Q298" s="147">
        <v>1214</v>
      </c>
      <c r="R298" s="147">
        <v>11578125030</v>
      </c>
      <c r="S298" s="148">
        <v>7520400758</v>
      </c>
      <c r="T298" s="148">
        <v>4057724272</v>
      </c>
      <c r="U298" s="149">
        <v>30</v>
      </c>
      <c r="V298" s="149">
        <v>26</v>
      </c>
      <c r="W298" s="150">
        <v>2.0718232044198894E-2</v>
      </c>
      <c r="X298" s="150">
        <v>1.7955801104972375E-2</v>
      </c>
    </row>
    <row r="299" spans="14:24" ht="15.75" x14ac:dyDescent="0.25">
      <c r="N299" s="146">
        <v>45596</v>
      </c>
      <c r="O299" s="147">
        <v>1568</v>
      </c>
      <c r="P299" s="147">
        <v>225</v>
      </c>
      <c r="Q299" s="147">
        <v>1343</v>
      </c>
      <c r="R299" s="147">
        <v>11484050094</v>
      </c>
      <c r="S299" s="148">
        <v>7177985288</v>
      </c>
      <c r="T299" s="148">
        <v>4306064806</v>
      </c>
      <c r="U299" s="149">
        <v>28</v>
      </c>
      <c r="V299" s="149">
        <v>17</v>
      </c>
      <c r="W299" s="150">
        <v>1.7857142857142856E-2</v>
      </c>
      <c r="X299" s="150">
        <v>1.0841836734693877E-2</v>
      </c>
    </row>
    <row r="300" spans="14:24" ht="15.75" x14ac:dyDescent="0.25">
      <c r="N300" s="146">
        <v>45626</v>
      </c>
      <c r="O300" s="147">
        <v>1387</v>
      </c>
      <c r="P300" s="147">
        <v>233</v>
      </c>
      <c r="Q300" s="147">
        <v>1154</v>
      </c>
      <c r="R300" s="147">
        <v>10823304182</v>
      </c>
      <c r="S300" s="148">
        <v>6718378732</v>
      </c>
      <c r="T300" s="148">
        <v>4104925450</v>
      </c>
      <c r="U300" s="149">
        <v>36</v>
      </c>
      <c r="V300" s="149">
        <v>17</v>
      </c>
      <c r="W300" s="150">
        <v>2.5955299206921412E-2</v>
      </c>
      <c r="X300" s="150">
        <v>1.2256669069935111E-2</v>
      </c>
    </row>
    <row r="301" spans="14:24" ht="15.75" x14ac:dyDescent="0.25">
      <c r="N301" s="146">
        <v>45657</v>
      </c>
      <c r="O301" s="147">
        <v>2104</v>
      </c>
      <c r="P301" s="147">
        <v>375</v>
      </c>
      <c r="Q301" s="147">
        <v>1729</v>
      </c>
      <c r="R301" s="147">
        <v>16339678799</v>
      </c>
      <c r="S301" s="148">
        <v>10089206852</v>
      </c>
      <c r="T301" s="148">
        <v>6250471947</v>
      </c>
      <c r="U301" s="149">
        <v>43</v>
      </c>
      <c r="V301" s="149">
        <v>29</v>
      </c>
      <c r="W301" s="150">
        <v>2.043726235741445E-2</v>
      </c>
      <c r="X301" s="150">
        <v>1.3783269961977186E-2</v>
      </c>
    </row>
    <row r="302" spans="14:24" ht="15.75" x14ac:dyDescent="0.25">
      <c r="N302" s="146">
        <v>45688</v>
      </c>
      <c r="O302" s="147">
        <v>1441</v>
      </c>
      <c r="P302" s="147">
        <v>228</v>
      </c>
      <c r="Q302" s="147">
        <v>1213</v>
      </c>
      <c r="R302" s="147">
        <v>10316710440</v>
      </c>
      <c r="S302" s="148">
        <v>6261334941</v>
      </c>
      <c r="T302" s="148">
        <v>4055375499</v>
      </c>
      <c r="U302" s="149">
        <v>25</v>
      </c>
      <c r="V302" s="149">
        <v>10</v>
      </c>
      <c r="W302" s="150">
        <v>1.7349063150589868E-2</v>
      </c>
      <c r="X302" s="150">
        <v>6.939625260235947E-3</v>
      </c>
    </row>
    <row r="303" spans="14:24" ht="15.75" x14ac:dyDescent="0.25">
      <c r="N303" s="146">
        <v>45716</v>
      </c>
      <c r="O303" s="147">
        <v>1330</v>
      </c>
      <c r="P303" s="147">
        <v>179</v>
      </c>
      <c r="Q303" s="147">
        <v>1151</v>
      </c>
      <c r="R303" s="147">
        <v>8930357357</v>
      </c>
      <c r="S303" s="148">
        <v>4831302879</v>
      </c>
      <c r="T303" s="148">
        <v>4099054478</v>
      </c>
      <c r="U303" s="149">
        <v>23</v>
      </c>
      <c r="V303" s="149">
        <v>17</v>
      </c>
      <c r="W303" s="150">
        <v>1.7293233082706767E-2</v>
      </c>
      <c r="X303" s="150">
        <v>1.2781954887218045E-2</v>
      </c>
    </row>
    <row r="304" spans="14:24" ht="15.75" x14ac:dyDescent="0.25">
      <c r="N304" s="146">
        <v>45747</v>
      </c>
      <c r="O304" s="147">
        <v>1494</v>
      </c>
      <c r="P304" s="147">
        <v>223</v>
      </c>
      <c r="Q304" s="147">
        <v>1271</v>
      </c>
      <c r="R304" s="147">
        <v>10164187769</v>
      </c>
      <c r="S304" s="148">
        <v>5919950716</v>
      </c>
      <c r="T304" s="148">
        <v>4244237053</v>
      </c>
      <c r="U304" s="149">
        <v>36</v>
      </c>
      <c r="V304" s="149">
        <v>23</v>
      </c>
      <c r="W304" s="150">
        <v>2.4096385542168676E-2</v>
      </c>
      <c r="X304" s="150">
        <v>1.5394912985274432E-2</v>
      </c>
    </row>
    <row r="305" spans="14:24" ht="15.75" x14ac:dyDescent="0.25">
      <c r="N305" s="146">
        <v>45777</v>
      </c>
      <c r="O305" s="147">
        <v>1605</v>
      </c>
      <c r="P305" s="147">
        <v>238</v>
      </c>
      <c r="Q305" s="147">
        <v>1367</v>
      </c>
      <c r="R305" s="147">
        <v>10176100506</v>
      </c>
      <c r="S305" s="148">
        <v>5695999813</v>
      </c>
      <c r="T305" s="148">
        <v>4480100693</v>
      </c>
      <c r="U305" s="149">
        <v>36</v>
      </c>
      <c r="V305" s="149">
        <v>24</v>
      </c>
      <c r="W305" s="150">
        <v>2.2429906542056073E-2</v>
      </c>
      <c r="X305" s="150">
        <v>1.4953271028037384E-2</v>
      </c>
    </row>
    <row r="306" spans="14:24" ht="15.75" x14ac:dyDescent="0.25">
      <c r="N306" s="146">
        <v>45808</v>
      </c>
      <c r="O306" s="147">
        <v>1681</v>
      </c>
      <c r="P306" s="147">
        <v>246</v>
      </c>
      <c r="Q306" s="147">
        <v>1435</v>
      </c>
      <c r="R306" s="147">
        <v>10957430045</v>
      </c>
      <c r="S306" s="148">
        <v>6062986504</v>
      </c>
      <c r="T306" s="148">
        <v>4894443541</v>
      </c>
      <c r="U306" s="149">
        <v>30</v>
      </c>
      <c r="V306" s="149">
        <v>23</v>
      </c>
      <c r="W306" s="150">
        <v>1.784651992861392E-2</v>
      </c>
      <c r="X306" s="150">
        <v>1.3682331945270671E-2</v>
      </c>
    </row>
    <row r="307" spans="14:24" ht="15.75" x14ac:dyDescent="0.25">
      <c r="N307" s="146">
        <v>45838</v>
      </c>
      <c r="O307" s="147">
        <v>1739</v>
      </c>
      <c r="P307" s="147">
        <v>248</v>
      </c>
      <c r="Q307" s="147">
        <v>1491</v>
      </c>
      <c r="R307" s="147">
        <v>11324964649</v>
      </c>
      <c r="S307" s="148">
        <v>6489083478</v>
      </c>
      <c r="T307" s="148">
        <v>4835881171</v>
      </c>
      <c r="U307" s="149">
        <v>39</v>
      </c>
      <c r="V307" s="149">
        <v>25</v>
      </c>
      <c r="W307" s="150">
        <v>2.2426682001150087E-2</v>
      </c>
      <c r="X307" s="150">
        <v>1.437607820586544E-2</v>
      </c>
    </row>
    <row r="308" spans="14:24" ht="15.75" x14ac:dyDescent="0.25">
      <c r="N308" s="146">
        <v>45869</v>
      </c>
      <c r="O308" s="147">
        <v>1644</v>
      </c>
      <c r="P308" s="147">
        <v>261</v>
      </c>
      <c r="Q308" s="147">
        <v>1383</v>
      </c>
      <c r="R308" s="147">
        <v>11813221372</v>
      </c>
      <c r="S308" s="148">
        <v>7139196172</v>
      </c>
      <c r="T308" s="148">
        <v>4674025200</v>
      </c>
      <c r="U308" s="149">
        <v>45</v>
      </c>
      <c r="V308" s="149">
        <v>21</v>
      </c>
      <c r="W308" s="150">
        <v>2.7372262773722629E-2</v>
      </c>
      <c r="X308" s="150">
        <v>1.2773722627737226E-2</v>
      </c>
    </row>
    <row r="309" spans="14:24" ht="15.75" x14ac:dyDescent="0.25">
      <c r="N309" s="146">
        <v>45900</v>
      </c>
      <c r="O309" s="147">
        <v>1662</v>
      </c>
      <c r="P309" s="147">
        <v>240</v>
      </c>
      <c r="Q309" s="147">
        <v>1422</v>
      </c>
      <c r="R309" s="147">
        <v>12399240456</v>
      </c>
      <c r="S309" s="148">
        <v>7238359911</v>
      </c>
      <c r="T309" s="148">
        <v>5160880545</v>
      </c>
      <c r="U309" s="149">
        <v>28</v>
      </c>
      <c r="V309" s="149">
        <v>21</v>
      </c>
      <c r="W309" s="150">
        <v>1.684717208182912E-2</v>
      </c>
      <c r="X309" s="150">
        <v>1.263537906137184E-2</v>
      </c>
    </row>
    <row r="310" spans="14:24" ht="15.75" x14ac:dyDescent="0.25">
      <c r="N310" s="146">
        <v>45930</v>
      </c>
      <c r="O310" s="147">
        <v>1662</v>
      </c>
      <c r="P310" s="147">
        <v>266</v>
      </c>
      <c r="Q310" s="147">
        <v>1396</v>
      </c>
      <c r="R310" s="147">
        <v>12590738459</v>
      </c>
      <c r="S310" s="148">
        <v>7501712250</v>
      </c>
      <c r="T310" s="148">
        <v>5089026209</v>
      </c>
      <c r="U310" s="149">
        <v>35</v>
      </c>
      <c r="V310" s="149">
        <v>22</v>
      </c>
      <c r="W310" s="150">
        <v>2.1058965102286401E-2</v>
      </c>
      <c r="X310" s="150">
        <v>1.3237063778580024E-2</v>
      </c>
    </row>
    <row r="311" spans="14:24" ht="15.75" x14ac:dyDescent="0.25">
      <c r="N311" s="146">
        <v>45961</v>
      </c>
      <c r="O311" s="147">
        <v>1879</v>
      </c>
      <c r="P311" s="147">
        <v>282</v>
      </c>
      <c r="Q311" s="147">
        <v>1597</v>
      </c>
      <c r="R311" s="147">
        <v>15025763859</v>
      </c>
      <c r="S311" s="148">
        <v>9225076916</v>
      </c>
      <c r="T311" s="148">
        <v>5800686943</v>
      </c>
      <c r="U311" s="149">
        <v>29</v>
      </c>
      <c r="V311" s="149">
        <v>17</v>
      </c>
      <c r="W311" s="150">
        <v>1.5433741351782864E-2</v>
      </c>
      <c r="X311" s="150">
        <v>9.0473656200106434E-3</v>
      </c>
    </row>
    <row r="312" spans="14:24" ht="15.75" x14ac:dyDescent="0.25">
      <c r="N312" s="146">
        <v>45991</v>
      </c>
      <c r="O312" s="147">
        <v>1448</v>
      </c>
      <c r="P312" s="147">
        <v>231</v>
      </c>
      <c r="Q312" s="147">
        <v>1217</v>
      </c>
      <c r="R312" s="147">
        <v>10872000343</v>
      </c>
      <c r="S312" s="148">
        <v>6725501397</v>
      </c>
      <c r="T312" s="148">
        <v>4146498946</v>
      </c>
      <c r="U312" s="149">
        <v>41</v>
      </c>
      <c r="V312" s="149">
        <v>18</v>
      </c>
      <c r="W312" s="150">
        <v>2.8314917127071824E-2</v>
      </c>
      <c r="X312" s="150">
        <v>1.2430939226519336E-2</v>
      </c>
    </row>
    <row r="313" spans="14:24" ht="15.75" x14ac:dyDescent="0.25">
      <c r="N313" s="146">
        <v>46022</v>
      </c>
      <c r="O313" s="147">
        <v>2602</v>
      </c>
      <c r="P313" s="147">
        <v>499</v>
      </c>
      <c r="Q313" s="147">
        <v>2103</v>
      </c>
      <c r="R313" s="147">
        <v>23696080566</v>
      </c>
      <c r="S313" s="148">
        <v>15305865065</v>
      </c>
      <c r="T313" s="148">
        <v>8390215501</v>
      </c>
      <c r="U313" s="149">
        <v>37</v>
      </c>
      <c r="V313" s="149">
        <v>34</v>
      </c>
      <c r="W313" s="150">
        <v>1.4219830899308224E-2</v>
      </c>
      <c r="X313" s="150">
        <v>1.3066871637202153E-2</v>
      </c>
    </row>
    <row r="314" spans="14:24" ht="15.75" x14ac:dyDescent="0.25">
      <c r="N314" s="146">
        <v>46053</v>
      </c>
      <c r="O314" s="147">
        <v>1507</v>
      </c>
      <c r="P314" s="147">
        <v>203</v>
      </c>
      <c r="Q314" s="147">
        <v>1304</v>
      </c>
      <c r="R314" s="147">
        <v>10475096262</v>
      </c>
      <c r="S314" s="148">
        <v>6056745534</v>
      </c>
      <c r="T314" s="148">
        <v>4418350728</v>
      </c>
      <c r="U314" s="149">
        <v>23</v>
      </c>
      <c r="V314" s="149">
        <v>15</v>
      </c>
      <c r="W314" s="150">
        <v>1.5262110152621102E-2</v>
      </c>
      <c r="X314" s="150">
        <v>9.9535500995355016E-3</v>
      </c>
    </row>
    <row r="315" spans="14:24" ht="15.75" x14ac:dyDescent="0.25">
      <c r="N315" s="146">
        <v>46081</v>
      </c>
      <c r="O315" s="147">
        <v>1266</v>
      </c>
      <c r="P315" s="147">
        <v>179</v>
      </c>
      <c r="Q315" s="147">
        <v>1087</v>
      </c>
      <c r="R315" s="147">
        <v>8948611613</v>
      </c>
      <c r="S315" s="148">
        <v>4716731235</v>
      </c>
      <c r="T315" s="148">
        <v>4231880378</v>
      </c>
      <c r="U315" s="149">
        <v>19</v>
      </c>
      <c r="V315" s="149">
        <v>14</v>
      </c>
      <c r="W315" s="150">
        <v>1.5007898894154818E-2</v>
      </c>
      <c r="X315" s="150">
        <v>1.1058451816745656E-2</v>
      </c>
    </row>
    <row r="316" spans="14:24" ht="15.75" x14ac:dyDescent="0.25">
      <c r="N316" s="146"/>
      <c r="O316" s="156">
        <f>SUM($O$2:$O315)</f>
        <v>341897</v>
      </c>
      <c r="P316" s="147" t="s">
        <v>98</v>
      </c>
      <c r="Q316" s="147" t="s">
        <v>98</v>
      </c>
      <c r="R316" s="148" t="s">
        <v>98</v>
      </c>
      <c r="S316" s="148" t="s">
        <v>98</v>
      </c>
      <c r="T316" s="148" t="s">
        <v>98</v>
      </c>
      <c r="U316" s="149" t="s">
        <v>98</v>
      </c>
      <c r="V316" s="149" t="s">
        <v>98</v>
      </c>
      <c r="W316" s="150" t="s">
        <v>98</v>
      </c>
      <c r="X316" s="150" t="s">
        <v>98</v>
      </c>
    </row>
    <row r="317" spans="14:24" ht="15.75" x14ac:dyDescent="0.25">
      <c r="N317" s="146">
        <v>42643</v>
      </c>
      <c r="O317" s="147" t="s">
        <v>98</v>
      </c>
      <c r="P317" s="147" t="s">
        <v>98</v>
      </c>
      <c r="Q317" s="147" t="s">
        <v>98</v>
      </c>
      <c r="R317" s="148" t="s">
        <v>98</v>
      </c>
      <c r="S317" s="148" t="s">
        <v>98</v>
      </c>
      <c r="T317" s="148" t="s">
        <v>98</v>
      </c>
      <c r="U317" s="149" t="s">
        <v>98</v>
      </c>
      <c r="V317" s="149" t="s">
        <v>98</v>
      </c>
      <c r="W317" s="150" t="s">
        <v>98</v>
      </c>
      <c r="X317" s="150" t="s">
        <v>98</v>
      </c>
    </row>
    <row r="318" spans="14:24" ht="15.75" x14ac:dyDescent="0.25">
      <c r="N318" s="146">
        <v>42674</v>
      </c>
      <c r="O318" s="147" t="s">
        <v>98</v>
      </c>
      <c r="P318" s="147" t="s">
        <v>98</v>
      </c>
      <c r="Q318" s="147" t="s">
        <v>98</v>
      </c>
      <c r="R318" s="148" t="s">
        <v>98</v>
      </c>
      <c r="S318" s="148" t="s">
        <v>98</v>
      </c>
      <c r="T318" s="148" t="s">
        <v>98</v>
      </c>
      <c r="U318" s="149" t="s">
        <v>98</v>
      </c>
      <c r="V318" s="149" t="s">
        <v>98</v>
      </c>
      <c r="W318" s="150" t="s">
        <v>98</v>
      </c>
      <c r="X318" s="150" t="s">
        <v>98</v>
      </c>
    </row>
    <row r="319" spans="14:24" ht="15.75" x14ac:dyDescent="0.25">
      <c r="N319" s="151"/>
      <c r="O319" s="152" t="s">
        <v>125</v>
      </c>
      <c r="P319" s="152" t="s">
        <v>126</v>
      </c>
      <c r="Q319" s="152" t="s">
        <v>127</v>
      </c>
      <c r="R319" s="153" t="s">
        <v>128</v>
      </c>
      <c r="S319" s="153" t="s">
        <v>126</v>
      </c>
      <c r="T319" s="153" t="s">
        <v>127</v>
      </c>
      <c r="U319" s="154" t="s">
        <v>98</v>
      </c>
      <c r="V319" s="154" t="s">
        <v>98</v>
      </c>
      <c r="W319" s="150" t="s">
        <v>98</v>
      </c>
      <c r="X319" s="150" t="s">
        <v>98</v>
      </c>
    </row>
    <row r="320" spans="14:24" ht="15.75" x14ac:dyDescent="0.25">
      <c r="N320" s="151">
        <v>42704</v>
      </c>
      <c r="O320" s="152" t="s">
        <v>98</v>
      </c>
      <c r="P320" s="152" t="s">
        <v>98</v>
      </c>
      <c r="Q320" s="152" t="s">
        <v>98</v>
      </c>
      <c r="R320" s="153" t="s">
        <v>98</v>
      </c>
      <c r="S320" s="153" t="s">
        <v>98</v>
      </c>
      <c r="T320" s="153" t="s">
        <v>98</v>
      </c>
      <c r="U320" s="154" t="s">
        <v>98</v>
      </c>
      <c r="V320" s="154" t="s">
        <v>98</v>
      </c>
      <c r="W320" s="150" t="s">
        <v>98</v>
      </c>
      <c r="X320" s="150" t="s">
        <v>98</v>
      </c>
    </row>
    <row r="321" spans="14:24" ht="15.75" x14ac:dyDescent="0.25">
      <c r="N321" s="155" t="s">
        <v>129</v>
      </c>
      <c r="O321" s="156">
        <f>SUM(O292:O303)</f>
        <v>17531</v>
      </c>
      <c r="P321" s="156">
        <f t="shared" ref="P321:S321" si="0">SUM(P292:P303)</f>
        <v>2647</v>
      </c>
      <c r="Q321" s="156">
        <f t="shared" si="0"/>
        <v>14884</v>
      </c>
      <c r="R321" s="156">
        <f>SUM(R292:R303)</f>
        <v>125173340730</v>
      </c>
      <c r="S321" s="156">
        <f t="shared" si="0"/>
        <v>75279846539</v>
      </c>
      <c r="T321" s="156">
        <f>SUM(T292:T303)</f>
        <v>49893494191</v>
      </c>
      <c r="U321" s="156">
        <f>SUM(U292:U303)</f>
        <v>352</v>
      </c>
      <c r="V321" s="156">
        <f>SUM(V292:V303)</f>
        <v>214</v>
      </c>
      <c r="W321" s="150" t="s">
        <v>98</v>
      </c>
      <c r="X321" s="150" t="s">
        <v>98</v>
      </c>
    </row>
    <row r="322" spans="14:24" ht="15.75" x14ac:dyDescent="0.25">
      <c r="N322" s="155" t="s">
        <v>130</v>
      </c>
      <c r="O322" s="156">
        <f>SUM(O304:O315)</f>
        <v>20189</v>
      </c>
      <c r="P322" s="156">
        <f t="shared" ref="P322:V322" si="1">SUM(P304:P315)</f>
        <v>3116</v>
      </c>
      <c r="Q322" s="156">
        <f t="shared" si="1"/>
        <v>17073</v>
      </c>
      <c r="R322" s="156">
        <f>SUM(R304:R315)</f>
        <v>148443435899</v>
      </c>
      <c r="S322" s="156">
        <f t="shared" si="1"/>
        <v>88077208991</v>
      </c>
      <c r="T322" s="156">
        <f t="shared" si="1"/>
        <v>60366226908</v>
      </c>
      <c r="U322" s="156">
        <f t="shared" si="1"/>
        <v>398</v>
      </c>
      <c r="V322" s="156">
        <f t="shared" si="1"/>
        <v>257</v>
      </c>
      <c r="W322" s="150" t="s">
        <v>98</v>
      </c>
      <c r="X322" s="150" t="s">
        <v>98</v>
      </c>
    </row>
    <row r="323" spans="14:24" ht="15.75" x14ac:dyDescent="0.25">
      <c r="N323" s="155" t="s">
        <v>131</v>
      </c>
      <c r="O323" s="157">
        <f>O322/O321-1</f>
        <v>0.15161713536021915</v>
      </c>
      <c r="P323" s="157">
        <f>P322/P321-1</f>
        <v>0.17718171514922565</v>
      </c>
      <c r="Q323" s="157">
        <f t="shared" ref="Q323:V323" si="2">Q322/Q321-1</f>
        <v>0.14707067992475142</v>
      </c>
      <c r="R323" s="157">
        <f>R322/R321-1</f>
        <v>0.18590296490683111</v>
      </c>
      <c r="S323" s="157">
        <f t="shared" si="2"/>
        <v>0.16999719101938005</v>
      </c>
      <c r="T323" s="157">
        <f t="shared" si="2"/>
        <v>0.20990176949541284</v>
      </c>
      <c r="U323" s="157">
        <f t="shared" si="2"/>
        <v>0.13068181818181812</v>
      </c>
      <c r="V323" s="157">
        <f t="shared" si="2"/>
        <v>0.2009345794392523</v>
      </c>
      <c r="W323" s="150" t="s">
        <v>98</v>
      </c>
      <c r="X323" s="150" t="s">
        <v>98</v>
      </c>
    </row>
    <row r="324" spans="14:24" ht="15.75" x14ac:dyDescent="0.25">
      <c r="N324" s="155" t="s">
        <v>132</v>
      </c>
      <c r="O324" s="152">
        <f>SUM(O$170:O267)</f>
        <v>148447</v>
      </c>
      <c r="P324" s="152">
        <f>SUM(P$170:P267)</f>
        <v>28138</v>
      </c>
      <c r="Q324" s="152">
        <f>SUM(Q$170:Q267)</f>
        <v>120309</v>
      </c>
      <c r="R324" s="152">
        <f>SUM(R$170:R267)</f>
        <v>1158311176858</v>
      </c>
      <c r="S324" s="152">
        <f>SUM(S$170:S267)</f>
        <v>811820501631</v>
      </c>
      <c r="T324" s="152">
        <f>SUM(T$170:T267)</f>
        <v>346490675227</v>
      </c>
      <c r="U324" s="152">
        <f>SUM(U$170:U267)</f>
        <v>4461</v>
      </c>
      <c r="V324" s="152">
        <f>SUM(V$170:V267)</f>
        <v>1504</v>
      </c>
      <c r="W324" s="150" t="s">
        <v>98</v>
      </c>
      <c r="X324" s="150" t="s">
        <v>98</v>
      </c>
    </row>
    <row r="325" spans="14:24" ht="15.75" x14ac:dyDescent="0.25">
      <c r="N325" s="155" t="s">
        <v>133</v>
      </c>
      <c r="O325" s="152">
        <f>SUM(O$182:O279)</f>
        <v>153191</v>
      </c>
      <c r="P325" s="152">
        <f>SUM(P$182:P279)</f>
        <v>28711</v>
      </c>
      <c r="Q325" s="152">
        <f>SUM(Q$182:Q279)</f>
        <v>124480</v>
      </c>
      <c r="R325" s="152">
        <f>SUM(R$182:R279)</f>
        <v>1235226945548</v>
      </c>
      <c r="S325" s="152">
        <f>SUM(S$182:S279)</f>
        <v>852247946457</v>
      </c>
      <c r="T325" s="152">
        <f>SUM(T$182:T279)</f>
        <v>382978999091</v>
      </c>
      <c r="U325" s="152">
        <f>SUM(U$182:U279)</f>
        <v>3312</v>
      </c>
      <c r="V325" s="152">
        <f>SUM(V$182:V279)</f>
        <v>1271</v>
      </c>
      <c r="W325" s="150" t="s">
        <v>98</v>
      </c>
      <c r="X325" s="150" t="s">
        <v>98</v>
      </c>
    </row>
    <row r="326" spans="14:24" ht="15.75" x14ac:dyDescent="0.25">
      <c r="N326" s="155" t="s">
        <v>134</v>
      </c>
      <c r="O326" s="152">
        <f>SUM(O$194:O291)</f>
        <v>149986</v>
      </c>
      <c r="P326" s="152">
        <f>SUM(P$194:P291)</f>
        <v>27549</v>
      </c>
      <c r="Q326" s="152">
        <f>SUM(Q$194:Q291)</f>
        <v>122437</v>
      </c>
      <c r="R326" s="152">
        <f>SUM(R$194:R291)</f>
        <v>1203659457812</v>
      </c>
      <c r="S326" s="152">
        <f>SUM(S$194:S291)</f>
        <v>815710133635</v>
      </c>
      <c r="T326" s="152">
        <f>SUM(T$194:T291)</f>
        <v>387949324177</v>
      </c>
      <c r="U326" s="152">
        <f>SUM(U$194:U291)</f>
        <v>2561</v>
      </c>
      <c r="V326" s="152">
        <f>SUM(V$194:V291)</f>
        <v>1153</v>
      </c>
      <c r="W326" s="150" t="s">
        <v>98</v>
      </c>
      <c r="X326" s="150" t="s">
        <v>98</v>
      </c>
    </row>
    <row r="327" spans="14:24" ht="15.75" x14ac:dyDescent="0.25">
      <c r="N327" s="155" t="s">
        <v>135</v>
      </c>
      <c r="O327" s="152">
        <f>SUM(O$206:O303)</f>
        <v>148279</v>
      </c>
      <c r="P327" s="152">
        <f>SUM(P$206:P303)</f>
        <v>26716</v>
      </c>
      <c r="Q327" s="152">
        <f>SUM(Q$206:Q303)</f>
        <v>121563</v>
      </c>
      <c r="R327" s="152">
        <f>SUM(R$206:R303)</f>
        <v>1196359804202</v>
      </c>
      <c r="S327" s="152">
        <f>SUM(S$206:S303)</f>
        <v>795313310238</v>
      </c>
      <c r="T327" s="152">
        <f>SUM(T$206:T303)</f>
        <v>401046493964</v>
      </c>
      <c r="U327" s="152">
        <f>SUM(U$206:U303)</f>
        <v>2199</v>
      </c>
      <c r="V327" s="152">
        <f>SUM(V$206:V303)</f>
        <v>1150</v>
      </c>
      <c r="W327" s="150" t="s">
        <v>98</v>
      </c>
      <c r="X327" s="150" t="s">
        <v>98</v>
      </c>
    </row>
    <row r="328" spans="14:24" ht="15.75" x14ac:dyDescent="0.25">
      <c r="N328" s="155" t="s">
        <v>136</v>
      </c>
      <c r="O328" s="152">
        <f>SUM(O$218:O315)</f>
        <v>153739</v>
      </c>
      <c r="P328" s="152">
        <f>SUM(P$218:P315)</f>
        <v>26387</v>
      </c>
      <c r="Q328" s="152">
        <f>SUM(Q$218:Q315)</f>
        <v>127352</v>
      </c>
      <c r="R328" s="152">
        <f>SUM(R$218:R315)</f>
        <v>1213269332615</v>
      </c>
      <c r="S328" s="152">
        <f>SUM(S$218:S315)</f>
        <v>787983237431</v>
      </c>
      <c r="T328" s="152">
        <f>SUM(T$218:T315)</f>
        <v>425286095184</v>
      </c>
      <c r="U328" s="152">
        <f>SUM(U$218:U315)</f>
        <v>2352</v>
      </c>
      <c r="V328" s="152">
        <f>SUM(V$218:V315)</f>
        <v>1231</v>
      </c>
      <c r="W328" s="150" t="s">
        <v>98</v>
      </c>
      <c r="X328" s="150" t="s">
        <v>98</v>
      </c>
    </row>
    <row r="329" spans="14:24" ht="15.75" x14ac:dyDescent="0.25">
      <c r="N329" s="151" t="s">
        <v>137</v>
      </c>
      <c r="O329" s="158">
        <f>O328/O327-1</f>
        <v>3.68224765475893E-2</v>
      </c>
      <c r="P329" s="158">
        <f t="shared" ref="P329:V329" si="3">P328/P327-1</f>
        <v>-1.2314717772121564E-2</v>
      </c>
      <c r="Q329" s="158">
        <f t="shared" si="3"/>
        <v>4.7621397958260259E-2</v>
      </c>
      <c r="R329" s="158">
        <f t="shared" si="3"/>
        <v>1.413414957072967E-2</v>
      </c>
      <c r="S329" s="158">
        <f>S328/S327-1</f>
        <v>-9.2165851025508561E-3</v>
      </c>
      <c r="T329" s="158">
        <f t="shared" si="3"/>
        <v>6.0440875521469817E-2</v>
      </c>
      <c r="U329" s="158">
        <f t="shared" si="3"/>
        <v>6.9577080491132426E-2</v>
      </c>
      <c r="V329" s="158">
        <f t="shared" si="3"/>
        <v>7.0434782608695734E-2</v>
      </c>
      <c r="W329" s="150" t="s">
        <v>98</v>
      </c>
      <c r="X329" s="150" t="s">
        <v>98</v>
      </c>
    </row>
    <row r="330" spans="14:24" ht="15.75" x14ac:dyDescent="0.25">
      <c r="N330" s="146">
        <v>46538</v>
      </c>
      <c r="O330" s="147" t="s">
        <v>98</v>
      </c>
      <c r="P330" s="147" t="s">
        <v>98</v>
      </c>
      <c r="Q330" s="147" t="s">
        <v>98</v>
      </c>
      <c r="R330" s="147" t="s">
        <v>98</v>
      </c>
      <c r="S330" s="148" t="s">
        <v>98</v>
      </c>
      <c r="T330" s="148" t="s">
        <v>98</v>
      </c>
      <c r="U330" s="149" t="s">
        <v>98</v>
      </c>
      <c r="V330" s="149" t="s">
        <v>98</v>
      </c>
      <c r="W330" s="150" t="s">
        <v>98</v>
      </c>
      <c r="X330" s="150" t="s">
        <v>98</v>
      </c>
    </row>
    <row r="331" spans="14:24" ht="15.75" x14ac:dyDescent="0.25">
      <c r="N331" s="146">
        <v>46568</v>
      </c>
      <c r="O331" s="147" t="s">
        <v>98</v>
      </c>
      <c r="P331" s="147" t="s">
        <v>98</v>
      </c>
      <c r="Q331" s="147" t="s">
        <v>98</v>
      </c>
      <c r="R331" s="147" t="s">
        <v>98</v>
      </c>
      <c r="S331" s="148" t="s">
        <v>98</v>
      </c>
      <c r="T331" s="148" t="s">
        <v>98</v>
      </c>
      <c r="U331" s="149" t="s">
        <v>98</v>
      </c>
      <c r="V331" s="149" t="s">
        <v>98</v>
      </c>
      <c r="W331" s="150" t="s">
        <v>98</v>
      </c>
      <c r="X331" s="150" t="s">
        <v>98</v>
      </c>
    </row>
    <row r="332" spans="14:24" ht="15.75" x14ac:dyDescent="0.25">
      <c r="N332" s="146">
        <v>46599</v>
      </c>
      <c r="O332" s="147" t="s">
        <v>98</v>
      </c>
      <c r="P332" s="147" t="s">
        <v>98</v>
      </c>
      <c r="Q332" s="147" t="s">
        <v>98</v>
      </c>
      <c r="R332" s="147" t="s">
        <v>98</v>
      </c>
      <c r="S332" s="148" t="s">
        <v>98</v>
      </c>
      <c r="T332" s="148" t="s">
        <v>98</v>
      </c>
      <c r="U332" s="149" t="s">
        <v>98</v>
      </c>
      <c r="V332" s="149" t="s">
        <v>98</v>
      </c>
      <c r="W332" s="150" t="s">
        <v>98</v>
      </c>
      <c r="X332" s="150" t="s">
        <v>98</v>
      </c>
    </row>
    <row r="333" spans="14:24" ht="15.75" x14ac:dyDescent="0.25">
      <c r="N333" s="146">
        <v>46630</v>
      </c>
      <c r="O333" s="147" t="s">
        <v>98</v>
      </c>
      <c r="P333" s="147" t="s">
        <v>98</v>
      </c>
      <c r="Q333" s="147" t="s">
        <v>98</v>
      </c>
      <c r="R333" s="147" t="s">
        <v>98</v>
      </c>
      <c r="S333" s="148" t="s">
        <v>98</v>
      </c>
      <c r="T333" s="148" t="s">
        <v>98</v>
      </c>
      <c r="U333" s="149" t="s">
        <v>98</v>
      </c>
      <c r="V333" s="149" t="s">
        <v>98</v>
      </c>
      <c r="W333" s="150" t="s">
        <v>98</v>
      </c>
      <c r="X333" s="150" t="s">
        <v>98</v>
      </c>
    </row>
    <row r="334" spans="14:24" ht="15.75" x14ac:dyDescent="0.25">
      <c r="N334" s="146">
        <v>46660</v>
      </c>
      <c r="O334" s="147" t="s">
        <v>98</v>
      </c>
      <c r="P334" s="147" t="s">
        <v>98</v>
      </c>
      <c r="Q334" s="147" t="s">
        <v>98</v>
      </c>
      <c r="R334" s="147" t="s">
        <v>98</v>
      </c>
      <c r="S334" s="148" t="s">
        <v>98</v>
      </c>
      <c r="T334" s="148" t="s">
        <v>98</v>
      </c>
      <c r="U334" s="149" t="s">
        <v>98</v>
      </c>
      <c r="V334" s="149" t="s">
        <v>98</v>
      </c>
      <c r="W334" s="150" t="s">
        <v>98</v>
      </c>
      <c r="X334" s="150" t="s">
        <v>98</v>
      </c>
    </row>
    <row r="335" spans="14:24" ht="15.75" x14ac:dyDescent="0.25">
      <c r="N335" s="146">
        <v>46691</v>
      </c>
      <c r="O335" s="147" t="s">
        <v>98</v>
      </c>
      <c r="P335" s="147" t="s">
        <v>98</v>
      </c>
      <c r="Q335" s="147" t="s">
        <v>98</v>
      </c>
      <c r="R335" s="147" t="s">
        <v>98</v>
      </c>
      <c r="S335" s="148" t="s">
        <v>98</v>
      </c>
      <c r="T335" s="148" t="s">
        <v>98</v>
      </c>
      <c r="U335" s="149" t="s">
        <v>98</v>
      </c>
      <c r="V335" s="149" t="s">
        <v>98</v>
      </c>
      <c r="W335" s="150" t="s">
        <v>98</v>
      </c>
      <c r="X335" s="150" t="s">
        <v>98</v>
      </c>
    </row>
    <row r="336" spans="14:24" ht="15.75" x14ac:dyDescent="0.25">
      <c r="N336" s="146">
        <v>46721</v>
      </c>
      <c r="O336" s="147" t="s">
        <v>98</v>
      </c>
      <c r="P336" s="147" t="s">
        <v>98</v>
      </c>
      <c r="Q336" s="147" t="s">
        <v>98</v>
      </c>
      <c r="R336" s="147" t="s">
        <v>98</v>
      </c>
      <c r="S336" s="148" t="s">
        <v>98</v>
      </c>
      <c r="T336" s="148" t="s">
        <v>98</v>
      </c>
      <c r="U336" s="149" t="s">
        <v>98</v>
      </c>
      <c r="V336" s="149" t="s">
        <v>98</v>
      </c>
      <c r="W336" s="150" t="s">
        <v>98</v>
      </c>
      <c r="X336" s="150" t="s">
        <v>98</v>
      </c>
    </row>
    <row r="337" spans="14:24" ht="15.75" x14ac:dyDescent="0.25">
      <c r="N337" s="146">
        <v>46752</v>
      </c>
      <c r="O337" s="147" t="s">
        <v>98</v>
      </c>
      <c r="P337" s="147" t="s">
        <v>98</v>
      </c>
      <c r="Q337" s="147" t="s">
        <v>98</v>
      </c>
      <c r="R337" s="147" t="s">
        <v>98</v>
      </c>
      <c r="S337" s="148" t="s">
        <v>98</v>
      </c>
      <c r="T337" s="148" t="s">
        <v>98</v>
      </c>
      <c r="U337" s="149" t="s">
        <v>98</v>
      </c>
      <c r="V337" s="149" t="s">
        <v>98</v>
      </c>
      <c r="W337" s="150" t="s">
        <v>98</v>
      </c>
      <c r="X337" s="150" t="s">
        <v>98</v>
      </c>
    </row>
    <row r="338" spans="14:24" ht="15.75" x14ac:dyDescent="0.25">
      <c r="N338" s="146">
        <v>46783</v>
      </c>
      <c r="O338" s="147" t="s">
        <v>98</v>
      </c>
      <c r="P338" s="147" t="s">
        <v>98</v>
      </c>
      <c r="Q338" s="147" t="s">
        <v>98</v>
      </c>
      <c r="R338" s="147" t="s">
        <v>98</v>
      </c>
      <c r="S338" s="148" t="s">
        <v>98</v>
      </c>
      <c r="T338" s="148" t="s">
        <v>98</v>
      </c>
      <c r="U338" s="149" t="s">
        <v>98</v>
      </c>
      <c r="V338" s="149" t="s">
        <v>98</v>
      </c>
      <c r="W338" s="150" t="s">
        <v>98</v>
      </c>
      <c r="X338" s="150" t="s">
        <v>98</v>
      </c>
    </row>
    <row r="339" spans="14:24" ht="15.75" x14ac:dyDescent="0.25">
      <c r="N339" s="146">
        <v>46812</v>
      </c>
      <c r="O339" s="147" t="s">
        <v>98</v>
      </c>
      <c r="P339" s="147" t="s">
        <v>98</v>
      </c>
      <c r="Q339" s="147" t="s">
        <v>98</v>
      </c>
      <c r="R339" s="147" t="s">
        <v>98</v>
      </c>
      <c r="S339" s="148" t="s">
        <v>98</v>
      </c>
      <c r="T339" s="148" t="s">
        <v>98</v>
      </c>
      <c r="U339" s="149" t="s">
        <v>98</v>
      </c>
      <c r="V339" s="149" t="s">
        <v>98</v>
      </c>
      <c r="W339" s="150" t="s">
        <v>98</v>
      </c>
      <c r="X339" s="150" t="s">
        <v>98</v>
      </c>
    </row>
    <row r="340" spans="14:24" ht="15.75" x14ac:dyDescent="0.25">
      <c r="N340" s="146">
        <v>46843</v>
      </c>
      <c r="O340" s="147" t="s">
        <v>98</v>
      </c>
      <c r="P340" s="147" t="s">
        <v>98</v>
      </c>
      <c r="Q340" s="147" t="s">
        <v>98</v>
      </c>
      <c r="R340" s="147" t="s">
        <v>98</v>
      </c>
      <c r="S340" s="148" t="s">
        <v>98</v>
      </c>
      <c r="T340" s="148" t="s">
        <v>98</v>
      </c>
      <c r="U340" s="149" t="s">
        <v>98</v>
      </c>
      <c r="V340" s="149" t="s">
        <v>98</v>
      </c>
      <c r="W340" s="150" t="s">
        <v>98</v>
      </c>
      <c r="X340" s="150" t="s">
        <v>98</v>
      </c>
    </row>
    <row r="341" spans="14:24" ht="15.75" x14ac:dyDescent="0.25">
      <c r="N341" s="146">
        <v>46873</v>
      </c>
      <c r="O341" s="147" t="s">
        <v>98</v>
      </c>
      <c r="P341" s="147" t="s">
        <v>98</v>
      </c>
      <c r="Q341" s="147" t="s">
        <v>98</v>
      </c>
      <c r="R341" s="147" t="s">
        <v>98</v>
      </c>
      <c r="S341" s="148" t="s">
        <v>98</v>
      </c>
      <c r="T341" s="148" t="s">
        <v>98</v>
      </c>
      <c r="U341" s="149" t="s">
        <v>98</v>
      </c>
      <c r="V341" s="149" t="s">
        <v>98</v>
      </c>
      <c r="W341" s="150" t="s">
        <v>98</v>
      </c>
      <c r="X341" s="150" t="s">
        <v>98</v>
      </c>
    </row>
    <row r="342" spans="14:24" ht="15.75" x14ac:dyDescent="0.25">
      <c r="N342" s="146">
        <v>46904</v>
      </c>
      <c r="O342" s="147" t="s">
        <v>98</v>
      </c>
      <c r="P342" s="147" t="s">
        <v>98</v>
      </c>
      <c r="Q342" s="147" t="s">
        <v>98</v>
      </c>
      <c r="R342" s="147" t="s">
        <v>98</v>
      </c>
      <c r="S342" s="148" t="s">
        <v>98</v>
      </c>
      <c r="T342" s="148" t="s">
        <v>98</v>
      </c>
      <c r="U342" s="149" t="s">
        <v>98</v>
      </c>
      <c r="V342" s="149" t="s">
        <v>98</v>
      </c>
      <c r="W342" s="150" t="s">
        <v>98</v>
      </c>
      <c r="X342" s="150" t="s">
        <v>98</v>
      </c>
    </row>
    <row r="343" spans="14:24" ht="15.75" x14ac:dyDescent="0.25">
      <c r="N343" s="146">
        <v>46934</v>
      </c>
      <c r="O343" s="147" t="s">
        <v>98</v>
      </c>
      <c r="P343" s="147" t="s">
        <v>98</v>
      </c>
      <c r="Q343" s="147" t="s">
        <v>98</v>
      </c>
      <c r="R343" s="147" t="s">
        <v>98</v>
      </c>
      <c r="S343" s="148" t="s">
        <v>98</v>
      </c>
      <c r="T343" s="148" t="s">
        <v>98</v>
      </c>
      <c r="U343" s="149" t="s">
        <v>98</v>
      </c>
      <c r="V343" s="149" t="s">
        <v>98</v>
      </c>
      <c r="W343" s="150" t="s">
        <v>98</v>
      </c>
      <c r="X343" s="150" t="s">
        <v>98</v>
      </c>
    </row>
    <row r="344" spans="14:24" ht="15.75" x14ac:dyDescent="0.25">
      <c r="N344" s="146">
        <v>46965</v>
      </c>
      <c r="O344" s="147" t="s">
        <v>98</v>
      </c>
      <c r="P344" s="147" t="s">
        <v>98</v>
      </c>
      <c r="Q344" s="147" t="s">
        <v>98</v>
      </c>
      <c r="R344" s="147" t="s">
        <v>98</v>
      </c>
      <c r="S344" s="148" t="s">
        <v>98</v>
      </c>
      <c r="T344" s="148" t="s">
        <v>98</v>
      </c>
      <c r="U344" s="149" t="s">
        <v>98</v>
      </c>
      <c r="V344" s="149" t="s">
        <v>98</v>
      </c>
      <c r="W344" s="150" t="s">
        <v>98</v>
      </c>
      <c r="X344" s="150" t="s">
        <v>98</v>
      </c>
    </row>
    <row r="345" spans="14:24" ht="15.75" x14ac:dyDescent="0.25">
      <c r="N345" s="146">
        <v>46996</v>
      </c>
      <c r="O345" s="147" t="s">
        <v>98</v>
      </c>
      <c r="P345" s="147" t="s">
        <v>98</v>
      </c>
      <c r="Q345" s="147" t="s">
        <v>98</v>
      </c>
      <c r="R345" s="147" t="s">
        <v>98</v>
      </c>
      <c r="S345" s="148" t="s">
        <v>98</v>
      </c>
      <c r="T345" s="148" t="s">
        <v>98</v>
      </c>
      <c r="U345" s="149" t="s">
        <v>98</v>
      </c>
      <c r="V345" s="149" t="s">
        <v>98</v>
      </c>
      <c r="W345" s="150" t="s">
        <v>98</v>
      </c>
      <c r="X345" s="150" t="s">
        <v>98</v>
      </c>
    </row>
    <row r="346" spans="14:24" ht="15.75" x14ac:dyDescent="0.25">
      <c r="N346" s="146">
        <v>47026</v>
      </c>
      <c r="O346" s="147" t="s">
        <v>98</v>
      </c>
      <c r="P346" s="147" t="s">
        <v>98</v>
      </c>
      <c r="Q346" s="147" t="s">
        <v>98</v>
      </c>
      <c r="R346" s="147" t="s">
        <v>98</v>
      </c>
      <c r="S346" s="148" t="s">
        <v>98</v>
      </c>
      <c r="T346" s="148" t="s">
        <v>98</v>
      </c>
      <c r="U346" s="149" t="s">
        <v>98</v>
      </c>
      <c r="V346" s="149" t="s">
        <v>98</v>
      </c>
      <c r="W346" s="150" t="s">
        <v>98</v>
      </c>
      <c r="X346" s="150" t="s">
        <v>98</v>
      </c>
    </row>
    <row r="347" spans="14:24" ht="15.75" x14ac:dyDescent="0.25">
      <c r="N347" s="146">
        <v>47057</v>
      </c>
      <c r="O347" s="147" t="s">
        <v>98</v>
      </c>
      <c r="P347" s="147" t="s">
        <v>98</v>
      </c>
      <c r="Q347" s="147" t="s">
        <v>98</v>
      </c>
      <c r="R347" s="147" t="s">
        <v>98</v>
      </c>
      <c r="S347" s="148" t="s">
        <v>98</v>
      </c>
      <c r="T347" s="148" t="s">
        <v>98</v>
      </c>
      <c r="U347" s="149" t="s">
        <v>98</v>
      </c>
      <c r="V347" s="149" t="s">
        <v>98</v>
      </c>
      <c r="W347" s="150" t="s">
        <v>98</v>
      </c>
      <c r="X347" s="150" t="s">
        <v>98</v>
      </c>
    </row>
    <row r="348" spans="14:24" ht="15.75" x14ac:dyDescent="0.25">
      <c r="N348" s="146">
        <v>47087</v>
      </c>
      <c r="O348" s="147" t="s">
        <v>98</v>
      </c>
      <c r="P348" s="147" t="s">
        <v>98</v>
      </c>
      <c r="Q348" s="147" t="s">
        <v>98</v>
      </c>
      <c r="R348" s="147" t="s">
        <v>98</v>
      </c>
      <c r="S348" s="148" t="s">
        <v>98</v>
      </c>
      <c r="T348" s="148" t="s">
        <v>98</v>
      </c>
      <c r="U348" s="149" t="s">
        <v>98</v>
      </c>
      <c r="V348" s="149" t="s">
        <v>98</v>
      </c>
      <c r="W348" s="150" t="s">
        <v>98</v>
      </c>
      <c r="X348" s="150" t="s">
        <v>98</v>
      </c>
    </row>
    <row r="349" spans="14:24" ht="15.75" x14ac:dyDescent="0.25">
      <c r="N349" s="146">
        <v>47118</v>
      </c>
      <c r="O349" s="147" t="s">
        <v>98</v>
      </c>
      <c r="P349" s="147" t="s">
        <v>98</v>
      </c>
      <c r="Q349" s="147" t="s">
        <v>98</v>
      </c>
      <c r="R349" s="147" t="s">
        <v>98</v>
      </c>
      <c r="S349" s="148" t="s">
        <v>98</v>
      </c>
      <c r="T349" s="148" t="s">
        <v>98</v>
      </c>
      <c r="U349" s="149" t="s">
        <v>98</v>
      </c>
      <c r="V349" s="149" t="s">
        <v>98</v>
      </c>
      <c r="W349" s="150" t="s">
        <v>98</v>
      </c>
      <c r="X349" s="150" t="s">
        <v>98</v>
      </c>
    </row>
    <row r="350" spans="14:24" ht="15.75" x14ac:dyDescent="0.25">
      <c r="N350" s="146">
        <v>47149</v>
      </c>
      <c r="O350" s="147" t="s">
        <v>98</v>
      </c>
      <c r="P350" s="147" t="s">
        <v>98</v>
      </c>
      <c r="Q350" s="147" t="s">
        <v>98</v>
      </c>
      <c r="R350" s="147" t="s">
        <v>98</v>
      </c>
      <c r="S350" s="148" t="s">
        <v>98</v>
      </c>
      <c r="T350" s="148" t="s">
        <v>98</v>
      </c>
      <c r="U350" s="149" t="s">
        <v>98</v>
      </c>
      <c r="V350" s="149" t="s">
        <v>98</v>
      </c>
      <c r="W350" s="150" t="s">
        <v>98</v>
      </c>
      <c r="X350" s="150" t="s">
        <v>98</v>
      </c>
    </row>
    <row r="351" spans="14:24" ht="15.75" x14ac:dyDescent="0.25">
      <c r="N351" s="146">
        <v>47177</v>
      </c>
      <c r="O351" s="147" t="s">
        <v>98</v>
      </c>
      <c r="P351" s="147" t="s">
        <v>98</v>
      </c>
      <c r="Q351" s="147" t="s">
        <v>98</v>
      </c>
      <c r="R351" s="147" t="s">
        <v>98</v>
      </c>
      <c r="S351" s="148" t="s">
        <v>98</v>
      </c>
      <c r="T351" s="148" t="s">
        <v>98</v>
      </c>
      <c r="U351" s="149" t="s">
        <v>98</v>
      </c>
      <c r="V351" s="149" t="s">
        <v>98</v>
      </c>
      <c r="W351" s="150" t="s">
        <v>98</v>
      </c>
      <c r="X351" s="150" t="s">
        <v>98</v>
      </c>
    </row>
    <row r="352" spans="14:24" ht="15.75" x14ac:dyDescent="0.25">
      <c r="N352" s="146">
        <v>47208</v>
      </c>
      <c r="O352" s="147" t="s">
        <v>98</v>
      </c>
      <c r="P352" s="147" t="s">
        <v>98</v>
      </c>
      <c r="Q352" s="147" t="s">
        <v>98</v>
      </c>
      <c r="R352" s="147" t="s">
        <v>98</v>
      </c>
      <c r="S352" s="148" t="s">
        <v>98</v>
      </c>
      <c r="T352" s="148" t="s">
        <v>98</v>
      </c>
      <c r="U352" s="149" t="s">
        <v>98</v>
      </c>
      <c r="V352" s="149" t="s">
        <v>98</v>
      </c>
      <c r="W352" s="150" t="s">
        <v>98</v>
      </c>
      <c r="X352" s="150" t="s">
        <v>98</v>
      </c>
    </row>
    <row r="353" spans="14:24" ht="15.75" x14ac:dyDescent="0.25">
      <c r="N353" s="146">
        <v>47238</v>
      </c>
      <c r="O353" s="147" t="s">
        <v>98</v>
      </c>
      <c r="P353" s="147" t="s">
        <v>98</v>
      </c>
      <c r="Q353" s="147" t="s">
        <v>98</v>
      </c>
      <c r="R353" s="147" t="s">
        <v>98</v>
      </c>
      <c r="S353" s="148" t="s">
        <v>98</v>
      </c>
      <c r="T353" s="148" t="s">
        <v>98</v>
      </c>
      <c r="U353" s="149" t="s">
        <v>98</v>
      </c>
      <c r="V353" s="149" t="s">
        <v>98</v>
      </c>
      <c r="W353" s="150" t="s">
        <v>98</v>
      </c>
      <c r="X353" s="150" t="s">
        <v>98</v>
      </c>
    </row>
    <row r="354" spans="14:24" ht="15.75" x14ac:dyDescent="0.25">
      <c r="N354" s="146">
        <v>47269</v>
      </c>
      <c r="O354" s="147" t="s">
        <v>98</v>
      </c>
      <c r="P354" s="147" t="s">
        <v>98</v>
      </c>
      <c r="Q354" s="147" t="s">
        <v>98</v>
      </c>
      <c r="R354" s="147" t="s">
        <v>98</v>
      </c>
      <c r="S354" s="148" t="s">
        <v>98</v>
      </c>
      <c r="T354" s="148" t="s">
        <v>98</v>
      </c>
      <c r="U354" s="149" t="s">
        <v>98</v>
      </c>
      <c r="V354" s="149" t="s">
        <v>98</v>
      </c>
      <c r="W354" s="150" t="s">
        <v>98</v>
      </c>
      <c r="X354" s="150" t="s">
        <v>98</v>
      </c>
    </row>
    <row r="355" spans="14:24" ht="15.75" x14ac:dyDescent="0.25">
      <c r="N355" s="146">
        <v>47299</v>
      </c>
      <c r="O355" s="147" t="s">
        <v>98</v>
      </c>
      <c r="P355" s="147" t="s">
        <v>98</v>
      </c>
      <c r="Q355" s="147" t="s">
        <v>98</v>
      </c>
      <c r="R355" s="147" t="s">
        <v>98</v>
      </c>
      <c r="S355" s="148" t="s">
        <v>98</v>
      </c>
      <c r="T355" s="148" t="s">
        <v>98</v>
      </c>
      <c r="U355" s="149" t="s">
        <v>98</v>
      </c>
      <c r="V355" s="149" t="s">
        <v>98</v>
      </c>
      <c r="W355" s="150" t="s">
        <v>98</v>
      </c>
      <c r="X355" s="150" t="s">
        <v>98</v>
      </c>
    </row>
    <row r="356" spans="14:24" ht="15.75" x14ac:dyDescent="0.25">
      <c r="N356" s="146">
        <v>47330</v>
      </c>
      <c r="O356" s="147" t="s">
        <v>98</v>
      </c>
      <c r="P356" s="147" t="s">
        <v>98</v>
      </c>
      <c r="Q356" s="147" t="s">
        <v>98</v>
      </c>
      <c r="R356" s="147" t="s">
        <v>98</v>
      </c>
      <c r="S356" s="148" t="s">
        <v>98</v>
      </c>
      <c r="T356" s="148" t="s">
        <v>98</v>
      </c>
      <c r="U356" s="149" t="s">
        <v>98</v>
      </c>
      <c r="V356" s="149" t="s">
        <v>98</v>
      </c>
      <c r="W356" s="150" t="s">
        <v>98</v>
      </c>
      <c r="X356" s="150" t="s">
        <v>98</v>
      </c>
    </row>
    <row r="357" spans="14:24" ht="15.75" x14ac:dyDescent="0.25">
      <c r="N357" s="146">
        <v>47361</v>
      </c>
      <c r="O357" s="147" t="s">
        <v>98</v>
      </c>
      <c r="P357" s="147" t="s">
        <v>98</v>
      </c>
      <c r="Q357" s="147" t="s">
        <v>98</v>
      </c>
      <c r="R357" s="147" t="s">
        <v>98</v>
      </c>
      <c r="S357" s="148" t="s">
        <v>98</v>
      </c>
      <c r="T357" s="148" t="s">
        <v>98</v>
      </c>
      <c r="U357" s="149" t="s">
        <v>98</v>
      </c>
      <c r="V357" s="149" t="s">
        <v>98</v>
      </c>
      <c r="W357" s="150" t="s">
        <v>98</v>
      </c>
      <c r="X357" s="150" t="s">
        <v>98</v>
      </c>
    </row>
    <row r="358" spans="14:24" ht="15.75" x14ac:dyDescent="0.25">
      <c r="N358" s="146">
        <v>47391</v>
      </c>
      <c r="O358" s="147" t="s">
        <v>98</v>
      </c>
      <c r="P358" s="147" t="s">
        <v>98</v>
      </c>
      <c r="Q358" s="147" t="s">
        <v>98</v>
      </c>
      <c r="R358" s="147" t="s">
        <v>98</v>
      </c>
      <c r="S358" s="148" t="s">
        <v>98</v>
      </c>
      <c r="T358" s="148" t="s">
        <v>98</v>
      </c>
      <c r="U358" s="149" t="s">
        <v>98</v>
      </c>
      <c r="V358" s="149" t="s">
        <v>98</v>
      </c>
      <c r="W358" s="150" t="s">
        <v>98</v>
      </c>
      <c r="X358" s="150" t="s">
        <v>98</v>
      </c>
    </row>
    <row r="359" spans="14:24" ht="15.75" x14ac:dyDescent="0.25">
      <c r="N359" s="146">
        <v>47422</v>
      </c>
      <c r="O359" s="147" t="s">
        <v>98</v>
      </c>
      <c r="P359" s="147" t="s">
        <v>98</v>
      </c>
      <c r="Q359" s="147" t="s">
        <v>98</v>
      </c>
      <c r="R359" s="147" t="s">
        <v>98</v>
      </c>
      <c r="S359" s="148" t="s">
        <v>98</v>
      </c>
      <c r="T359" s="148" t="s">
        <v>98</v>
      </c>
      <c r="U359" s="149" t="s">
        <v>98</v>
      </c>
      <c r="V359" s="149" t="s">
        <v>98</v>
      </c>
      <c r="W359" s="150" t="s">
        <v>98</v>
      </c>
      <c r="X359" s="150" t="s">
        <v>98</v>
      </c>
    </row>
    <row r="360" spans="14:24" ht="15.75" x14ac:dyDescent="0.25">
      <c r="N360" s="146">
        <v>47452</v>
      </c>
      <c r="O360" s="147" t="s">
        <v>98</v>
      </c>
      <c r="P360" s="147" t="s">
        <v>98</v>
      </c>
      <c r="Q360" s="147" t="s">
        <v>98</v>
      </c>
      <c r="R360" s="147" t="s">
        <v>98</v>
      </c>
      <c r="S360" s="148" t="s">
        <v>98</v>
      </c>
      <c r="T360" s="148" t="s">
        <v>98</v>
      </c>
      <c r="U360" s="149" t="s">
        <v>98</v>
      </c>
      <c r="V360" s="149" t="s">
        <v>98</v>
      </c>
      <c r="W360" s="150" t="s">
        <v>98</v>
      </c>
      <c r="X360" s="150" t="s">
        <v>98</v>
      </c>
    </row>
    <row r="361" spans="14:24" ht="15.75" x14ac:dyDescent="0.25">
      <c r="N361" s="146">
        <v>47483</v>
      </c>
      <c r="O361" s="147" t="s">
        <v>98</v>
      </c>
      <c r="P361" s="147" t="s">
        <v>98</v>
      </c>
      <c r="Q361" s="147" t="s">
        <v>98</v>
      </c>
      <c r="R361" s="147" t="s">
        <v>98</v>
      </c>
      <c r="S361" s="148" t="s">
        <v>98</v>
      </c>
      <c r="T361" s="148" t="s">
        <v>98</v>
      </c>
      <c r="U361" s="149" t="s">
        <v>98</v>
      </c>
      <c r="V361" s="149" t="s">
        <v>98</v>
      </c>
      <c r="W361" s="150" t="s">
        <v>98</v>
      </c>
      <c r="X361" s="150" t="s">
        <v>98</v>
      </c>
    </row>
    <row r="362" spans="14:24" ht="15.75" x14ac:dyDescent="0.25">
      <c r="N362" s="146">
        <v>47514</v>
      </c>
      <c r="O362" s="147" t="s">
        <v>98</v>
      </c>
      <c r="P362" s="147" t="s">
        <v>98</v>
      </c>
      <c r="Q362" s="147" t="s">
        <v>98</v>
      </c>
      <c r="R362" s="147" t="s">
        <v>98</v>
      </c>
      <c r="S362" s="148" t="s">
        <v>98</v>
      </c>
      <c r="T362" s="148" t="s">
        <v>98</v>
      </c>
      <c r="U362" s="149" t="s">
        <v>98</v>
      </c>
      <c r="V362" s="149" t="s">
        <v>98</v>
      </c>
      <c r="W362" s="150" t="s">
        <v>98</v>
      </c>
      <c r="X362" s="150" t="s">
        <v>98</v>
      </c>
    </row>
    <row r="363" spans="14:24" ht="15.75" x14ac:dyDescent="0.25">
      <c r="N363" s="146">
        <v>47542</v>
      </c>
      <c r="O363" s="147" t="s">
        <v>98</v>
      </c>
      <c r="P363" s="147" t="s">
        <v>98</v>
      </c>
      <c r="Q363" s="147" t="s">
        <v>98</v>
      </c>
      <c r="R363" s="147" t="s">
        <v>98</v>
      </c>
      <c r="S363" s="148" t="s">
        <v>98</v>
      </c>
      <c r="T363" s="148" t="s">
        <v>98</v>
      </c>
      <c r="U363" s="149" t="s">
        <v>98</v>
      </c>
      <c r="V363" s="149" t="s">
        <v>98</v>
      </c>
      <c r="W363" s="150" t="s">
        <v>98</v>
      </c>
      <c r="X363" s="150" t="s">
        <v>98</v>
      </c>
    </row>
    <row r="364" spans="14:24" ht="15.75" x14ac:dyDescent="0.25">
      <c r="N364" s="146">
        <v>47573</v>
      </c>
      <c r="O364" s="147" t="s">
        <v>98</v>
      </c>
      <c r="P364" s="147" t="s">
        <v>98</v>
      </c>
      <c r="Q364" s="147" t="s">
        <v>98</v>
      </c>
      <c r="R364" s="147" t="s">
        <v>98</v>
      </c>
      <c r="S364" s="148" t="s">
        <v>98</v>
      </c>
      <c r="T364" s="148" t="s">
        <v>98</v>
      </c>
      <c r="U364" s="149" t="s">
        <v>98</v>
      </c>
      <c r="V364" s="149" t="s">
        <v>98</v>
      </c>
      <c r="W364" s="150" t="s">
        <v>98</v>
      </c>
      <c r="X364" s="150" t="s">
        <v>98</v>
      </c>
    </row>
    <row r="365" spans="14:24" ht="15.75" x14ac:dyDescent="0.25">
      <c r="N365" s="146">
        <v>47603</v>
      </c>
      <c r="O365" s="147" t="s">
        <v>98</v>
      </c>
      <c r="P365" s="147" t="s">
        <v>98</v>
      </c>
      <c r="Q365" s="147" t="s">
        <v>98</v>
      </c>
      <c r="R365" s="147" t="s">
        <v>98</v>
      </c>
      <c r="S365" s="148" t="s">
        <v>98</v>
      </c>
      <c r="T365" s="148" t="s">
        <v>98</v>
      </c>
      <c r="U365" s="149" t="s">
        <v>98</v>
      </c>
      <c r="V365" s="149" t="s">
        <v>98</v>
      </c>
      <c r="W365" s="150" t="s">
        <v>98</v>
      </c>
      <c r="X365" s="150" t="s">
        <v>98</v>
      </c>
    </row>
    <row r="366" spans="14:24" ht="15.75" x14ac:dyDescent="0.25">
      <c r="N366" s="146">
        <v>47634</v>
      </c>
      <c r="O366" s="147" t="s">
        <v>98</v>
      </c>
      <c r="P366" s="147" t="s">
        <v>98</v>
      </c>
      <c r="Q366" s="147" t="s">
        <v>98</v>
      </c>
      <c r="R366" s="147" t="s">
        <v>98</v>
      </c>
      <c r="S366" s="148" t="s">
        <v>98</v>
      </c>
      <c r="T366" s="148" t="s">
        <v>98</v>
      </c>
      <c r="U366" s="149" t="s">
        <v>98</v>
      </c>
      <c r="V366" s="149" t="s">
        <v>98</v>
      </c>
      <c r="W366" s="150" t="s">
        <v>98</v>
      </c>
      <c r="X366" s="150" t="s">
        <v>98</v>
      </c>
    </row>
    <row r="367" spans="14:24" ht="15.75" x14ac:dyDescent="0.25">
      <c r="N367" s="146">
        <v>47664</v>
      </c>
      <c r="O367" s="147" t="s">
        <v>98</v>
      </c>
      <c r="P367" s="147" t="s">
        <v>98</v>
      </c>
      <c r="Q367" s="147" t="s">
        <v>98</v>
      </c>
      <c r="R367" s="147" t="s">
        <v>98</v>
      </c>
      <c r="S367" s="148" t="s">
        <v>98</v>
      </c>
      <c r="T367" s="148" t="s">
        <v>98</v>
      </c>
      <c r="U367" s="149" t="s">
        <v>98</v>
      </c>
      <c r="V367" s="149" t="s">
        <v>98</v>
      </c>
      <c r="W367" s="150" t="s">
        <v>98</v>
      </c>
      <c r="X367" s="150" t="s">
        <v>98</v>
      </c>
    </row>
    <row r="368" spans="14:24" ht="15.75" x14ac:dyDescent="0.25">
      <c r="N368" s="146">
        <v>47695</v>
      </c>
      <c r="O368" s="147" t="s">
        <v>98</v>
      </c>
      <c r="P368" s="147" t="s">
        <v>98</v>
      </c>
      <c r="Q368" s="147" t="s">
        <v>98</v>
      </c>
      <c r="R368" s="147" t="s">
        <v>98</v>
      </c>
      <c r="S368" s="148" t="s">
        <v>98</v>
      </c>
      <c r="T368" s="148" t="s">
        <v>98</v>
      </c>
      <c r="U368" s="149" t="s">
        <v>98</v>
      </c>
      <c r="V368" s="149" t="s">
        <v>98</v>
      </c>
      <c r="W368" s="150" t="s">
        <v>98</v>
      </c>
      <c r="X368" s="150" t="s">
        <v>98</v>
      </c>
    </row>
    <row r="369" spans="14:24" ht="15.75" x14ac:dyDescent="0.25">
      <c r="N369" s="146">
        <v>47726</v>
      </c>
      <c r="O369" s="147" t="s">
        <v>98</v>
      </c>
      <c r="P369" s="147" t="s">
        <v>98</v>
      </c>
      <c r="Q369" s="147" t="s">
        <v>98</v>
      </c>
      <c r="R369" s="147" t="s">
        <v>98</v>
      </c>
      <c r="S369" s="148" t="s">
        <v>98</v>
      </c>
      <c r="T369" s="148" t="s">
        <v>98</v>
      </c>
      <c r="U369" s="149" t="s">
        <v>98</v>
      </c>
      <c r="V369" s="149" t="s">
        <v>98</v>
      </c>
      <c r="W369" s="150" t="s">
        <v>98</v>
      </c>
      <c r="X369" s="150" t="s">
        <v>98</v>
      </c>
    </row>
    <row r="370" spans="14:24" ht="15.75" x14ac:dyDescent="0.25">
      <c r="N370" s="146">
        <v>47756</v>
      </c>
      <c r="O370" s="147" t="s">
        <v>98</v>
      </c>
      <c r="P370" s="147" t="s">
        <v>98</v>
      </c>
      <c r="Q370" s="147" t="s">
        <v>98</v>
      </c>
      <c r="R370" s="147" t="s">
        <v>98</v>
      </c>
      <c r="S370" s="148" t="s">
        <v>98</v>
      </c>
      <c r="T370" s="148" t="s">
        <v>98</v>
      </c>
      <c r="U370" s="149" t="s">
        <v>98</v>
      </c>
      <c r="V370" s="149" t="s">
        <v>98</v>
      </c>
      <c r="W370" s="150" t="s">
        <v>98</v>
      </c>
      <c r="X370" s="150" t="s">
        <v>98</v>
      </c>
    </row>
    <row r="371" spans="14:24" ht="15.75" x14ac:dyDescent="0.25">
      <c r="N371" s="146">
        <v>47787</v>
      </c>
      <c r="O371" s="147" t="s">
        <v>98</v>
      </c>
      <c r="P371" s="147" t="s">
        <v>98</v>
      </c>
      <c r="Q371" s="147" t="s">
        <v>98</v>
      </c>
      <c r="R371" s="147" t="s">
        <v>98</v>
      </c>
      <c r="S371" s="148" t="s">
        <v>98</v>
      </c>
      <c r="T371" s="148" t="s">
        <v>98</v>
      </c>
      <c r="U371" s="149" t="s">
        <v>98</v>
      </c>
      <c r="V371" s="149" t="s">
        <v>98</v>
      </c>
      <c r="W371" s="150" t="s">
        <v>98</v>
      </c>
      <c r="X371" s="150" t="s">
        <v>98</v>
      </c>
    </row>
    <row r="372" spans="14:24" ht="15.75" x14ac:dyDescent="0.25">
      <c r="N372" s="146">
        <v>47817</v>
      </c>
      <c r="O372" s="147" t="s">
        <v>98</v>
      </c>
      <c r="P372" s="147" t="s">
        <v>98</v>
      </c>
      <c r="Q372" s="147" t="s">
        <v>98</v>
      </c>
      <c r="R372" s="147" t="s">
        <v>98</v>
      </c>
      <c r="S372" s="148" t="s">
        <v>98</v>
      </c>
      <c r="T372" s="148" t="s">
        <v>98</v>
      </c>
      <c r="U372" s="149" t="s">
        <v>98</v>
      </c>
      <c r="V372" s="149" t="s">
        <v>98</v>
      </c>
      <c r="W372" s="150" t="s">
        <v>98</v>
      </c>
      <c r="X372" s="150" t="s">
        <v>98</v>
      </c>
    </row>
    <row r="373" spans="14:24" ht="15.75" x14ac:dyDescent="0.25">
      <c r="N373" s="146">
        <v>47848</v>
      </c>
      <c r="O373" s="147" t="s">
        <v>98</v>
      </c>
      <c r="P373" s="147" t="s">
        <v>98</v>
      </c>
      <c r="Q373" s="147" t="s">
        <v>98</v>
      </c>
      <c r="R373" s="147" t="s">
        <v>98</v>
      </c>
      <c r="S373" s="148" t="s">
        <v>98</v>
      </c>
      <c r="T373" s="148" t="s">
        <v>98</v>
      </c>
      <c r="U373" s="149" t="s">
        <v>98</v>
      </c>
      <c r="V373" s="149" t="s">
        <v>98</v>
      </c>
      <c r="W373" s="150" t="s">
        <v>98</v>
      </c>
      <c r="X373" s="150" t="s">
        <v>98</v>
      </c>
    </row>
    <row r="374" spans="14:24" ht="15.75" x14ac:dyDescent="0.25">
      <c r="N374" s="146">
        <v>47879</v>
      </c>
      <c r="O374" s="147" t="s">
        <v>98</v>
      </c>
      <c r="P374" s="147" t="s">
        <v>98</v>
      </c>
      <c r="Q374" s="147" t="s">
        <v>98</v>
      </c>
      <c r="R374" s="147" t="s">
        <v>98</v>
      </c>
      <c r="S374" s="148" t="s">
        <v>98</v>
      </c>
      <c r="T374" s="148" t="s">
        <v>98</v>
      </c>
      <c r="U374" s="149" t="s">
        <v>98</v>
      </c>
      <c r="V374" s="149" t="s">
        <v>98</v>
      </c>
      <c r="W374" s="150" t="s">
        <v>98</v>
      </c>
      <c r="X374" s="150" t="s">
        <v>98</v>
      </c>
    </row>
    <row r="375" spans="14:24" ht="15.75" x14ac:dyDescent="0.25">
      <c r="N375" s="146">
        <v>47907</v>
      </c>
      <c r="O375" s="147" t="s">
        <v>98</v>
      </c>
      <c r="P375" s="147" t="s">
        <v>98</v>
      </c>
      <c r="Q375" s="147" t="s">
        <v>98</v>
      </c>
      <c r="R375" s="147" t="s">
        <v>98</v>
      </c>
      <c r="S375" s="148" t="s">
        <v>98</v>
      </c>
      <c r="T375" s="148" t="s">
        <v>98</v>
      </c>
      <c r="U375" s="149" t="s">
        <v>98</v>
      </c>
      <c r="V375" s="149" t="s">
        <v>98</v>
      </c>
      <c r="W375" s="150" t="s">
        <v>98</v>
      </c>
      <c r="X375" s="150" t="s">
        <v>98</v>
      </c>
    </row>
    <row r="376" spans="14:24" ht="15.75" x14ac:dyDescent="0.25">
      <c r="N376" s="146">
        <v>47938</v>
      </c>
      <c r="O376" s="147" t="s">
        <v>98</v>
      </c>
      <c r="P376" s="147" t="s">
        <v>98</v>
      </c>
      <c r="Q376" s="147" t="s">
        <v>98</v>
      </c>
      <c r="R376" s="147" t="s">
        <v>98</v>
      </c>
      <c r="S376" s="148" t="s">
        <v>98</v>
      </c>
      <c r="T376" s="148" t="s">
        <v>98</v>
      </c>
      <c r="U376" s="149" t="s">
        <v>98</v>
      </c>
      <c r="V376" s="149" t="s">
        <v>98</v>
      </c>
      <c r="W376" s="150" t="s">
        <v>98</v>
      </c>
      <c r="X376" s="150" t="s">
        <v>98</v>
      </c>
    </row>
    <row r="377" spans="14:24" ht="15.75" x14ac:dyDescent="0.25">
      <c r="N377" s="146">
        <v>47968</v>
      </c>
      <c r="O377" s="147" t="s">
        <v>98</v>
      </c>
      <c r="P377" s="147" t="s">
        <v>98</v>
      </c>
      <c r="Q377" s="147" t="s">
        <v>98</v>
      </c>
      <c r="R377" s="147" t="s">
        <v>98</v>
      </c>
      <c r="S377" s="148" t="s">
        <v>98</v>
      </c>
      <c r="T377" s="148" t="s">
        <v>98</v>
      </c>
      <c r="U377" s="149" t="s">
        <v>98</v>
      </c>
      <c r="V377" s="149" t="s">
        <v>98</v>
      </c>
      <c r="W377" s="150" t="s">
        <v>98</v>
      </c>
      <c r="X377" s="150" t="s">
        <v>98</v>
      </c>
    </row>
    <row r="378" spans="14:24" ht="15.75" x14ac:dyDescent="0.25">
      <c r="N378" s="146">
        <v>47999</v>
      </c>
      <c r="O378" s="147" t="s">
        <v>98</v>
      </c>
      <c r="P378" s="147" t="s">
        <v>98</v>
      </c>
      <c r="Q378" s="147" t="s">
        <v>98</v>
      </c>
      <c r="R378" s="147" t="s">
        <v>98</v>
      </c>
      <c r="S378" s="148" t="s">
        <v>98</v>
      </c>
      <c r="T378" s="148" t="s">
        <v>98</v>
      </c>
      <c r="U378" s="149" t="s">
        <v>98</v>
      </c>
      <c r="V378" s="149" t="s">
        <v>98</v>
      </c>
      <c r="W378" s="150" t="s">
        <v>98</v>
      </c>
      <c r="X378" s="150" t="s">
        <v>98</v>
      </c>
    </row>
    <row r="379" spans="14:24" ht="15.75" x14ac:dyDescent="0.25">
      <c r="N379" s="146">
        <v>48029</v>
      </c>
      <c r="O379" s="147" t="s">
        <v>98</v>
      </c>
      <c r="P379" s="147" t="s">
        <v>98</v>
      </c>
      <c r="Q379" s="147" t="s">
        <v>98</v>
      </c>
      <c r="R379" s="147" t="s">
        <v>98</v>
      </c>
      <c r="S379" s="148" t="s">
        <v>98</v>
      </c>
      <c r="T379" s="148" t="s">
        <v>98</v>
      </c>
      <c r="U379" s="149" t="s">
        <v>98</v>
      </c>
      <c r="V379" s="149" t="s">
        <v>98</v>
      </c>
      <c r="W379" s="150" t="s">
        <v>98</v>
      </c>
      <c r="X379" s="150" t="s">
        <v>98</v>
      </c>
    </row>
    <row r="380" spans="14:24" ht="15.75" x14ac:dyDescent="0.25">
      <c r="N380" s="146">
        <v>48060</v>
      </c>
      <c r="O380" s="147" t="s">
        <v>98</v>
      </c>
      <c r="P380" s="147" t="s">
        <v>98</v>
      </c>
      <c r="Q380" s="147" t="s">
        <v>98</v>
      </c>
      <c r="R380" s="147" t="s">
        <v>98</v>
      </c>
      <c r="S380" s="148" t="s">
        <v>98</v>
      </c>
      <c r="T380" s="148" t="s">
        <v>98</v>
      </c>
      <c r="U380" s="149" t="s">
        <v>98</v>
      </c>
      <c r="V380" s="149" t="s">
        <v>98</v>
      </c>
      <c r="W380" s="150" t="s">
        <v>98</v>
      </c>
      <c r="X380" s="150" t="s">
        <v>98</v>
      </c>
    </row>
    <row r="381" spans="14:24" ht="15.75" x14ac:dyDescent="0.25">
      <c r="N381" s="146">
        <v>48091</v>
      </c>
      <c r="O381" s="147" t="s">
        <v>98</v>
      </c>
      <c r="P381" s="147" t="s">
        <v>98</v>
      </c>
      <c r="Q381" s="147" t="s">
        <v>98</v>
      </c>
      <c r="R381" s="147" t="s">
        <v>98</v>
      </c>
      <c r="S381" s="148" t="s">
        <v>98</v>
      </c>
      <c r="T381" s="148" t="s">
        <v>98</v>
      </c>
      <c r="U381" s="149" t="s">
        <v>98</v>
      </c>
      <c r="V381" s="149" t="s">
        <v>98</v>
      </c>
      <c r="W381" s="150" t="s">
        <v>98</v>
      </c>
      <c r="X381" s="150" t="s">
        <v>98</v>
      </c>
    </row>
    <row r="382" spans="14:24" ht="15.75" x14ac:dyDescent="0.25">
      <c r="N382" s="146">
        <v>48121</v>
      </c>
      <c r="O382" s="147" t="s">
        <v>98</v>
      </c>
      <c r="P382" s="147" t="s">
        <v>98</v>
      </c>
      <c r="Q382" s="147" t="s">
        <v>98</v>
      </c>
      <c r="R382" s="147" t="s">
        <v>98</v>
      </c>
      <c r="S382" s="148" t="s">
        <v>98</v>
      </c>
      <c r="T382" s="148" t="s">
        <v>98</v>
      </c>
      <c r="U382" s="149" t="s">
        <v>98</v>
      </c>
      <c r="V382" s="149" t="s">
        <v>98</v>
      </c>
      <c r="W382" s="150" t="s">
        <v>98</v>
      </c>
      <c r="X382" s="150" t="s">
        <v>98</v>
      </c>
    </row>
    <row r="383" spans="14:24" ht="15.75" x14ac:dyDescent="0.25">
      <c r="N383" s="146">
        <v>48152</v>
      </c>
      <c r="O383" s="147" t="s">
        <v>98</v>
      </c>
      <c r="P383" s="147" t="s">
        <v>98</v>
      </c>
      <c r="Q383" s="147" t="s">
        <v>98</v>
      </c>
      <c r="R383" s="147" t="s">
        <v>98</v>
      </c>
      <c r="S383" s="148" t="s">
        <v>98</v>
      </c>
      <c r="T383" s="148" t="s">
        <v>98</v>
      </c>
      <c r="U383" s="149" t="s">
        <v>98</v>
      </c>
      <c r="V383" s="149" t="s">
        <v>98</v>
      </c>
      <c r="W383" s="150" t="s">
        <v>98</v>
      </c>
      <c r="X383" s="150" t="s">
        <v>98</v>
      </c>
    </row>
    <row r="384" spans="14:24" ht="15.75" x14ac:dyDescent="0.25">
      <c r="N384" s="146">
        <v>48182</v>
      </c>
      <c r="O384" s="147" t="s">
        <v>98</v>
      </c>
      <c r="P384" s="147" t="s">
        <v>98</v>
      </c>
      <c r="Q384" s="147" t="s">
        <v>98</v>
      </c>
      <c r="R384" s="147" t="s">
        <v>98</v>
      </c>
      <c r="S384" s="148" t="s">
        <v>98</v>
      </c>
      <c r="T384" s="148" t="s">
        <v>98</v>
      </c>
      <c r="U384" s="149" t="s">
        <v>98</v>
      </c>
      <c r="V384" s="149" t="s">
        <v>98</v>
      </c>
      <c r="W384" s="150" t="s">
        <v>98</v>
      </c>
      <c r="X384" s="150" t="s">
        <v>98</v>
      </c>
    </row>
    <row r="385" spans="14:24" ht="15.75" x14ac:dyDescent="0.25">
      <c r="N385" s="146">
        <v>48213</v>
      </c>
      <c r="O385" s="147" t="s">
        <v>98</v>
      </c>
      <c r="P385" s="147" t="s">
        <v>98</v>
      </c>
      <c r="Q385" s="147" t="s">
        <v>98</v>
      </c>
      <c r="R385" s="147" t="s">
        <v>98</v>
      </c>
      <c r="S385" s="148" t="s">
        <v>98</v>
      </c>
      <c r="T385" s="148" t="s">
        <v>98</v>
      </c>
      <c r="U385" s="149" t="s">
        <v>98</v>
      </c>
      <c r="V385" s="149" t="s">
        <v>98</v>
      </c>
      <c r="W385" s="150" t="s">
        <v>98</v>
      </c>
      <c r="X385" s="150" t="s">
        <v>98</v>
      </c>
    </row>
    <row r="386" spans="14:24" ht="15.75" x14ac:dyDescent="0.25">
      <c r="N386" s="146">
        <v>48244</v>
      </c>
      <c r="O386" s="147" t="s">
        <v>98</v>
      </c>
      <c r="P386" s="147" t="s">
        <v>98</v>
      </c>
      <c r="Q386" s="147" t="s">
        <v>98</v>
      </c>
      <c r="R386" s="147" t="s">
        <v>98</v>
      </c>
      <c r="S386" s="148" t="s">
        <v>98</v>
      </c>
      <c r="T386" s="148" t="s">
        <v>98</v>
      </c>
      <c r="U386" s="149" t="s">
        <v>98</v>
      </c>
      <c r="V386" s="149" t="s">
        <v>98</v>
      </c>
      <c r="W386" s="150" t="s">
        <v>98</v>
      </c>
      <c r="X386" s="150" t="s">
        <v>98</v>
      </c>
    </row>
    <row r="387" spans="14:24" ht="15.75" x14ac:dyDescent="0.25">
      <c r="N387" s="146">
        <v>48273</v>
      </c>
      <c r="O387" s="147" t="s">
        <v>98</v>
      </c>
      <c r="P387" s="147" t="s">
        <v>98</v>
      </c>
      <c r="Q387" s="147" t="s">
        <v>98</v>
      </c>
      <c r="R387" s="147" t="s">
        <v>98</v>
      </c>
      <c r="S387" s="148" t="s">
        <v>98</v>
      </c>
      <c r="T387" s="148" t="s">
        <v>98</v>
      </c>
      <c r="U387" s="149" t="s">
        <v>98</v>
      </c>
      <c r="V387" s="149" t="s">
        <v>98</v>
      </c>
      <c r="W387" s="150" t="s">
        <v>98</v>
      </c>
      <c r="X387" s="150" t="s">
        <v>98</v>
      </c>
    </row>
    <row r="388" spans="14:24" ht="15.75" x14ac:dyDescent="0.25">
      <c r="N388" s="146">
        <v>48304</v>
      </c>
      <c r="O388" s="147" t="s">
        <v>98</v>
      </c>
      <c r="P388" s="147" t="s">
        <v>98</v>
      </c>
      <c r="Q388" s="147" t="s">
        <v>98</v>
      </c>
      <c r="R388" s="147" t="s">
        <v>98</v>
      </c>
      <c r="S388" s="148" t="s">
        <v>98</v>
      </c>
      <c r="T388" s="148" t="s">
        <v>98</v>
      </c>
      <c r="U388" s="149" t="s">
        <v>98</v>
      </c>
      <c r="V388" s="149" t="s">
        <v>98</v>
      </c>
      <c r="W388" s="150" t="s">
        <v>98</v>
      </c>
      <c r="X388" s="150" t="s">
        <v>98</v>
      </c>
    </row>
    <row r="389" spans="14:24" ht="15.75" x14ac:dyDescent="0.25">
      <c r="N389" s="146">
        <v>48334</v>
      </c>
      <c r="O389" s="147" t="s">
        <v>98</v>
      </c>
      <c r="P389" s="147" t="s">
        <v>98</v>
      </c>
      <c r="Q389" s="147" t="s">
        <v>98</v>
      </c>
      <c r="R389" s="147" t="s">
        <v>98</v>
      </c>
      <c r="S389" s="148" t="s">
        <v>98</v>
      </c>
      <c r="T389" s="148" t="s">
        <v>98</v>
      </c>
      <c r="U389" s="149" t="s">
        <v>98</v>
      </c>
      <c r="V389" s="149" t="s">
        <v>98</v>
      </c>
      <c r="W389" s="150" t="s">
        <v>98</v>
      </c>
      <c r="X389" s="150" t="s">
        <v>98</v>
      </c>
    </row>
    <row r="390" spans="14:24" ht="15.75" x14ac:dyDescent="0.25">
      <c r="N390" s="146">
        <v>48365</v>
      </c>
      <c r="O390" s="147" t="s">
        <v>98</v>
      </c>
      <c r="P390" s="147" t="s">
        <v>98</v>
      </c>
      <c r="Q390" s="147" t="s">
        <v>98</v>
      </c>
      <c r="R390" s="147" t="s">
        <v>98</v>
      </c>
      <c r="S390" s="148" t="s">
        <v>98</v>
      </c>
      <c r="T390" s="148" t="s">
        <v>98</v>
      </c>
      <c r="U390" s="149" t="s">
        <v>98</v>
      </c>
      <c r="V390" s="149" t="s">
        <v>98</v>
      </c>
      <c r="W390" s="150" t="s">
        <v>98</v>
      </c>
      <c r="X390" s="150" t="s">
        <v>98</v>
      </c>
    </row>
    <row r="391" spans="14:24" ht="15.75" x14ac:dyDescent="0.25">
      <c r="N391" s="146">
        <v>48395</v>
      </c>
      <c r="O391" s="147" t="s">
        <v>98</v>
      </c>
      <c r="P391" s="147" t="s">
        <v>98</v>
      </c>
      <c r="Q391" s="147" t="s">
        <v>98</v>
      </c>
      <c r="R391" s="147" t="s">
        <v>98</v>
      </c>
      <c r="S391" s="148" t="s">
        <v>98</v>
      </c>
      <c r="T391" s="148" t="s">
        <v>98</v>
      </c>
      <c r="U391" s="149" t="s">
        <v>98</v>
      </c>
      <c r="V391" s="149" t="s">
        <v>98</v>
      </c>
      <c r="W391" s="150" t="s">
        <v>98</v>
      </c>
      <c r="X391" s="150" t="s">
        <v>98</v>
      </c>
    </row>
    <row r="392" spans="14:24" ht="15.75" x14ac:dyDescent="0.25">
      <c r="N392" s="146">
        <v>48426</v>
      </c>
      <c r="O392" s="147" t="s">
        <v>98</v>
      </c>
      <c r="P392" s="147" t="s">
        <v>98</v>
      </c>
      <c r="Q392" s="147" t="s">
        <v>98</v>
      </c>
      <c r="R392" s="147" t="s">
        <v>98</v>
      </c>
      <c r="S392" s="148" t="s">
        <v>98</v>
      </c>
      <c r="T392" s="148" t="s">
        <v>98</v>
      </c>
      <c r="U392" s="149" t="s">
        <v>98</v>
      </c>
      <c r="V392" s="149" t="s">
        <v>98</v>
      </c>
      <c r="W392" s="150" t="s">
        <v>98</v>
      </c>
      <c r="X392" s="150" t="s">
        <v>98</v>
      </c>
    </row>
    <row r="393" spans="14:24" ht="15.75" x14ac:dyDescent="0.25">
      <c r="N393" s="146">
        <v>48457</v>
      </c>
      <c r="O393" s="147" t="s">
        <v>98</v>
      </c>
      <c r="P393" s="147" t="s">
        <v>98</v>
      </c>
      <c r="Q393" s="147" t="s">
        <v>98</v>
      </c>
      <c r="R393" s="147" t="s">
        <v>98</v>
      </c>
      <c r="S393" s="148" t="s">
        <v>98</v>
      </c>
      <c r="T393" s="148" t="s">
        <v>98</v>
      </c>
      <c r="U393" s="149" t="s">
        <v>98</v>
      </c>
      <c r="V393" s="149" t="s">
        <v>98</v>
      </c>
      <c r="W393" s="150" t="s">
        <v>98</v>
      </c>
      <c r="X393" s="150" t="s">
        <v>98</v>
      </c>
    </row>
    <row r="394" spans="14:24" ht="15.75" x14ac:dyDescent="0.25">
      <c r="N394" s="146">
        <v>48487</v>
      </c>
      <c r="O394" s="147" t="s">
        <v>98</v>
      </c>
      <c r="P394" s="147" t="s">
        <v>98</v>
      </c>
      <c r="Q394" s="147" t="s">
        <v>98</v>
      </c>
      <c r="R394" s="147" t="s">
        <v>98</v>
      </c>
      <c r="S394" s="148" t="s">
        <v>98</v>
      </c>
      <c r="T394" s="148" t="s">
        <v>98</v>
      </c>
      <c r="U394" s="149" t="s">
        <v>98</v>
      </c>
      <c r="V394" s="149" t="s">
        <v>98</v>
      </c>
      <c r="W394" s="150" t="s">
        <v>98</v>
      </c>
      <c r="X394" s="150" t="s">
        <v>98</v>
      </c>
    </row>
    <row r="395" spans="14:24" ht="15.75" x14ac:dyDescent="0.25">
      <c r="N395" s="146">
        <v>48518</v>
      </c>
      <c r="O395" s="147" t="s">
        <v>98</v>
      </c>
      <c r="P395" s="147" t="s">
        <v>98</v>
      </c>
      <c r="Q395" s="147" t="s">
        <v>98</v>
      </c>
      <c r="R395" s="147" t="s">
        <v>98</v>
      </c>
      <c r="S395" s="148" t="s">
        <v>98</v>
      </c>
      <c r="T395" s="148" t="s">
        <v>98</v>
      </c>
      <c r="U395" s="149" t="s">
        <v>98</v>
      </c>
      <c r="V395" s="149" t="s">
        <v>98</v>
      </c>
      <c r="W395" s="150" t="s">
        <v>98</v>
      </c>
      <c r="X395" s="150" t="s">
        <v>98</v>
      </c>
    </row>
    <row r="396" spans="14:24" ht="15.75" x14ac:dyDescent="0.25">
      <c r="N396" s="146">
        <v>48548</v>
      </c>
      <c r="O396" s="147" t="s">
        <v>98</v>
      </c>
      <c r="P396" s="147" t="s">
        <v>98</v>
      </c>
      <c r="Q396" s="147" t="s">
        <v>98</v>
      </c>
      <c r="R396" s="147" t="s">
        <v>98</v>
      </c>
      <c r="S396" s="148" t="s">
        <v>98</v>
      </c>
      <c r="T396" s="148" t="s">
        <v>98</v>
      </c>
      <c r="U396" s="149" t="s">
        <v>98</v>
      </c>
      <c r="V396" s="149" t="s">
        <v>98</v>
      </c>
      <c r="W396" s="150" t="s">
        <v>98</v>
      </c>
      <c r="X396" s="150" t="s">
        <v>98</v>
      </c>
    </row>
    <row r="397" spans="14:24" ht="15.75" x14ac:dyDescent="0.25">
      <c r="N397" s="146">
        <v>48579</v>
      </c>
      <c r="O397" s="147" t="s">
        <v>98</v>
      </c>
      <c r="P397" s="147" t="s">
        <v>98</v>
      </c>
      <c r="Q397" s="147" t="s">
        <v>98</v>
      </c>
      <c r="R397" s="147" t="s">
        <v>98</v>
      </c>
      <c r="S397" s="148" t="s">
        <v>98</v>
      </c>
      <c r="T397" s="148" t="s">
        <v>98</v>
      </c>
      <c r="U397" s="149" t="s">
        <v>98</v>
      </c>
      <c r="V397" s="149" t="s">
        <v>98</v>
      </c>
      <c r="W397" s="150" t="s">
        <v>98</v>
      </c>
      <c r="X397" s="150" t="s">
        <v>98</v>
      </c>
    </row>
    <row r="398" spans="14:24" ht="15.75" x14ac:dyDescent="0.25">
      <c r="N398" s="146">
        <v>48610</v>
      </c>
      <c r="O398" s="147" t="s">
        <v>98</v>
      </c>
      <c r="P398" s="147" t="s">
        <v>98</v>
      </c>
      <c r="Q398" s="147" t="s">
        <v>98</v>
      </c>
      <c r="R398" s="147" t="s">
        <v>98</v>
      </c>
      <c r="S398" s="148" t="s">
        <v>98</v>
      </c>
      <c r="T398" s="148" t="s">
        <v>98</v>
      </c>
      <c r="U398" s="149" t="s">
        <v>98</v>
      </c>
      <c r="V398" s="149" t="s">
        <v>98</v>
      </c>
      <c r="W398" s="150" t="s">
        <v>98</v>
      </c>
      <c r="X398" s="150" t="s">
        <v>98</v>
      </c>
    </row>
    <row r="399" spans="14:24" ht="15.75" x14ac:dyDescent="0.25">
      <c r="N399" s="146">
        <v>48638</v>
      </c>
      <c r="O399" s="147" t="s">
        <v>98</v>
      </c>
      <c r="P399" s="147" t="s">
        <v>98</v>
      </c>
      <c r="Q399" s="147" t="s">
        <v>98</v>
      </c>
      <c r="R399" s="147" t="s">
        <v>98</v>
      </c>
      <c r="S399" s="148" t="s">
        <v>98</v>
      </c>
      <c r="T399" s="148" t="s">
        <v>98</v>
      </c>
      <c r="U399" s="149" t="s">
        <v>98</v>
      </c>
      <c r="V399" s="149" t="s">
        <v>98</v>
      </c>
      <c r="W399" s="150" t="s">
        <v>98</v>
      </c>
      <c r="X399" s="150" t="s">
        <v>98</v>
      </c>
    </row>
    <row r="400" spans="14:24" ht="15.75" x14ac:dyDescent="0.25">
      <c r="N400" s="146">
        <v>48669</v>
      </c>
      <c r="O400" s="147" t="s">
        <v>98</v>
      </c>
      <c r="P400" s="147" t="s">
        <v>98</v>
      </c>
      <c r="Q400" s="147" t="s">
        <v>98</v>
      </c>
      <c r="R400" s="147" t="s">
        <v>98</v>
      </c>
      <c r="S400" s="148" t="s">
        <v>98</v>
      </c>
      <c r="T400" s="148" t="s">
        <v>98</v>
      </c>
      <c r="U400" s="149" t="s">
        <v>98</v>
      </c>
      <c r="V400" s="149" t="s">
        <v>98</v>
      </c>
      <c r="W400" s="150" t="s">
        <v>98</v>
      </c>
      <c r="X400" s="150" t="s">
        <v>98</v>
      </c>
    </row>
    <row r="401" spans="14:24" ht="15.75" x14ac:dyDescent="0.25">
      <c r="N401" s="146">
        <v>48699</v>
      </c>
      <c r="O401" s="147" t="s">
        <v>98</v>
      </c>
      <c r="P401" s="147" t="s">
        <v>98</v>
      </c>
      <c r="Q401" s="147" t="s">
        <v>98</v>
      </c>
      <c r="R401" s="147" t="s">
        <v>98</v>
      </c>
      <c r="S401" s="148" t="s">
        <v>98</v>
      </c>
      <c r="T401" s="148" t="s">
        <v>98</v>
      </c>
      <c r="U401" s="149" t="s">
        <v>98</v>
      </c>
      <c r="V401" s="149" t="s">
        <v>98</v>
      </c>
      <c r="W401" s="150" t="s">
        <v>98</v>
      </c>
      <c r="X401" s="150" t="s">
        <v>98</v>
      </c>
    </row>
    <row r="402" spans="14:24" ht="15.75" x14ac:dyDescent="0.25">
      <c r="N402" s="146">
        <v>48730</v>
      </c>
      <c r="O402" s="147" t="s">
        <v>98</v>
      </c>
      <c r="P402" s="147" t="s">
        <v>98</v>
      </c>
      <c r="Q402" s="147" t="s">
        <v>98</v>
      </c>
      <c r="R402" s="147" t="s">
        <v>98</v>
      </c>
      <c r="S402" s="148" t="s">
        <v>98</v>
      </c>
      <c r="T402" s="148" t="s">
        <v>98</v>
      </c>
      <c r="U402" s="149" t="s">
        <v>98</v>
      </c>
      <c r="V402" s="149" t="s">
        <v>98</v>
      </c>
      <c r="W402" s="150" t="s">
        <v>98</v>
      </c>
      <c r="X402" s="150" t="s">
        <v>98</v>
      </c>
    </row>
    <row r="403" spans="14:24" ht="15.75" x14ac:dyDescent="0.25">
      <c r="N403" s="146">
        <v>48760</v>
      </c>
      <c r="O403" s="147" t="s">
        <v>98</v>
      </c>
      <c r="P403" s="147" t="s">
        <v>98</v>
      </c>
      <c r="Q403" s="147" t="s">
        <v>98</v>
      </c>
      <c r="R403" s="147" t="s">
        <v>98</v>
      </c>
      <c r="S403" s="148" t="s">
        <v>98</v>
      </c>
      <c r="T403" s="148" t="s">
        <v>98</v>
      </c>
      <c r="U403" s="149" t="s">
        <v>98</v>
      </c>
      <c r="V403" s="149" t="s">
        <v>98</v>
      </c>
      <c r="W403" s="150" t="s">
        <v>98</v>
      </c>
      <c r="X403" s="150" t="s">
        <v>98</v>
      </c>
    </row>
    <row r="404" spans="14:24" ht="15.75" x14ac:dyDescent="0.25">
      <c r="N404" s="146">
        <v>48791</v>
      </c>
      <c r="O404" s="147" t="s">
        <v>98</v>
      </c>
      <c r="P404" s="147" t="s">
        <v>98</v>
      </c>
      <c r="Q404" s="147" t="s">
        <v>98</v>
      </c>
      <c r="R404" s="147" t="s">
        <v>98</v>
      </c>
      <c r="S404" s="148" t="s">
        <v>98</v>
      </c>
      <c r="T404" s="148" t="s">
        <v>98</v>
      </c>
      <c r="U404" s="149" t="s">
        <v>98</v>
      </c>
      <c r="V404" s="149" t="s">
        <v>98</v>
      </c>
      <c r="W404" s="150" t="s">
        <v>98</v>
      </c>
      <c r="X404" s="150" t="s">
        <v>98</v>
      </c>
    </row>
    <row r="405" spans="14:24" ht="15.75" x14ac:dyDescent="0.25">
      <c r="N405" s="146">
        <v>48822</v>
      </c>
      <c r="O405" s="147" t="s">
        <v>98</v>
      </c>
      <c r="P405" s="147" t="s">
        <v>98</v>
      </c>
      <c r="Q405" s="147" t="s">
        <v>98</v>
      </c>
      <c r="R405" s="147" t="s">
        <v>98</v>
      </c>
      <c r="S405" s="148" t="s">
        <v>98</v>
      </c>
      <c r="T405" s="148" t="s">
        <v>98</v>
      </c>
      <c r="U405" s="149" t="s">
        <v>98</v>
      </c>
      <c r="V405" s="149" t="s">
        <v>98</v>
      </c>
      <c r="W405" s="150" t="s">
        <v>98</v>
      </c>
      <c r="X405" s="150" t="s">
        <v>98</v>
      </c>
    </row>
    <row r="406" spans="14:24" ht="15.75" x14ac:dyDescent="0.25">
      <c r="N406" s="146">
        <v>48852</v>
      </c>
      <c r="O406" s="147" t="s">
        <v>98</v>
      </c>
      <c r="P406" s="147" t="s">
        <v>98</v>
      </c>
      <c r="Q406" s="147" t="s">
        <v>98</v>
      </c>
      <c r="R406" s="147" t="s">
        <v>98</v>
      </c>
      <c r="S406" s="148" t="s">
        <v>98</v>
      </c>
      <c r="T406" s="148" t="s">
        <v>98</v>
      </c>
      <c r="U406" s="149" t="s">
        <v>98</v>
      </c>
      <c r="V406" s="149" t="s">
        <v>98</v>
      </c>
      <c r="W406" s="150" t="s">
        <v>98</v>
      </c>
      <c r="X406" s="150" t="s">
        <v>98</v>
      </c>
    </row>
    <row r="407" spans="14:24" ht="15.75" x14ac:dyDescent="0.25">
      <c r="N407" s="146">
        <v>48883</v>
      </c>
      <c r="O407" s="147" t="s">
        <v>98</v>
      </c>
      <c r="P407" s="147" t="s">
        <v>98</v>
      </c>
      <c r="Q407" s="147" t="s">
        <v>98</v>
      </c>
      <c r="R407" s="147" t="s">
        <v>98</v>
      </c>
      <c r="S407" s="148" t="s">
        <v>98</v>
      </c>
      <c r="T407" s="148" t="s">
        <v>98</v>
      </c>
      <c r="U407" s="149" t="s">
        <v>98</v>
      </c>
      <c r="V407" s="149" t="s">
        <v>98</v>
      </c>
      <c r="W407" s="150" t="s">
        <v>98</v>
      </c>
      <c r="X407" s="150" t="s">
        <v>98</v>
      </c>
    </row>
    <row r="408" spans="14:24" ht="15.75" x14ac:dyDescent="0.25">
      <c r="N408" s="146">
        <v>48913</v>
      </c>
      <c r="O408" s="147" t="s">
        <v>98</v>
      </c>
      <c r="P408" s="147" t="s">
        <v>98</v>
      </c>
      <c r="Q408" s="147" t="s">
        <v>98</v>
      </c>
      <c r="R408" s="147" t="s">
        <v>98</v>
      </c>
      <c r="S408" s="148" t="s">
        <v>98</v>
      </c>
      <c r="T408" s="148" t="s">
        <v>98</v>
      </c>
      <c r="U408" s="149" t="s">
        <v>98</v>
      </c>
      <c r="V408" s="149" t="s">
        <v>98</v>
      </c>
      <c r="W408" s="150" t="s">
        <v>98</v>
      </c>
      <c r="X408" s="150" t="s">
        <v>98</v>
      </c>
    </row>
    <row r="409" spans="14:24" ht="15.75" x14ac:dyDescent="0.25">
      <c r="N409" s="146">
        <v>48944</v>
      </c>
      <c r="O409" s="147" t="s">
        <v>98</v>
      </c>
      <c r="P409" s="147" t="s">
        <v>98</v>
      </c>
      <c r="Q409" s="147" t="s">
        <v>98</v>
      </c>
      <c r="R409" s="147" t="s">
        <v>98</v>
      </c>
      <c r="S409" s="148" t="s">
        <v>98</v>
      </c>
      <c r="T409" s="148" t="s">
        <v>98</v>
      </c>
      <c r="U409" s="149" t="s">
        <v>98</v>
      </c>
      <c r="V409" s="149" t="s">
        <v>98</v>
      </c>
      <c r="W409" s="150" t="s">
        <v>98</v>
      </c>
      <c r="X409" s="150" t="s">
        <v>98</v>
      </c>
    </row>
    <row r="410" spans="14:24" ht="15.75" x14ac:dyDescent="0.25">
      <c r="N410" s="146">
        <v>48975</v>
      </c>
      <c r="O410" s="147" t="s">
        <v>98</v>
      </c>
      <c r="P410" s="147" t="s">
        <v>98</v>
      </c>
      <c r="Q410" s="147" t="s">
        <v>98</v>
      </c>
      <c r="R410" s="147" t="s">
        <v>98</v>
      </c>
      <c r="S410" s="148" t="s">
        <v>98</v>
      </c>
      <c r="T410" s="148" t="s">
        <v>98</v>
      </c>
      <c r="U410" s="149" t="s">
        <v>98</v>
      </c>
      <c r="V410" s="149" t="s">
        <v>98</v>
      </c>
      <c r="W410" s="150" t="s">
        <v>98</v>
      </c>
      <c r="X410" s="150" t="s">
        <v>98</v>
      </c>
    </row>
    <row r="411" spans="14:24" ht="15.75" x14ac:dyDescent="0.25">
      <c r="N411" s="146">
        <v>49003</v>
      </c>
      <c r="O411" s="147" t="s">
        <v>98</v>
      </c>
      <c r="P411" s="147" t="s">
        <v>98</v>
      </c>
      <c r="Q411" s="147" t="s">
        <v>98</v>
      </c>
      <c r="R411" s="147" t="s">
        <v>98</v>
      </c>
      <c r="S411" s="148" t="s">
        <v>98</v>
      </c>
      <c r="T411" s="148" t="s">
        <v>98</v>
      </c>
      <c r="U411" s="149" t="s">
        <v>98</v>
      </c>
      <c r="V411" s="149" t="s">
        <v>98</v>
      </c>
      <c r="W411" s="150" t="s">
        <v>98</v>
      </c>
      <c r="X411" s="150" t="s">
        <v>98</v>
      </c>
    </row>
    <row r="412" spans="14:24" ht="15.75" x14ac:dyDescent="0.25">
      <c r="N412" s="146">
        <v>49034</v>
      </c>
      <c r="O412" s="147" t="s">
        <v>98</v>
      </c>
      <c r="P412" s="147" t="s">
        <v>98</v>
      </c>
      <c r="Q412" s="147" t="s">
        <v>98</v>
      </c>
      <c r="R412" s="147" t="s">
        <v>98</v>
      </c>
      <c r="S412" s="148" t="s">
        <v>98</v>
      </c>
      <c r="T412" s="148" t="s">
        <v>98</v>
      </c>
      <c r="U412" s="149" t="s">
        <v>98</v>
      </c>
      <c r="V412" s="149" t="s">
        <v>98</v>
      </c>
      <c r="W412" s="150" t="s">
        <v>98</v>
      </c>
      <c r="X412" s="150" t="s">
        <v>98</v>
      </c>
    </row>
    <row r="413" spans="14:24" ht="15.75" x14ac:dyDescent="0.25">
      <c r="N413" s="146">
        <v>49064</v>
      </c>
      <c r="O413" s="147" t="s">
        <v>98</v>
      </c>
      <c r="P413" s="147" t="s">
        <v>98</v>
      </c>
      <c r="Q413" s="147" t="s">
        <v>98</v>
      </c>
      <c r="R413" s="147" t="s">
        <v>98</v>
      </c>
      <c r="S413" s="148" t="s">
        <v>98</v>
      </c>
      <c r="T413" s="148" t="s">
        <v>98</v>
      </c>
      <c r="U413" s="149" t="s">
        <v>98</v>
      </c>
      <c r="V413" s="149" t="s">
        <v>98</v>
      </c>
      <c r="W413" s="150" t="s">
        <v>98</v>
      </c>
      <c r="X413" s="150" t="s">
        <v>98</v>
      </c>
    </row>
    <row r="414" spans="14:24" ht="15.75" x14ac:dyDescent="0.25">
      <c r="N414" s="146">
        <v>49095</v>
      </c>
      <c r="O414" s="147" t="s">
        <v>98</v>
      </c>
      <c r="P414" s="147" t="s">
        <v>98</v>
      </c>
      <c r="Q414" s="147" t="s">
        <v>98</v>
      </c>
      <c r="R414" s="147" t="s">
        <v>98</v>
      </c>
      <c r="S414" s="148" t="s">
        <v>98</v>
      </c>
      <c r="T414" s="148" t="s">
        <v>98</v>
      </c>
      <c r="U414" s="149" t="s">
        <v>98</v>
      </c>
      <c r="V414" s="149" t="s">
        <v>98</v>
      </c>
      <c r="W414" s="150" t="s">
        <v>98</v>
      </c>
      <c r="X414" s="150" t="s">
        <v>98</v>
      </c>
    </row>
    <row r="415" spans="14:24" ht="15.75" x14ac:dyDescent="0.25">
      <c r="N415" s="146">
        <v>49125</v>
      </c>
      <c r="O415" s="147" t="s">
        <v>98</v>
      </c>
      <c r="P415" s="147" t="s">
        <v>98</v>
      </c>
      <c r="Q415" s="147" t="s">
        <v>98</v>
      </c>
      <c r="R415" s="147" t="s">
        <v>98</v>
      </c>
      <c r="S415" s="148" t="s">
        <v>98</v>
      </c>
      <c r="T415" s="148" t="s">
        <v>98</v>
      </c>
      <c r="U415" s="149" t="s">
        <v>98</v>
      </c>
      <c r="V415" s="149" t="s">
        <v>98</v>
      </c>
      <c r="W415" s="150" t="s">
        <v>98</v>
      </c>
      <c r="X415" s="150" t="s">
        <v>98</v>
      </c>
    </row>
    <row r="416" spans="14:24" ht="15.75" x14ac:dyDescent="0.25">
      <c r="N416" s="146">
        <v>49156</v>
      </c>
      <c r="O416" s="147" t="s">
        <v>98</v>
      </c>
      <c r="P416" s="147" t="s">
        <v>98</v>
      </c>
      <c r="Q416" s="147" t="s">
        <v>98</v>
      </c>
      <c r="R416" s="147" t="s">
        <v>98</v>
      </c>
      <c r="S416" s="148" t="s">
        <v>98</v>
      </c>
      <c r="T416" s="148" t="s">
        <v>98</v>
      </c>
      <c r="U416" s="149" t="s">
        <v>98</v>
      </c>
      <c r="V416" s="149" t="s">
        <v>98</v>
      </c>
      <c r="W416" s="150" t="s">
        <v>98</v>
      </c>
      <c r="X416" s="150" t="s">
        <v>98</v>
      </c>
    </row>
    <row r="417" spans="14:24" ht="15.75" x14ac:dyDescent="0.25">
      <c r="N417" s="146">
        <v>49187</v>
      </c>
      <c r="O417" s="147" t="s">
        <v>98</v>
      </c>
      <c r="P417" s="147" t="s">
        <v>98</v>
      </c>
      <c r="Q417" s="147" t="s">
        <v>98</v>
      </c>
      <c r="R417" s="147" t="s">
        <v>98</v>
      </c>
      <c r="S417" s="148" t="s">
        <v>98</v>
      </c>
      <c r="T417" s="148" t="s">
        <v>98</v>
      </c>
      <c r="U417" s="149" t="s">
        <v>98</v>
      </c>
      <c r="V417" s="149" t="s">
        <v>98</v>
      </c>
      <c r="W417" s="150" t="s">
        <v>98</v>
      </c>
      <c r="X417" s="150" t="s">
        <v>98</v>
      </c>
    </row>
    <row r="418" spans="14:24" ht="15.75" x14ac:dyDescent="0.25">
      <c r="N418" s="146">
        <v>49217</v>
      </c>
      <c r="O418" s="147" t="s">
        <v>98</v>
      </c>
      <c r="P418" s="147" t="s">
        <v>98</v>
      </c>
      <c r="Q418" s="147" t="s">
        <v>98</v>
      </c>
      <c r="R418" s="147" t="s">
        <v>98</v>
      </c>
      <c r="S418" s="148" t="s">
        <v>98</v>
      </c>
      <c r="T418" s="148" t="s">
        <v>98</v>
      </c>
      <c r="U418" s="149" t="s">
        <v>98</v>
      </c>
      <c r="V418" s="149" t="s">
        <v>98</v>
      </c>
      <c r="W418" s="150" t="s">
        <v>98</v>
      </c>
      <c r="X418" s="150" t="s">
        <v>98</v>
      </c>
    </row>
    <row r="419" spans="14:24" ht="15.75" x14ac:dyDescent="0.25">
      <c r="N419" s="146">
        <v>49248</v>
      </c>
      <c r="O419" s="147" t="s">
        <v>98</v>
      </c>
      <c r="P419" s="147" t="s">
        <v>98</v>
      </c>
      <c r="Q419" s="147" t="s">
        <v>98</v>
      </c>
      <c r="R419" s="147" t="s">
        <v>98</v>
      </c>
      <c r="S419" s="148" t="s">
        <v>98</v>
      </c>
      <c r="T419" s="148" t="s">
        <v>98</v>
      </c>
      <c r="U419" s="149" t="s">
        <v>98</v>
      </c>
      <c r="V419" s="149" t="s">
        <v>98</v>
      </c>
      <c r="W419" s="150" t="s">
        <v>98</v>
      </c>
      <c r="X419" s="150" t="s">
        <v>98</v>
      </c>
    </row>
    <row r="420" spans="14:24" ht="15.75" x14ac:dyDescent="0.25">
      <c r="N420" s="146">
        <v>49278</v>
      </c>
      <c r="O420" s="147" t="s">
        <v>98</v>
      </c>
      <c r="P420" s="147" t="s">
        <v>98</v>
      </c>
      <c r="Q420" s="147" t="s">
        <v>98</v>
      </c>
      <c r="R420" s="147" t="s">
        <v>98</v>
      </c>
      <c r="S420" s="148" t="s">
        <v>98</v>
      </c>
      <c r="T420" s="148" t="s">
        <v>98</v>
      </c>
      <c r="U420" s="149" t="s">
        <v>98</v>
      </c>
      <c r="V420" s="149" t="s">
        <v>98</v>
      </c>
      <c r="W420" s="150" t="s">
        <v>98</v>
      </c>
      <c r="X420" s="150" t="s">
        <v>98</v>
      </c>
    </row>
    <row r="421" spans="14:24" ht="15.75" x14ac:dyDescent="0.25">
      <c r="N421" s="146">
        <v>49309</v>
      </c>
      <c r="O421" s="147" t="s">
        <v>98</v>
      </c>
      <c r="P421" s="147" t="s">
        <v>98</v>
      </c>
      <c r="Q421" s="147" t="s">
        <v>98</v>
      </c>
      <c r="R421" s="147" t="s">
        <v>98</v>
      </c>
      <c r="S421" s="148" t="s">
        <v>98</v>
      </c>
      <c r="T421" s="148" t="s">
        <v>98</v>
      </c>
      <c r="U421" s="149" t="s">
        <v>98</v>
      </c>
      <c r="V421" s="149" t="s">
        <v>98</v>
      </c>
      <c r="W421" s="150" t="s">
        <v>98</v>
      </c>
      <c r="X421" s="150" t="s">
        <v>98</v>
      </c>
    </row>
    <row r="422" spans="14:24" ht="15.75" x14ac:dyDescent="0.25">
      <c r="N422" s="146">
        <v>49340</v>
      </c>
      <c r="O422" s="147" t="s">
        <v>98</v>
      </c>
      <c r="P422" s="147" t="s">
        <v>98</v>
      </c>
      <c r="Q422" s="147" t="s">
        <v>98</v>
      </c>
      <c r="R422" s="147" t="s">
        <v>98</v>
      </c>
      <c r="S422" s="148" t="s">
        <v>98</v>
      </c>
      <c r="T422" s="148" t="s">
        <v>98</v>
      </c>
      <c r="U422" s="149" t="s">
        <v>98</v>
      </c>
      <c r="V422" s="149" t="s">
        <v>98</v>
      </c>
      <c r="W422" s="150" t="s">
        <v>98</v>
      </c>
      <c r="X422" s="150" t="s">
        <v>98</v>
      </c>
    </row>
    <row r="423" spans="14:24" ht="15.75" x14ac:dyDescent="0.25">
      <c r="N423" s="146">
        <v>49368</v>
      </c>
      <c r="O423" s="147" t="s">
        <v>98</v>
      </c>
      <c r="P423" s="147" t="s">
        <v>98</v>
      </c>
      <c r="Q423" s="147" t="s">
        <v>98</v>
      </c>
      <c r="R423" s="147" t="s">
        <v>98</v>
      </c>
      <c r="S423" s="148" t="s">
        <v>98</v>
      </c>
      <c r="T423" s="148" t="s">
        <v>98</v>
      </c>
      <c r="U423" s="149" t="s">
        <v>98</v>
      </c>
      <c r="V423" s="149" t="s">
        <v>98</v>
      </c>
      <c r="W423" s="150" t="s">
        <v>98</v>
      </c>
      <c r="X423" s="150" t="s">
        <v>98</v>
      </c>
    </row>
    <row r="424" spans="14:24" ht="15.75" x14ac:dyDescent="0.25">
      <c r="N424" s="146">
        <v>49399</v>
      </c>
      <c r="O424" s="147" t="s">
        <v>98</v>
      </c>
      <c r="P424" s="147" t="s">
        <v>98</v>
      </c>
      <c r="Q424" s="147" t="s">
        <v>98</v>
      </c>
      <c r="R424" s="147" t="s">
        <v>98</v>
      </c>
      <c r="S424" s="148" t="s">
        <v>98</v>
      </c>
      <c r="T424" s="148" t="s">
        <v>98</v>
      </c>
      <c r="U424" s="149" t="s">
        <v>98</v>
      </c>
      <c r="V424" s="149" t="s">
        <v>98</v>
      </c>
      <c r="W424" s="150" t="s">
        <v>98</v>
      </c>
      <c r="X424" s="150" t="s">
        <v>98</v>
      </c>
    </row>
    <row r="425" spans="14:24" ht="15.75" x14ac:dyDescent="0.25">
      <c r="N425" s="146">
        <v>49429</v>
      </c>
      <c r="O425" s="147" t="s">
        <v>98</v>
      </c>
      <c r="P425" s="147" t="s">
        <v>98</v>
      </c>
      <c r="Q425" s="147" t="s">
        <v>98</v>
      </c>
      <c r="R425" s="147" t="s">
        <v>98</v>
      </c>
      <c r="S425" s="148" t="s">
        <v>98</v>
      </c>
      <c r="T425" s="148" t="s">
        <v>98</v>
      </c>
      <c r="U425" s="149" t="s">
        <v>98</v>
      </c>
      <c r="V425" s="149" t="s">
        <v>98</v>
      </c>
      <c r="W425" s="150" t="s">
        <v>98</v>
      </c>
      <c r="X425" s="150" t="s">
        <v>98</v>
      </c>
    </row>
    <row r="426" spans="14:24" ht="15.75" x14ac:dyDescent="0.25">
      <c r="N426" s="146">
        <v>49460</v>
      </c>
      <c r="O426" s="147" t="s">
        <v>98</v>
      </c>
      <c r="P426" s="147" t="s">
        <v>98</v>
      </c>
      <c r="Q426" s="147" t="s">
        <v>98</v>
      </c>
      <c r="R426" s="147" t="s">
        <v>98</v>
      </c>
      <c r="S426" s="148" t="s">
        <v>98</v>
      </c>
      <c r="T426" s="148" t="s">
        <v>98</v>
      </c>
      <c r="U426" s="149" t="s">
        <v>98</v>
      </c>
      <c r="V426" s="149" t="s">
        <v>98</v>
      </c>
      <c r="W426" s="150" t="s">
        <v>98</v>
      </c>
      <c r="X426" s="150" t="s">
        <v>98</v>
      </c>
    </row>
    <row r="427" spans="14:24" ht="15.75" x14ac:dyDescent="0.25">
      <c r="N427" s="146">
        <v>49490</v>
      </c>
      <c r="O427" s="147" t="s">
        <v>98</v>
      </c>
      <c r="P427" s="147" t="s">
        <v>98</v>
      </c>
      <c r="Q427" s="147" t="s">
        <v>98</v>
      </c>
      <c r="R427" s="147" t="s">
        <v>98</v>
      </c>
      <c r="S427" s="148" t="s">
        <v>98</v>
      </c>
      <c r="T427" s="148" t="s">
        <v>98</v>
      </c>
      <c r="U427" s="149" t="s">
        <v>98</v>
      </c>
      <c r="V427" s="149" t="s">
        <v>98</v>
      </c>
      <c r="W427" s="150" t="s">
        <v>98</v>
      </c>
      <c r="X427" s="150" t="s">
        <v>98</v>
      </c>
    </row>
    <row r="428" spans="14:24" ht="15.75" x14ac:dyDescent="0.25">
      <c r="N428" s="146">
        <v>49521</v>
      </c>
      <c r="O428" s="147" t="s">
        <v>98</v>
      </c>
      <c r="P428" s="147" t="s">
        <v>98</v>
      </c>
      <c r="Q428" s="147" t="s">
        <v>98</v>
      </c>
      <c r="R428" s="147" t="s">
        <v>98</v>
      </c>
      <c r="S428" s="148" t="s">
        <v>98</v>
      </c>
      <c r="T428" s="148" t="s">
        <v>98</v>
      </c>
      <c r="U428" s="149" t="s">
        <v>98</v>
      </c>
      <c r="V428" s="149" t="s">
        <v>98</v>
      </c>
      <c r="W428" s="150" t="s">
        <v>98</v>
      </c>
      <c r="X428" s="150" t="s">
        <v>98</v>
      </c>
    </row>
    <row r="429" spans="14:24" ht="15.75" x14ac:dyDescent="0.25">
      <c r="N429" s="146">
        <v>49552</v>
      </c>
      <c r="O429" s="147" t="s">
        <v>98</v>
      </c>
      <c r="P429" s="147" t="s">
        <v>98</v>
      </c>
      <c r="Q429" s="147" t="s">
        <v>98</v>
      </c>
      <c r="R429" s="147" t="s">
        <v>98</v>
      </c>
      <c r="S429" s="148" t="s">
        <v>98</v>
      </c>
      <c r="T429" s="148" t="s">
        <v>98</v>
      </c>
      <c r="U429" s="149" t="s">
        <v>98</v>
      </c>
      <c r="V429" s="149" t="s">
        <v>98</v>
      </c>
      <c r="W429" s="150" t="s">
        <v>98</v>
      </c>
      <c r="X429" s="150" t="s">
        <v>98</v>
      </c>
    </row>
    <row r="430" spans="14:24" ht="15.75" x14ac:dyDescent="0.25">
      <c r="N430" s="146">
        <v>49582</v>
      </c>
      <c r="O430" s="147" t="s">
        <v>98</v>
      </c>
      <c r="P430" s="147" t="s">
        <v>98</v>
      </c>
      <c r="Q430" s="147" t="s">
        <v>98</v>
      </c>
      <c r="R430" s="147" t="s">
        <v>98</v>
      </c>
      <c r="S430" s="148" t="s">
        <v>98</v>
      </c>
      <c r="T430" s="148" t="s">
        <v>98</v>
      </c>
      <c r="U430" s="149" t="s">
        <v>98</v>
      </c>
      <c r="V430" s="149" t="s">
        <v>98</v>
      </c>
      <c r="W430" s="150" t="s">
        <v>98</v>
      </c>
      <c r="X430" s="150" t="s">
        <v>98</v>
      </c>
    </row>
    <row r="431" spans="14:24" ht="15.75" x14ac:dyDescent="0.25">
      <c r="N431" s="146">
        <v>49613</v>
      </c>
      <c r="O431" s="147" t="s">
        <v>98</v>
      </c>
      <c r="P431" s="147" t="s">
        <v>98</v>
      </c>
      <c r="Q431" s="147" t="s">
        <v>98</v>
      </c>
      <c r="R431" s="147" t="s">
        <v>98</v>
      </c>
      <c r="S431" s="148" t="s">
        <v>98</v>
      </c>
      <c r="T431" s="148" t="s">
        <v>98</v>
      </c>
      <c r="U431" s="149" t="s">
        <v>98</v>
      </c>
      <c r="V431" s="149" t="s">
        <v>98</v>
      </c>
      <c r="W431" s="150" t="s">
        <v>98</v>
      </c>
      <c r="X431" s="150" t="s">
        <v>98</v>
      </c>
    </row>
    <row r="432" spans="14:24" ht="15.75" x14ac:dyDescent="0.25">
      <c r="N432" s="146">
        <v>49643</v>
      </c>
      <c r="O432" s="147" t="s">
        <v>98</v>
      </c>
      <c r="P432" s="147" t="s">
        <v>98</v>
      </c>
      <c r="Q432" s="147" t="s">
        <v>98</v>
      </c>
      <c r="R432" s="147" t="s">
        <v>98</v>
      </c>
      <c r="S432" s="148" t="s">
        <v>98</v>
      </c>
      <c r="T432" s="148" t="s">
        <v>98</v>
      </c>
      <c r="U432" s="149" t="s">
        <v>98</v>
      </c>
      <c r="V432" s="149" t="s">
        <v>98</v>
      </c>
      <c r="W432" s="150" t="s">
        <v>98</v>
      </c>
      <c r="X432" s="150" t="s">
        <v>98</v>
      </c>
    </row>
    <row r="433" spans="14:24" ht="15.75" x14ac:dyDescent="0.25">
      <c r="N433" s="146">
        <v>49674</v>
      </c>
      <c r="O433" s="147" t="s">
        <v>98</v>
      </c>
      <c r="P433" s="147" t="s">
        <v>98</v>
      </c>
      <c r="Q433" s="147" t="s">
        <v>98</v>
      </c>
      <c r="R433" s="147" t="s">
        <v>98</v>
      </c>
      <c r="S433" s="148" t="s">
        <v>98</v>
      </c>
      <c r="T433" s="148" t="s">
        <v>98</v>
      </c>
      <c r="U433" s="149" t="s">
        <v>98</v>
      </c>
      <c r="V433" s="149" t="s">
        <v>98</v>
      </c>
      <c r="W433" s="150" t="s">
        <v>98</v>
      </c>
      <c r="X433" s="150" t="s">
        <v>98</v>
      </c>
    </row>
    <row r="434" spans="14:24" ht="15.75" x14ac:dyDescent="0.25">
      <c r="N434" s="146">
        <v>49705</v>
      </c>
      <c r="O434" s="147" t="s">
        <v>98</v>
      </c>
      <c r="P434" s="147" t="s">
        <v>98</v>
      </c>
      <c r="Q434" s="147" t="s">
        <v>98</v>
      </c>
      <c r="R434" s="147" t="s">
        <v>98</v>
      </c>
      <c r="S434" s="148" t="s">
        <v>98</v>
      </c>
      <c r="T434" s="148" t="s">
        <v>98</v>
      </c>
      <c r="U434" s="149" t="s">
        <v>98</v>
      </c>
      <c r="V434" s="149" t="s">
        <v>98</v>
      </c>
      <c r="W434" s="150" t="s">
        <v>98</v>
      </c>
      <c r="X434" s="150" t="s">
        <v>98</v>
      </c>
    </row>
    <row r="435" spans="14:24" ht="15.75" x14ac:dyDescent="0.25">
      <c r="N435" s="146">
        <v>49734</v>
      </c>
      <c r="O435" s="147" t="s">
        <v>98</v>
      </c>
      <c r="P435" s="147" t="s">
        <v>98</v>
      </c>
      <c r="Q435" s="147" t="s">
        <v>98</v>
      </c>
      <c r="R435" s="147" t="s">
        <v>98</v>
      </c>
      <c r="S435" s="148" t="s">
        <v>98</v>
      </c>
      <c r="T435" s="148" t="s">
        <v>98</v>
      </c>
      <c r="U435" s="149" t="s">
        <v>98</v>
      </c>
      <c r="V435" s="149" t="s">
        <v>98</v>
      </c>
      <c r="W435" s="150" t="s">
        <v>98</v>
      </c>
      <c r="X435" s="150" t="s">
        <v>98</v>
      </c>
    </row>
    <row r="436" spans="14:24" ht="15.75" x14ac:dyDescent="0.25">
      <c r="N436" s="146">
        <v>49765</v>
      </c>
      <c r="O436" s="147" t="s">
        <v>98</v>
      </c>
      <c r="P436" s="147" t="s">
        <v>98</v>
      </c>
      <c r="Q436" s="147" t="s">
        <v>98</v>
      </c>
      <c r="R436" s="147" t="s">
        <v>98</v>
      </c>
      <c r="S436" s="148" t="s">
        <v>98</v>
      </c>
      <c r="T436" s="148" t="s">
        <v>98</v>
      </c>
      <c r="U436" s="149" t="s">
        <v>98</v>
      </c>
      <c r="V436" s="149" t="s">
        <v>98</v>
      </c>
      <c r="W436" s="150" t="s">
        <v>98</v>
      </c>
      <c r="X436" s="150" t="s">
        <v>98</v>
      </c>
    </row>
    <row r="437" spans="14:24" ht="15.75" x14ac:dyDescent="0.25">
      <c r="N437" s="146">
        <v>49795</v>
      </c>
      <c r="O437" s="147" t="s">
        <v>98</v>
      </c>
      <c r="P437" s="147" t="s">
        <v>98</v>
      </c>
      <c r="Q437" s="147" t="s">
        <v>98</v>
      </c>
      <c r="R437" s="147" t="s">
        <v>98</v>
      </c>
      <c r="S437" s="148" t="s">
        <v>98</v>
      </c>
      <c r="T437" s="148" t="s">
        <v>98</v>
      </c>
      <c r="U437" s="149" t="s">
        <v>98</v>
      </c>
      <c r="V437" s="149" t="s">
        <v>98</v>
      </c>
      <c r="W437" s="150" t="s">
        <v>98</v>
      </c>
      <c r="X437" s="150" t="s">
        <v>98</v>
      </c>
    </row>
    <row r="438" spans="14:24" ht="15.75" x14ac:dyDescent="0.25">
      <c r="N438" s="146">
        <v>49826</v>
      </c>
      <c r="O438" s="147" t="s">
        <v>98</v>
      </c>
      <c r="P438" s="147" t="s">
        <v>98</v>
      </c>
      <c r="Q438" s="147" t="s">
        <v>98</v>
      </c>
      <c r="R438" s="147" t="s">
        <v>98</v>
      </c>
      <c r="S438" s="148" t="s">
        <v>98</v>
      </c>
      <c r="T438" s="148" t="s">
        <v>98</v>
      </c>
      <c r="U438" s="149" t="s">
        <v>98</v>
      </c>
      <c r="V438" s="149" t="s">
        <v>98</v>
      </c>
      <c r="W438" s="150" t="s">
        <v>98</v>
      </c>
      <c r="X438" s="150" t="s">
        <v>98</v>
      </c>
    </row>
    <row r="439" spans="14:24" ht="15.75" x14ac:dyDescent="0.25">
      <c r="N439" s="146">
        <v>49856</v>
      </c>
      <c r="O439" s="147" t="s">
        <v>98</v>
      </c>
      <c r="P439" s="147" t="s">
        <v>98</v>
      </c>
      <c r="Q439" s="147" t="s">
        <v>98</v>
      </c>
      <c r="R439" s="147" t="s">
        <v>98</v>
      </c>
      <c r="S439" s="148" t="s">
        <v>98</v>
      </c>
      <c r="T439" s="148" t="s">
        <v>98</v>
      </c>
      <c r="U439" s="149" t="s">
        <v>98</v>
      </c>
      <c r="V439" s="149" t="s">
        <v>98</v>
      </c>
      <c r="W439" s="150" t="s">
        <v>98</v>
      </c>
      <c r="X439" s="150" t="s">
        <v>98</v>
      </c>
    </row>
    <row r="440" spans="14:24" ht="15.75" x14ac:dyDescent="0.25">
      <c r="N440" s="146">
        <v>49887</v>
      </c>
      <c r="O440" s="147" t="s">
        <v>98</v>
      </c>
      <c r="P440" s="147" t="s">
        <v>98</v>
      </c>
      <c r="Q440" s="147" t="s">
        <v>98</v>
      </c>
      <c r="R440" s="147" t="s">
        <v>98</v>
      </c>
      <c r="S440" s="148" t="s">
        <v>98</v>
      </c>
      <c r="T440" s="148" t="s">
        <v>98</v>
      </c>
      <c r="U440" s="149" t="s">
        <v>98</v>
      </c>
      <c r="V440" s="149" t="s">
        <v>98</v>
      </c>
      <c r="W440" s="150" t="s">
        <v>98</v>
      </c>
      <c r="X440" s="150" t="s">
        <v>98</v>
      </c>
    </row>
    <row r="441" spans="14:24" ht="15.75" x14ac:dyDescent="0.25">
      <c r="N441" s="146">
        <v>49918</v>
      </c>
      <c r="O441" s="147" t="s">
        <v>98</v>
      </c>
      <c r="P441" s="147" t="s">
        <v>98</v>
      </c>
      <c r="Q441" s="147" t="s">
        <v>98</v>
      </c>
      <c r="R441" s="147" t="s">
        <v>98</v>
      </c>
      <c r="S441" s="148" t="s">
        <v>98</v>
      </c>
      <c r="T441" s="148" t="s">
        <v>98</v>
      </c>
      <c r="U441" s="149" t="s">
        <v>98</v>
      </c>
      <c r="V441" s="149" t="s">
        <v>98</v>
      </c>
      <c r="W441" s="150" t="s">
        <v>98</v>
      </c>
      <c r="X441" s="150" t="s">
        <v>98</v>
      </c>
    </row>
    <row r="442" spans="14:24" ht="15.75" x14ac:dyDescent="0.25">
      <c r="N442" s="146">
        <v>49948</v>
      </c>
      <c r="O442" s="147" t="s">
        <v>98</v>
      </c>
      <c r="P442" s="147" t="s">
        <v>98</v>
      </c>
      <c r="Q442" s="147" t="s">
        <v>98</v>
      </c>
      <c r="R442" s="147" t="s">
        <v>98</v>
      </c>
      <c r="S442" s="148" t="s">
        <v>98</v>
      </c>
      <c r="T442" s="148" t="s">
        <v>98</v>
      </c>
      <c r="U442" s="149" t="s">
        <v>98</v>
      </c>
      <c r="V442" s="149" t="s">
        <v>98</v>
      </c>
      <c r="W442" s="150" t="s">
        <v>98</v>
      </c>
      <c r="X442" s="150" t="s">
        <v>98</v>
      </c>
    </row>
    <row r="443" spans="14:24" ht="15.75" x14ac:dyDescent="0.25">
      <c r="N443" s="146">
        <v>49979</v>
      </c>
      <c r="O443" s="147" t="s">
        <v>98</v>
      </c>
      <c r="P443" s="147" t="s">
        <v>98</v>
      </c>
      <c r="Q443" s="147" t="s">
        <v>98</v>
      </c>
      <c r="R443" s="147" t="s">
        <v>98</v>
      </c>
      <c r="S443" s="148" t="s">
        <v>98</v>
      </c>
      <c r="T443" s="148" t="s">
        <v>98</v>
      </c>
      <c r="U443" s="149" t="s">
        <v>98</v>
      </c>
      <c r="V443" s="149" t="s">
        <v>98</v>
      </c>
      <c r="W443" s="150" t="s">
        <v>98</v>
      </c>
      <c r="X443" s="150" t="s">
        <v>98</v>
      </c>
    </row>
    <row r="444" spans="14:24" ht="15.75" x14ac:dyDescent="0.25">
      <c r="N444" s="146">
        <v>50009</v>
      </c>
      <c r="O444" s="147" t="s">
        <v>98</v>
      </c>
      <c r="P444" s="147" t="s">
        <v>98</v>
      </c>
      <c r="Q444" s="147" t="s">
        <v>98</v>
      </c>
      <c r="R444" s="147" t="s">
        <v>98</v>
      </c>
      <c r="S444" s="148" t="s">
        <v>98</v>
      </c>
      <c r="T444" s="148" t="s">
        <v>98</v>
      </c>
      <c r="U444" s="149" t="s">
        <v>98</v>
      </c>
      <c r="V444" s="149" t="s">
        <v>98</v>
      </c>
      <c r="W444" s="150" t="s">
        <v>98</v>
      </c>
      <c r="X444" s="150" t="s">
        <v>98</v>
      </c>
    </row>
    <row r="445" spans="14:24" ht="15.75" x14ac:dyDescent="0.25">
      <c r="N445" s="146">
        <v>50040</v>
      </c>
      <c r="O445" s="147" t="s">
        <v>98</v>
      </c>
      <c r="P445" s="147" t="s">
        <v>98</v>
      </c>
      <c r="Q445" s="147" t="s">
        <v>98</v>
      </c>
      <c r="R445" s="147" t="s">
        <v>98</v>
      </c>
      <c r="S445" s="148" t="s">
        <v>98</v>
      </c>
      <c r="T445" s="148" t="s">
        <v>98</v>
      </c>
      <c r="U445" s="149" t="s">
        <v>98</v>
      </c>
      <c r="V445" s="149" t="s">
        <v>98</v>
      </c>
      <c r="W445" s="150" t="s">
        <v>98</v>
      </c>
      <c r="X445" s="150" t="s">
        <v>98</v>
      </c>
    </row>
    <row r="446" spans="14:24" ht="15.75" x14ac:dyDescent="0.25">
      <c r="N446" s="146">
        <v>50071</v>
      </c>
      <c r="O446" s="147" t="s">
        <v>98</v>
      </c>
      <c r="P446" s="147" t="s">
        <v>98</v>
      </c>
      <c r="Q446" s="147" t="s">
        <v>98</v>
      </c>
      <c r="R446" s="147" t="s">
        <v>98</v>
      </c>
      <c r="S446" s="148" t="s">
        <v>98</v>
      </c>
      <c r="T446" s="148" t="s">
        <v>98</v>
      </c>
      <c r="U446" s="149" t="s">
        <v>98</v>
      </c>
      <c r="V446" s="149" t="s">
        <v>98</v>
      </c>
      <c r="W446" s="150" t="s">
        <v>98</v>
      </c>
      <c r="X446" s="150" t="s">
        <v>98</v>
      </c>
    </row>
    <row r="447" spans="14:24" ht="15.75" x14ac:dyDescent="0.25">
      <c r="N447" s="146">
        <v>50099</v>
      </c>
      <c r="O447" s="147" t="s">
        <v>98</v>
      </c>
      <c r="P447" s="147" t="s">
        <v>98</v>
      </c>
      <c r="Q447" s="147" t="s">
        <v>98</v>
      </c>
      <c r="R447" s="147" t="s">
        <v>98</v>
      </c>
      <c r="S447" s="148" t="s">
        <v>98</v>
      </c>
      <c r="T447" s="148" t="s">
        <v>98</v>
      </c>
      <c r="U447" s="149" t="s">
        <v>98</v>
      </c>
      <c r="V447" s="149" t="s">
        <v>98</v>
      </c>
      <c r="W447" s="150" t="s">
        <v>98</v>
      </c>
      <c r="X447" s="150" t="s">
        <v>98</v>
      </c>
    </row>
    <row r="448" spans="14:24" ht="15.75" x14ac:dyDescent="0.25">
      <c r="N448" s="146">
        <v>50130</v>
      </c>
      <c r="O448" s="147" t="s">
        <v>98</v>
      </c>
      <c r="P448" s="147" t="s">
        <v>98</v>
      </c>
      <c r="Q448" s="147" t="s">
        <v>98</v>
      </c>
      <c r="R448" s="147" t="s">
        <v>98</v>
      </c>
      <c r="S448" s="148" t="s">
        <v>98</v>
      </c>
      <c r="T448" s="148" t="s">
        <v>98</v>
      </c>
      <c r="U448" s="149" t="s">
        <v>98</v>
      </c>
      <c r="V448" s="149" t="s">
        <v>98</v>
      </c>
      <c r="W448" s="150" t="s">
        <v>98</v>
      </c>
      <c r="X448" s="150" t="s">
        <v>98</v>
      </c>
    </row>
    <row r="449" spans="14:24" ht="15.75" x14ac:dyDescent="0.25">
      <c r="N449" s="146">
        <v>50160</v>
      </c>
      <c r="O449" s="147" t="s">
        <v>98</v>
      </c>
      <c r="P449" s="147" t="s">
        <v>98</v>
      </c>
      <c r="Q449" s="147" t="s">
        <v>98</v>
      </c>
      <c r="R449" s="147" t="s">
        <v>98</v>
      </c>
      <c r="S449" s="148" t="s">
        <v>98</v>
      </c>
      <c r="T449" s="148" t="s">
        <v>98</v>
      </c>
      <c r="U449" s="149" t="s">
        <v>98</v>
      </c>
      <c r="V449" s="149" t="s">
        <v>98</v>
      </c>
      <c r="W449" s="150" t="s">
        <v>98</v>
      </c>
      <c r="X449" s="150" t="s">
        <v>98</v>
      </c>
    </row>
    <row r="450" spans="14:24" ht="15.75" x14ac:dyDescent="0.25">
      <c r="N450" s="146">
        <v>50191</v>
      </c>
      <c r="O450" s="147" t="s">
        <v>98</v>
      </c>
      <c r="P450" s="147" t="s">
        <v>98</v>
      </c>
      <c r="Q450" s="147" t="s">
        <v>98</v>
      </c>
      <c r="R450" s="147" t="s">
        <v>98</v>
      </c>
      <c r="S450" s="148" t="s">
        <v>98</v>
      </c>
      <c r="T450" s="148" t="s">
        <v>98</v>
      </c>
      <c r="U450" s="149" t="s">
        <v>98</v>
      </c>
      <c r="V450" s="149" t="s">
        <v>98</v>
      </c>
      <c r="W450" s="150" t="s">
        <v>98</v>
      </c>
      <c r="X450" s="150" t="s">
        <v>98</v>
      </c>
    </row>
    <row r="451" spans="14:24" ht="15.75" x14ac:dyDescent="0.25">
      <c r="N451" s="146">
        <v>50221</v>
      </c>
      <c r="O451" s="147" t="s">
        <v>98</v>
      </c>
      <c r="P451" s="147" t="s">
        <v>98</v>
      </c>
      <c r="Q451" s="147" t="s">
        <v>98</v>
      </c>
      <c r="R451" s="147" t="s">
        <v>98</v>
      </c>
      <c r="S451" s="148" t="s">
        <v>98</v>
      </c>
      <c r="T451" s="148" t="s">
        <v>98</v>
      </c>
      <c r="U451" s="149" t="s">
        <v>98</v>
      </c>
      <c r="V451" s="149" t="s">
        <v>98</v>
      </c>
      <c r="W451" s="150" t="s">
        <v>98</v>
      </c>
      <c r="X451" s="150" t="s">
        <v>98</v>
      </c>
    </row>
    <row r="452" spans="14:24" ht="15.75" x14ac:dyDescent="0.25">
      <c r="N452" s="146">
        <v>50252</v>
      </c>
      <c r="O452" s="147" t="s">
        <v>98</v>
      </c>
      <c r="P452" s="147" t="s">
        <v>98</v>
      </c>
      <c r="Q452" s="147" t="s">
        <v>98</v>
      </c>
      <c r="R452" s="147" t="s">
        <v>98</v>
      </c>
      <c r="S452" s="148" t="s">
        <v>98</v>
      </c>
      <c r="T452" s="148" t="s">
        <v>98</v>
      </c>
      <c r="U452" s="149" t="s">
        <v>98</v>
      </c>
      <c r="V452" s="149" t="s">
        <v>98</v>
      </c>
      <c r="W452" s="150" t="s">
        <v>98</v>
      </c>
      <c r="X452" s="150" t="s">
        <v>98</v>
      </c>
    </row>
    <row r="453" spans="14:24" ht="15.75" x14ac:dyDescent="0.25">
      <c r="N453" s="146">
        <v>50283</v>
      </c>
      <c r="O453" s="147" t="s">
        <v>98</v>
      </c>
      <c r="P453" s="147" t="s">
        <v>98</v>
      </c>
      <c r="Q453" s="147" t="s">
        <v>98</v>
      </c>
      <c r="R453" s="147" t="s">
        <v>98</v>
      </c>
      <c r="S453" s="148" t="s">
        <v>98</v>
      </c>
      <c r="T453" s="148" t="s">
        <v>98</v>
      </c>
      <c r="U453" s="149" t="s">
        <v>98</v>
      </c>
      <c r="V453" s="149" t="s">
        <v>98</v>
      </c>
      <c r="W453" s="150" t="s">
        <v>98</v>
      </c>
      <c r="X453" s="150" t="s">
        <v>98</v>
      </c>
    </row>
    <row r="454" spans="14:24" ht="15.75" x14ac:dyDescent="0.25">
      <c r="N454" s="146">
        <v>50313</v>
      </c>
      <c r="O454" s="147" t="s">
        <v>98</v>
      </c>
      <c r="P454" s="147" t="s">
        <v>98</v>
      </c>
      <c r="Q454" s="147" t="s">
        <v>98</v>
      </c>
      <c r="R454" s="147" t="s">
        <v>98</v>
      </c>
      <c r="S454" s="148" t="s">
        <v>98</v>
      </c>
      <c r="T454" s="148" t="s">
        <v>98</v>
      </c>
      <c r="U454" s="149" t="s">
        <v>98</v>
      </c>
      <c r="V454" s="149" t="s">
        <v>98</v>
      </c>
      <c r="W454" s="150" t="s">
        <v>98</v>
      </c>
      <c r="X454" s="150" t="s">
        <v>98</v>
      </c>
    </row>
    <row r="455" spans="14:24" ht="15.75" x14ac:dyDescent="0.25">
      <c r="N455" s="146">
        <v>50344</v>
      </c>
      <c r="O455" s="147" t="s">
        <v>98</v>
      </c>
      <c r="P455" s="147" t="s">
        <v>98</v>
      </c>
      <c r="Q455" s="147" t="s">
        <v>98</v>
      </c>
      <c r="R455" s="147" t="s">
        <v>98</v>
      </c>
      <c r="S455" s="148" t="s">
        <v>98</v>
      </c>
      <c r="T455" s="148" t="s">
        <v>98</v>
      </c>
      <c r="U455" s="149" t="s">
        <v>98</v>
      </c>
      <c r="V455" s="149" t="s">
        <v>98</v>
      </c>
      <c r="W455" s="150" t="s">
        <v>98</v>
      </c>
      <c r="X455" s="150" t="s">
        <v>98</v>
      </c>
    </row>
    <row r="456" spans="14:24" ht="15.75" x14ac:dyDescent="0.25">
      <c r="N456" s="146">
        <v>50374</v>
      </c>
      <c r="O456" s="147" t="s">
        <v>98</v>
      </c>
      <c r="P456" s="147" t="s">
        <v>98</v>
      </c>
      <c r="Q456" s="147" t="s">
        <v>98</v>
      </c>
      <c r="R456" s="147" t="s">
        <v>98</v>
      </c>
      <c r="S456" s="148" t="s">
        <v>98</v>
      </c>
      <c r="T456" s="148" t="s">
        <v>98</v>
      </c>
      <c r="U456" s="149" t="s">
        <v>98</v>
      </c>
      <c r="V456" s="149" t="s">
        <v>98</v>
      </c>
      <c r="W456" s="150" t="s">
        <v>98</v>
      </c>
      <c r="X456" s="150" t="s">
        <v>98</v>
      </c>
    </row>
    <row r="457" spans="14:24" ht="15.75" x14ac:dyDescent="0.25">
      <c r="N457" s="146">
        <v>50405</v>
      </c>
      <c r="O457" s="147" t="s">
        <v>98</v>
      </c>
      <c r="P457" s="147" t="s">
        <v>98</v>
      </c>
      <c r="Q457" s="147" t="s">
        <v>98</v>
      </c>
      <c r="R457" s="147" t="s">
        <v>98</v>
      </c>
      <c r="S457" s="148" t="s">
        <v>98</v>
      </c>
      <c r="T457" s="148" t="s">
        <v>98</v>
      </c>
      <c r="U457" s="149" t="s">
        <v>98</v>
      </c>
      <c r="V457" s="149" t="s">
        <v>98</v>
      </c>
      <c r="W457" s="150" t="s">
        <v>98</v>
      </c>
      <c r="X457" s="150" t="s">
        <v>98</v>
      </c>
    </row>
    <row r="458" spans="14:24" ht="15.75" x14ac:dyDescent="0.25">
      <c r="N458" s="146">
        <v>50436</v>
      </c>
      <c r="O458" s="147" t="s">
        <v>98</v>
      </c>
      <c r="P458" s="147" t="s">
        <v>98</v>
      </c>
      <c r="Q458" s="147" t="s">
        <v>98</v>
      </c>
      <c r="R458" s="147" t="s">
        <v>98</v>
      </c>
      <c r="S458" s="148" t="s">
        <v>98</v>
      </c>
      <c r="T458" s="148" t="s">
        <v>98</v>
      </c>
      <c r="U458" s="149" t="s">
        <v>98</v>
      </c>
      <c r="V458" s="149" t="s">
        <v>98</v>
      </c>
      <c r="W458" s="150" t="s">
        <v>98</v>
      </c>
      <c r="X458" s="150" t="s">
        <v>98</v>
      </c>
    </row>
    <row r="459" spans="14:24" ht="15.75" x14ac:dyDescent="0.25">
      <c r="N459" s="146">
        <v>50464</v>
      </c>
      <c r="O459" s="147" t="s">
        <v>98</v>
      </c>
      <c r="P459" s="147" t="s">
        <v>98</v>
      </c>
      <c r="Q459" s="147" t="s">
        <v>98</v>
      </c>
      <c r="R459" s="147" t="s">
        <v>98</v>
      </c>
      <c r="S459" s="148" t="s">
        <v>98</v>
      </c>
      <c r="T459" s="148" t="s">
        <v>98</v>
      </c>
      <c r="U459" s="149" t="s">
        <v>98</v>
      </c>
      <c r="V459" s="149" t="s">
        <v>98</v>
      </c>
      <c r="W459" s="150" t="s">
        <v>98</v>
      </c>
      <c r="X459" s="150" t="s">
        <v>98</v>
      </c>
    </row>
    <row r="460" spans="14:24" ht="15.75" x14ac:dyDescent="0.25">
      <c r="N460" s="146">
        <v>50495</v>
      </c>
      <c r="O460" s="147" t="s">
        <v>98</v>
      </c>
      <c r="P460" s="147" t="s">
        <v>98</v>
      </c>
      <c r="Q460" s="147" t="s">
        <v>98</v>
      </c>
      <c r="R460" s="147" t="s">
        <v>98</v>
      </c>
      <c r="S460" s="148" t="s">
        <v>98</v>
      </c>
      <c r="T460" s="148" t="s">
        <v>98</v>
      </c>
      <c r="U460" s="149" t="s">
        <v>98</v>
      </c>
      <c r="V460" s="149" t="s">
        <v>98</v>
      </c>
      <c r="W460" s="150" t="s">
        <v>98</v>
      </c>
      <c r="X460" s="150" t="s">
        <v>98</v>
      </c>
    </row>
    <row r="461" spans="14:24" ht="15.75" x14ac:dyDescent="0.25">
      <c r="N461" s="146">
        <v>50525</v>
      </c>
      <c r="O461" s="147" t="s">
        <v>98</v>
      </c>
      <c r="P461" s="147" t="s">
        <v>98</v>
      </c>
      <c r="Q461" s="147" t="s">
        <v>98</v>
      </c>
      <c r="R461" s="147" t="s">
        <v>98</v>
      </c>
      <c r="S461" s="148" t="s">
        <v>98</v>
      </c>
      <c r="T461" s="148" t="s">
        <v>98</v>
      </c>
      <c r="U461" s="149" t="s">
        <v>98</v>
      </c>
      <c r="V461" s="149" t="s">
        <v>98</v>
      </c>
      <c r="W461" s="150" t="s">
        <v>98</v>
      </c>
      <c r="X461" s="150" t="s">
        <v>98</v>
      </c>
    </row>
    <row r="462" spans="14:24" ht="15.75" x14ac:dyDescent="0.25">
      <c r="N462" s="146">
        <v>50556</v>
      </c>
      <c r="O462" s="147" t="s">
        <v>98</v>
      </c>
      <c r="P462" s="147" t="s">
        <v>98</v>
      </c>
      <c r="Q462" s="147" t="s">
        <v>98</v>
      </c>
      <c r="R462" s="147" t="s">
        <v>98</v>
      </c>
      <c r="S462" s="148" t="s">
        <v>98</v>
      </c>
      <c r="T462" s="148" t="s">
        <v>98</v>
      </c>
      <c r="U462" s="149" t="s">
        <v>98</v>
      </c>
      <c r="V462" s="149" t="s">
        <v>98</v>
      </c>
      <c r="W462" s="150" t="s">
        <v>98</v>
      </c>
      <c r="X462" s="150" t="s">
        <v>98</v>
      </c>
    </row>
    <row r="463" spans="14:24" ht="15.75" x14ac:dyDescent="0.25">
      <c r="N463" s="146">
        <v>50586</v>
      </c>
      <c r="O463" s="147" t="s">
        <v>98</v>
      </c>
      <c r="P463" s="147" t="s">
        <v>98</v>
      </c>
      <c r="Q463" s="147" t="s">
        <v>98</v>
      </c>
      <c r="R463" s="147" t="s">
        <v>98</v>
      </c>
      <c r="S463" s="148" t="s">
        <v>98</v>
      </c>
      <c r="T463" s="148" t="s">
        <v>98</v>
      </c>
      <c r="U463" s="149" t="s">
        <v>98</v>
      </c>
      <c r="V463" s="149" t="s">
        <v>98</v>
      </c>
      <c r="W463" s="150" t="s">
        <v>98</v>
      </c>
      <c r="X463" s="150" t="s">
        <v>98</v>
      </c>
    </row>
    <row r="464" spans="14:24" ht="15.75" x14ac:dyDescent="0.25">
      <c r="N464" s="146">
        <v>50617</v>
      </c>
      <c r="O464" s="147" t="s">
        <v>98</v>
      </c>
      <c r="P464" s="147" t="s">
        <v>98</v>
      </c>
      <c r="Q464" s="147" t="s">
        <v>98</v>
      </c>
      <c r="R464" s="147" t="s">
        <v>98</v>
      </c>
      <c r="S464" s="148" t="s">
        <v>98</v>
      </c>
      <c r="T464" s="148" t="s">
        <v>98</v>
      </c>
      <c r="U464" s="149" t="s">
        <v>98</v>
      </c>
      <c r="V464" s="149" t="s">
        <v>98</v>
      </c>
      <c r="W464" s="150" t="s">
        <v>98</v>
      </c>
      <c r="X464" s="150" t="s">
        <v>98</v>
      </c>
    </row>
    <row r="465" spans="14:24" ht="15.75" x14ac:dyDescent="0.25">
      <c r="N465" s="146">
        <v>50648</v>
      </c>
      <c r="O465" s="147" t="s">
        <v>98</v>
      </c>
      <c r="P465" s="147" t="s">
        <v>98</v>
      </c>
      <c r="Q465" s="147" t="s">
        <v>98</v>
      </c>
      <c r="R465" s="147" t="s">
        <v>98</v>
      </c>
      <c r="S465" s="148" t="s">
        <v>98</v>
      </c>
      <c r="T465" s="148" t="s">
        <v>98</v>
      </c>
      <c r="U465" s="149" t="s">
        <v>98</v>
      </c>
      <c r="V465" s="149" t="s">
        <v>98</v>
      </c>
      <c r="W465" s="150" t="s">
        <v>98</v>
      </c>
      <c r="X465" s="150" t="s">
        <v>98</v>
      </c>
    </row>
    <row r="466" spans="14:24" ht="15.75" x14ac:dyDescent="0.25">
      <c r="N466" s="146">
        <v>50678</v>
      </c>
      <c r="O466" s="147" t="s">
        <v>98</v>
      </c>
      <c r="P466" s="147" t="s">
        <v>98</v>
      </c>
      <c r="Q466" s="147" t="s">
        <v>98</v>
      </c>
      <c r="R466" s="147" t="s">
        <v>98</v>
      </c>
      <c r="S466" s="148" t="s">
        <v>98</v>
      </c>
      <c r="T466" s="148" t="s">
        <v>98</v>
      </c>
      <c r="U466" s="149" t="s">
        <v>98</v>
      </c>
      <c r="V466" s="149" t="s">
        <v>98</v>
      </c>
      <c r="W466" s="150" t="s">
        <v>98</v>
      </c>
      <c r="X466" s="150" t="s">
        <v>98</v>
      </c>
    </row>
    <row r="467" spans="14:24" ht="15.75" x14ac:dyDescent="0.25">
      <c r="N467" s="146">
        <v>50709</v>
      </c>
      <c r="O467" s="147" t="s">
        <v>98</v>
      </c>
      <c r="P467" s="147" t="s">
        <v>98</v>
      </c>
      <c r="Q467" s="147" t="s">
        <v>98</v>
      </c>
      <c r="R467" s="147" t="s">
        <v>98</v>
      </c>
      <c r="S467" s="148" t="s">
        <v>98</v>
      </c>
      <c r="T467" s="148" t="s">
        <v>98</v>
      </c>
      <c r="U467" s="149" t="s">
        <v>98</v>
      </c>
      <c r="V467" s="149" t="s">
        <v>98</v>
      </c>
      <c r="W467" s="150" t="s">
        <v>98</v>
      </c>
      <c r="X467" s="150" t="s">
        <v>98</v>
      </c>
    </row>
    <row r="468" spans="14:24" ht="15.75" x14ac:dyDescent="0.25">
      <c r="N468" s="146">
        <v>50739</v>
      </c>
      <c r="O468" s="147" t="s">
        <v>98</v>
      </c>
      <c r="P468" s="147" t="s">
        <v>98</v>
      </c>
      <c r="Q468" s="147" t="s">
        <v>98</v>
      </c>
      <c r="R468" s="147" t="s">
        <v>98</v>
      </c>
      <c r="S468" s="148" t="s">
        <v>98</v>
      </c>
      <c r="T468" s="148" t="s">
        <v>98</v>
      </c>
      <c r="U468" s="149" t="s">
        <v>98</v>
      </c>
      <c r="V468" s="149" t="s">
        <v>98</v>
      </c>
      <c r="W468" s="150" t="s">
        <v>98</v>
      </c>
      <c r="X468" s="150" t="s">
        <v>98</v>
      </c>
    </row>
    <row r="469" spans="14:24" ht="15.75" x14ac:dyDescent="0.25">
      <c r="N469" s="146">
        <v>50770</v>
      </c>
      <c r="O469" s="147" t="s">
        <v>98</v>
      </c>
      <c r="P469" s="147" t="s">
        <v>98</v>
      </c>
      <c r="Q469" s="147" t="s">
        <v>98</v>
      </c>
      <c r="R469" s="147" t="s">
        <v>98</v>
      </c>
      <c r="S469" s="148" t="s">
        <v>98</v>
      </c>
      <c r="T469" s="148" t="s">
        <v>98</v>
      </c>
      <c r="U469" s="149" t="s">
        <v>98</v>
      </c>
      <c r="V469" s="149" t="s">
        <v>98</v>
      </c>
      <c r="W469" s="150" t="s">
        <v>98</v>
      </c>
      <c r="X469" s="150" t="s">
        <v>98</v>
      </c>
    </row>
    <row r="470" spans="14:24" ht="15.75" x14ac:dyDescent="0.25">
      <c r="N470" s="146">
        <v>50801</v>
      </c>
      <c r="O470" s="147" t="s">
        <v>98</v>
      </c>
      <c r="P470" s="147" t="s">
        <v>98</v>
      </c>
      <c r="Q470" s="147" t="s">
        <v>98</v>
      </c>
      <c r="R470" s="147" t="s">
        <v>98</v>
      </c>
      <c r="S470" s="148" t="s">
        <v>98</v>
      </c>
      <c r="T470" s="148" t="s">
        <v>98</v>
      </c>
      <c r="U470" s="149" t="s">
        <v>98</v>
      </c>
      <c r="V470" s="149" t="s">
        <v>98</v>
      </c>
      <c r="W470" s="150" t="s">
        <v>98</v>
      </c>
      <c r="X470" s="150" t="s">
        <v>98</v>
      </c>
    </row>
    <row r="471" spans="14:24" ht="15.75" x14ac:dyDescent="0.25">
      <c r="N471" s="146">
        <v>50829</v>
      </c>
      <c r="O471" s="147" t="s">
        <v>98</v>
      </c>
      <c r="P471" s="147" t="s">
        <v>98</v>
      </c>
      <c r="Q471" s="147" t="s">
        <v>98</v>
      </c>
      <c r="R471" s="147" t="s">
        <v>98</v>
      </c>
      <c r="S471" s="148" t="s">
        <v>98</v>
      </c>
      <c r="T471" s="148" t="s">
        <v>98</v>
      </c>
      <c r="U471" s="149" t="s">
        <v>98</v>
      </c>
      <c r="V471" s="149" t="s">
        <v>98</v>
      </c>
      <c r="W471" s="150" t="s">
        <v>98</v>
      </c>
      <c r="X471" s="150" t="s">
        <v>98</v>
      </c>
    </row>
    <row r="472" spans="14:24" ht="15.75" x14ac:dyDescent="0.25">
      <c r="N472" s="146">
        <v>50860</v>
      </c>
      <c r="O472" s="147" t="s">
        <v>98</v>
      </c>
      <c r="P472" s="147" t="s">
        <v>98</v>
      </c>
      <c r="Q472" s="147" t="s">
        <v>98</v>
      </c>
      <c r="R472" s="147" t="s">
        <v>98</v>
      </c>
      <c r="S472" s="148" t="s">
        <v>98</v>
      </c>
      <c r="T472" s="148" t="s">
        <v>98</v>
      </c>
      <c r="U472" s="149" t="s">
        <v>98</v>
      </c>
      <c r="V472" s="149" t="s">
        <v>98</v>
      </c>
      <c r="W472" s="150" t="s">
        <v>98</v>
      </c>
      <c r="X472" s="150" t="s">
        <v>98</v>
      </c>
    </row>
    <row r="473" spans="14:24" ht="15.75" x14ac:dyDescent="0.25">
      <c r="N473" s="146">
        <v>50890</v>
      </c>
      <c r="O473" s="147" t="s">
        <v>98</v>
      </c>
      <c r="P473" s="147" t="s">
        <v>98</v>
      </c>
      <c r="Q473" s="147" t="s">
        <v>98</v>
      </c>
      <c r="R473" s="147" t="s">
        <v>98</v>
      </c>
      <c r="S473" s="148" t="s">
        <v>98</v>
      </c>
      <c r="T473" s="148" t="s">
        <v>98</v>
      </c>
      <c r="U473" s="149" t="s">
        <v>98</v>
      </c>
      <c r="V473" s="149" t="s">
        <v>98</v>
      </c>
      <c r="W473" s="150" t="s">
        <v>98</v>
      </c>
      <c r="X473" s="150" t="s">
        <v>98</v>
      </c>
    </row>
    <row r="474" spans="14:24" ht="15.75" x14ac:dyDescent="0.25">
      <c r="N474" s="146">
        <v>50921</v>
      </c>
      <c r="O474" s="147" t="s">
        <v>98</v>
      </c>
      <c r="P474" s="147" t="s">
        <v>98</v>
      </c>
      <c r="Q474" s="147" t="s">
        <v>98</v>
      </c>
      <c r="R474" s="147" t="s">
        <v>98</v>
      </c>
      <c r="S474" s="148" t="s">
        <v>98</v>
      </c>
      <c r="T474" s="148" t="s">
        <v>98</v>
      </c>
      <c r="U474" s="149" t="s">
        <v>98</v>
      </c>
      <c r="V474" s="149" t="s">
        <v>98</v>
      </c>
      <c r="W474" s="150" t="s">
        <v>98</v>
      </c>
      <c r="X474" s="150" t="s">
        <v>98</v>
      </c>
    </row>
    <row r="475" spans="14:24" ht="15.75" x14ac:dyDescent="0.25">
      <c r="N475" s="146">
        <v>50951</v>
      </c>
      <c r="O475" s="147" t="s">
        <v>98</v>
      </c>
      <c r="P475" s="147" t="s">
        <v>98</v>
      </c>
      <c r="Q475" s="147" t="s">
        <v>98</v>
      </c>
      <c r="R475" s="147" t="s">
        <v>98</v>
      </c>
      <c r="S475" s="148" t="s">
        <v>98</v>
      </c>
      <c r="T475" s="148" t="s">
        <v>98</v>
      </c>
      <c r="U475" s="149" t="s">
        <v>98</v>
      </c>
      <c r="V475" s="149" t="s">
        <v>98</v>
      </c>
      <c r="W475" s="150" t="s">
        <v>98</v>
      </c>
      <c r="X475" s="150" t="s">
        <v>98</v>
      </c>
    </row>
    <row r="476" spans="14:24" ht="15.75" x14ac:dyDescent="0.25">
      <c r="N476" s="146">
        <v>50982</v>
      </c>
      <c r="O476" s="147" t="s">
        <v>98</v>
      </c>
      <c r="P476" s="147" t="s">
        <v>98</v>
      </c>
      <c r="Q476" s="147" t="s">
        <v>98</v>
      </c>
      <c r="R476" s="147" t="s">
        <v>98</v>
      </c>
      <c r="S476" s="148" t="s">
        <v>98</v>
      </c>
      <c r="T476" s="148" t="s">
        <v>98</v>
      </c>
      <c r="U476" s="149" t="s">
        <v>98</v>
      </c>
      <c r="V476" s="149" t="s">
        <v>98</v>
      </c>
      <c r="W476" s="150" t="s">
        <v>98</v>
      </c>
      <c r="X476" s="150" t="s">
        <v>98</v>
      </c>
    </row>
    <row r="477" spans="14:24" ht="15.75" x14ac:dyDescent="0.25">
      <c r="N477" s="146">
        <v>51013</v>
      </c>
      <c r="O477" s="147" t="s">
        <v>98</v>
      </c>
      <c r="P477" s="147" t="s">
        <v>98</v>
      </c>
      <c r="Q477" s="147" t="s">
        <v>98</v>
      </c>
      <c r="R477" s="147" t="s">
        <v>98</v>
      </c>
      <c r="S477" s="148" t="s">
        <v>98</v>
      </c>
      <c r="T477" s="148" t="s">
        <v>98</v>
      </c>
      <c r="U477" s="149" t="s">
        <v>98</v>
      </c>
      <c r="V477" s="149" t="s">
        <v>98</v>
      </c>
      <c r="W477" s="150" t="s">
        <v>98</v>
      </c>
      <c r="X477" s="150" t="s">
        <v>98</v>
      </c>
    </row>
    <row r="478" spans="14:24" ht="15.75" x14ac:dyDescent="0.25">
      <c r="N478" s="146">
        <v>51043</v>
      </c>
      <c r="O478" s="147" t="s">
        <v>98</v>
      </c>
      <c r="P478" s="147" t="s">
        <v>98</v>
      </c>
      <c r="Q478" s="147" t="s">
        <v>98</v>
      </c>
      <c r="R478" s="147" t="s">
        <v>98</v>
      </c>
      <c r="S478" s="148" t="s">
        <v>98</v>
      </c>
      <c r="T478" s="148" t="s">
        <v>98</v>
      </c>
      <c r="U478" s="149" t="s">
        <v>98</v>
      </c>
      <c r="V478" s="149" t="s">
        <v>98</v>
      </c>
      <c r="W478" s="150" t="s">
        <v>98</v>
      </c>
      <c r="X478" s="150" t="s">
        <v>98</v>
      </c>
    </row>
    <row r="479" spans="14:24" ht="15.75" x14ac:dyDescent="0.25">
      <c r="N479" s="146">
        <v>51074</v>
      </c>
      <c r="O479" s="147" t="s">
        <v>98</v>
      </c>
      <c r="P479" s="147" t="s">
        <v>98</v>
      </c>
      <c r="Q479" s="147" t="s">
        <v>98</v>
      </c>
      <c r="R479" s="147" t="s">
        <v>98</v>
      </c>
      <c r="S479" s="148" t="s">
        <v>98</v>
      </c>
      <c r="T479" s="148" t="s">
        <v>98</v>
      </c>
      <c r="U479" s="149" t="s">
        <v>98</v>
      </c>
      <c r="V479" s="149" t="s">
        <v>98</v>
      </c>
      <c r="W479" s="150" t="s">
        <v>98</v>
      </c>
      <c r="X479" s="150" t="s">
        <v>98</v>
      </c>
    </row>
    <row r="480" spans="14:24" ht="15.75" x14ac:dyDescent="0.25">
      <c r="N480" s="146">
        <v>51104</v>
      </c>
      <c r="O480" s="147" t="s">
        <v>98</v>
      </c>
      <c r="P480" s="147" t="s">
        <v>98</v>
      </c>
      <c r="Q480" s="147" t="s">
        <v>98</v>
      </c>
      <c r="R480" s="147" t="s">
        <v>98</v>
      </c>
      <c r="S480" s="148" t="s">
        <v>98</v>
      </c>
      <c r="T480" s="148" t="s">
        <v>98</v>
      </c>
      <c r="U480" s="149" t="s">
        <v>98</v>
      </c>
      <c r="V480" s="149" t="s">
        <v>98</v>
      </c>
      <c r="W480" s="150" t="s">
        <v>98</v>
      </c>
      <c r="X480" s="150" t="s">
        <v>98</v>
      </c>
    </row>
    <row r="481" spans="14:24" ht="15.75" x14ac:dyDescent="0.25">
      <c r="N481" s="146">
        <v>51135</v>
      </c>
      <c r="O481" s="147" t="s">
        <v>98</v>
      </c>
      <c r="P481" s="147" t="s">
        <v>98</v>
      </c>
      <c r="Q481" s="147" t="s">
        <v>98</v>
      </c>
      <c r="R481" s="147" t="s">
        <v>98</v>
      </c>
      <c r="S481" s="148" t="s">
        <v>98</v>
      </c>
      <c r="T481" s="148" t="s">
        <v>98</v>
      </c>
      <c r="U481" s="149" t="s">
        <v>98</v>
      </c>
      <c r="V481" s="149" t="s">
        <v>98</v>
      </c>
      <c r="W481" s="150" t="s">
        <v>98</v>
      </c>
      <c r="X481" s="150" t="s">
        <v>98</v>
      </c>
    </row>
    <row r="482" spans="14:24" ht="15.75" x14ac:dyDescent="0.25">
      <c r="N482" s="146">
        <v>51166</v>
      </c>
      <c r="O482" s="147" t="s">
        <v>98</v>
      </c>
      <c r="P482" s="147" t="s">
        <v>98</v>
      </c>
      <c r="Q482" s="147" t="s">
        <v>98</v>
      </c>
      <c r="R482" s="147" t="s">
        <v>98</v>
      </c>
      <c r="S482" s="148" t="s">
        <v>98</v>
      </c>
      <c r="T482" s="148" t="s">
        <v>98</v>
      </c>
      <c r="U482" s="149" t="s">
        <v>98</v>
      </c>
      <c r="V482" s="149" t="s">
        <v>98</v>
      </c>
      <c r="W482" s="150" t="s">
        <v>98</v>
      </c>
      <c r="X482" s="150" t="s">
        <v>98</v>
      </c>
    </row>
    <row r="483" spans="14:24" ht="15.75" x14ac:dyDescent="0.25">
      <c r="N483" s="146">
        <v>51195</v>
      </c>
      <c r="O483" s="147" t="s">
        <v>98</v>
      </c>
      <c r="P483" s="147" t="s">
        <v>98</v>
      </c>
      <c r="Q483" s="147" t="s">
        <v>98</v>
      </c>
      <c r="R483" s="147" t="s">
        <v>98</v>
      </c>
      <c r="S483" s="148" t="s">
        <v>98</v>
      </c>
      <c r="T483" s="148" t="s">
        <v>98</v>
      </c>
      <c r="U483" s="149" t="s">
        <v>98</v>
      </c>
      <c r="V483" s="149" t="s">
        <v>98</v>
      </c>
      <c r="W483" s="150" t="s">
        <v>98</v>
      </c>
      <c r="X483" s="150" t="s">
        <v>98</v>
      </c>
    </row>
    <row r="484" spans="14:24" ht="15.75" x14ac:dyDescent="0.25">
      <c r="N484" s="146">
        <v>51226</v>
      </c>
      <c r="O484" s="147" t="s">
        <v>98</v>
      </c>
      <c r="P484" s="147" t="s">
        <v>98</v>
      </c>
      <c r="Q484" s="147" t="s">
        <v>98</v>
      </c>
      <c r="R484" s="147" t="s">
        <v>98</v>
      </c>
      <c r="S484" s="148" t="s">
        <v>98</v>
      </c>
      <c r="T484" s="148" t="s">
        <v>98</v>
      </c>
      <c r="U484" s="149" t="s">
        <v>98</v>
      </c>
      <c r="V484" s="149" t="s">
        <v>98</v>
      </c>
      <c r="W484" s="150" t="s">
        <v>98</v>
      </c>
      <c r="X484" s="150" t="s">
        <v>98</v>
      </c>
    </row>
    <row r="485" spans="14:24" ht="15.75" x14ac:dyDescent="0.25">
      <c r="N485" s="146">
        <v>51256</v>
      </c>
      <c r="O485" s="147" t="s">
        <v>98</v>
      </c>
      <c r="P485" s="147" t="s">
        <v>98</v>
      </c>
      <c r="Q485" s="147" t="s">
        <v>98</v>
      </c>
      <c r="R485" s="147" t="s">
        <v>98</v>
      </c>
      <c r="S485" s="148" t="s">
        <v>98</v>
      </c>
      <c r="T485" s="148" t="s">
        <v>98</v>
      </c>
      <c r="U485" s="149" t="s">
        <v>98</v>
      </c>
      <c r="V485" s="149" t="s">
        <v>98</v>
      </c>
      <c r="W485" s="150" t="s">
        <v>98</v>
      </c>
      <c r="X485" s="150" t="s">
        <v>98</v>
      </c>
    </row>
    <row r="486" spans="14:24" ht="15.75" x14ac:dyDescent="0.25">
      <c r="N486" s="146">
        <v>51287</v>
      </c>
      <c r="O486" s="147" t="s">
        <v>98</v>
      </c>
      <c r="P486" s="147" t="s">
        <v>98</v>
      </c>
      <c r="Q486" s="147" t="s">
        <v>98</v>
      </c>
      <c r="R486" s="147" t="s">
        <v>98</v>
      </c>
      <c r="S486" s="148" t="s">
        <v>98</v>
      </c>
      <c r="T486" s="148" t="s">
        <v>98</v>
      </c>
      <c r="U486" s="149" t="s">
        <v>98</v>
      </c>
      <c r="V486" s="149" t="s">
        <v>98</v>
      </c>
      <c r="W486" s="150" t="s">
        <v>98</v>
      </c>
      <c r="X486" s="150" t="s">
        <v>98</v>
      </c>
    </row>
    <row r="487" spans="14:24" ht="15.75" x14ac:dyDescent="0.25">
      <c r="N487" s="146">
        <v>51317</v>
      </c>
      <c r="O487" s="147" t="s">
        <v>98</v>
      </c>
      <c r="P487" s="147" t="s">
        <v>98</v>
      </c>
      <c r="Q487" s="147" t="s">
        <v>98</v>
      </c>
      <c r="R487" s="147" t="s">
        <v>98</v>
      </c>
      <c r="S487" s="148" t="s">
        <v>98</v>
      </c>
      <c r="T487" s="148" t="s">
        <v>98</v>
      </c>
      <c r="U487" s="149" t="s">
        <v>98</v>
      </c>
      <c r="V487" s="149" t="s">
        <v>98</v>
      </c>
      <c r="W487" s="150" t="s">
        <v>98</v>
      </c>
      <c r="X487" s="150" t="s">
        <v>98</v>
      </c>
    </row>
    <row r="488" spans="14:24" ht="15.75" x14ac:dyDescent="0.25">
      <c r="N488" s="146">
        <v>51348</v>
      </c>
      <c r="O488" s="147" t="s">
        <v>98</v>
      </c>
      <c r="P488" s="147" t="s">
        <v>98</v>
      </c>
      <c r="Q488" s="147" t="s">
        <v>98</v>
      </c>
      <c r="R488" s="147" t="s">
        <v>98</v>
      </c>
      <c r="S488" s="148" t="s">
        <v>98</v>
      </c>
      <c r="T488" s="148" t="s">
        <v>98</v>
      </c>
      <c r="U488" s="149" t="s">
        <v>98</v>
      </c>
      <c r="V488" s="149" t="s">
        <v>98</v>
      </c>
      <c r="W488" s="150" t="s">
        <v>98</v>
      </c>
      <c r="X488" s="150" t="s">
        <v>98</v>
      </c>
    </row>
    <row r="489" spans="14:24" ht="15.75" x14ac:dyDescent="0.25">
      <c r="N489" s="146">
        <v>51379</v>
      </c>
      <c r="O489" s="147" t="s">
        <v>98</v>
      </c>
      <c r="P489" s="147" t="s">
        <v>98</v>
      </c>
      <c r="Q489" s="147" t="s">
        <v>98</v>
      </c>
      <c r="R489" s="147" t="s">
        <v>98</v>
      </c>
      <c r="S489" s="148" t="s">
        <v>98</v>
      </c>
      <c r="T489" s="148" t="s">
        <v>98</v>
      </c>
      <c r="U489" s="149" t="s">
        <v>98</v>
      </c>
      <c r="V489" s="149" t="s">
        <v>98</v>
      </c>
      <c r="W489" s="150" t="s">
        <v>98</v>
      </c>
      <c r="X489" s="150" t="s">
        <v>98</v>
      </c>
    </row>
    <row r="490" spans="14:24" ht="15.75" x14ac:dyDescent="0.25">
      <c r="N490" s="146">
        <v>51409</v>
      </c>
      <c r="O490" s="147" t="s">
        <v>98</v>
      </c>
      <c r="P490" s="147" t="s">
        <v>98</v>
      </c>
      <c r="Q490" s="147" t="s">
        <v>98</v>
      </c>
      <c r="R490" s="147" t="s">
        <v>98</v>
      </c>
      <c r="S490" s="148" t="s">
        <v>98</v>
      </c>
      <c r="T490" s="148" t="s">
        <v>98</v>
      </c>
      <c r="U490" s="149" t="s">
        <v>98</v>
      </c>
      <c r="V490" s="149" t="s">
        <v>98</v>
      </c>
      <c r="W490" s="150" t="s">
        <v>98</v>
      </c>
      <c r="X490" s="150" t="s">
        <v>98</v>
      </c>
    </row>
    <row r="491" spans="14:24" ht="15.75" x14ac:dyDescent="0.25">
      <c r="N491" s="146">
        <v>51440</v>
      </c>
      <c r="O491" s="147" t="s">
        <v>98</v>
      </c>
      <c r="P491" s="147" t="s">
        <v>98</v>
      </c>
      <c r="Q491" s="147" t="s">
        <v>98</v>
      </c>
      <c r="R491" s="147" t="s">
        <v>98</v>
      </c>
      <c r="S491" s="148" t="s">
        <v>98</v>
      </c>
      <c r="T491" s="148" t="s">
        <v>98</v>
      </c>
      <c r="U491" s="149" t="s">
        <v>98</v>
      </c>
      <c r="V491" s="149" t="s">
        <v>98</v>
      </c>
      <c r="W491" s="150" t="s">
        <v>98</v>
      </c>
      <c r="X491" s="150" t="s">
        <v>98</v>
      </c>
    </row>
    <row r="492" spans="14:24" ht="15.75" x14ac:dyDescent="0.25">
      <c r="N492" s="146">
        <v>51470</v>
      </c>
      <c r="O492" s="147" t="s">
        <v>98</v>
      </c>
      <c r="P492" s="147" t="s">
        <v>98</v>
      </c>
      <c r="Q492" s="147" t="s">
        <v>98</v>
      </c>
      <c r="R492" s="147" t="s">
        <v>98</v>
      </c>
      <c r="S492" s="148" t="s">
        <v>98</v>
      </c>
      <c r="T492" s="148" t="s">
        <v>98</v>
      </c>
      <c r="U492" s="149" t="s">
        <v>98</v>
      </c>
      <c r="V492" s="149" t="s">
        <v>98</v>
      </c>
      <c r="W492" s="150" t="s">
        <v>98</v>
      </c>
      <c r="X492" s="150" t="s">
        <v>98</v>
      </c>
    </row>
    <row r="493" spans="14:24" ht="15.75" x14ac:dyDescent="0.25">
      <c r="N493" s="146">
        <v>51501</v>
      </c>
      <c r="O493" s="147" t="s">
        <v>98</v>
      </c>
      <c r="P493" s="147" t="s">
        <v>98</v>
      </c>
      <c r="Q493" s="147" t="s">
        <v>98</v>
      </c>
      <c r="R493" s="147" t="s">
        <v>98</v>
      </c>
      <c r="S493" s="148" t="s">
        <v>98</v>
      </c>
      <c r="T493" s="148" t="s">
        <v>98</v>
      </c>
      <c r="U493" s="149" t="s">
        <v>98</v>
      </c>
      <c r="V493" s="149" t="s">
        <v>98</v>
      </c>
      <c r="W493" s="150" t="s">
        <v>98</v>
      </c>
      <c r="X493" s="150" t="s">
        <v>98</v>
      </c>
    </row>
    <row r="494" spans="14:24" ht="15.75" x14ac:dyDescent="0.25">
      <c r="N494" s="146">
        <v>51532</v>
      </c>
      <c r="O494" s="147" t="s">
        <v>98</v>
      </c>
      <c r="P494" s="147" t="s">
        <v>98</v>
      </c>
      <c r="Q494" s="147" t="s">
        <v>98</v>
      </c>
      <c r="R494" s="147" t="s">
        <v>98</v>
      </c>
      <c r="S494" s="148" t="s">
        <v>98</v>
      </c>
      <c r="T494" s="148" t="s">
        <v>98</v>
      </c>
      <c r="U494" s="149" t="s">
        <v>98</v>
      </c>
      <c r="V494" s="149" t="s">
        <v>98</v>
      </c>
      <c r="W494" s="150" t="s">
        <v>98</v>
      </c>
      <c r="X494" s="150" t="s">
        <v>98</v>
      </c>
    </row>
    <row r="495" spans="14:24" ht="15.75" x14ac:dyDescent="0.25">
      <c r="N495" s="146">
        <v>51560</v>
      </c>
      <c r="O495" s="147" t="s">
        <v>98</v>
      </c>
      <c r="P495" s="147" t="s">
        <v>98</v>
      </c>
      <c r="Q495" s="147" t="s">
        <v>98</v>
      </c>
      <c r="R495" s="147" t="s">
        <v>98</v>
      </c>
      <c r="S495" s="148" t="s">
        <v>98</v>
      </c>
      <c r="T495" s="148" t="s">
        <v>98</v>
      </c>
      <c r="U495" s="149" t="s">
        <v>98</v>
      </c>
      <c r="V495" s="149" t="s">
        <v>98</v>
      </c>
      <c r="W495" s="150" t="s">
        <v>98</v>
      </c>
      <c r="X495" s="150" t="s">
        <v>98</v>
      </c>
    </row>
    <row r="496" spans="14:24" ht="15.75" x14ac:dyDescent="0.25">
      <c r="N496" s="146">
        <v>51591</v>
      </c>
      <c r="O496" s="147" t="s">
        <v>98</v>
      </c>
      <c r="P496" s="147" t="s">
        <v>98</v>
      </c>
      <c r="Q496" s="147" t="s">
        <v>98</v>
      </c>
      <c r="R496" s="147" t="s">
        <v>98</v>
      </c>
      <c r="S496" s="148" t="s">
        <v>98</v>
      </c>
      <c r="T496" s="148" t="s">
        <v>98</v>
      </c>
      <c r="U496" s="149" t="s">
        <v>98</v>
      </c>
      <c r="V496" s="149" t="s">
        <v>98</v>
      </c>
      <c r="W496" s="150" t="s">
        <v>98</v>
      </c>
      <c r="X496" s="150" t="s">
        <v>98</v>
      </c>
    </row>
    <row r="497" spans="14:24" ht="15.75" x14ac:dyDescent="0.25">
      <c r="N497" s="146">
        <v>51621</v>
      </c>
      <c r="O497" s="147" t="s">
        <v>98</v>
      </c>
      <c r="P497" s="147" t="s">
        <v>98</v>
      </c>
      <c r="Q497" s="147" t="s">
        <v>98</v>
      </c>
      <c r="R497" s="147" t="s">
        <v>98</v>
      </c>
      <c r="S497" s="148" t="s">
        <v>98</v>
      </c>
      <c r="T497" s="148" t="s">
        <v>98</v>
      </c>
      <c r="U497" s="149" t="s">
        <v>98</v>
      </c>
      <c r="V497" s="149" t="s">
        <v>98</v>
      </c>
      <c r="W497" s="150" t="s">
        <v>98</v>
      </c>
      <c r="X497" s="150" t="s">
        <v>98</v>
      </c>
    </row>
    <row r="498" spans="14:24" ht="15.75" x14ac:dyDescent="0.25">
      <c r="N498" s="146">
        <v>51652</v>
      </c>
      <c r="O498" s="147" t="s">
        <v>98</v>
      </c>
      <c r="P498" s="147" t="s">
        <v>98</v>
      </c>
      <c r="Q498" s="147" t="s">
        <v>98</v>
      </c>
      <c r="R498" s="147" t="s">
        <v>98</v>
      </c>
      <c r="S498" s="148" t="s">
        <v>98</v>
      </c>
      <c r="T498" s="148" t="s">
        <v>98</v>
      </c>
      <c r="U498" s="149" t="s">
        <v>98</v>
      </c>
      <c r="V498" s="149" t="s">
        <v>98</v>
      </c>
      <c r="W498" s="150" t="s">
        <v>98</v>
      </c>
      <c r="X498" s="150" t="s">
        <v>98</v>
      </c>
    </row>
    <row r="499" spans="14:24" ht="15.75" x14ac:dyDescent="0.25">
      <c r="N499" s="146">
        <v>51682</v>
      </c>
      <c r="O499" s="147" t="s">
        <v>98</v>
      </c>
      <c r="P499" s="147" t="s">
        <v>98</v>
      </c>
      <c r="Q499" s="147" t="s">
        <v>98</v>
      </c>
      <c r="R499" s="147" t="s">
        <v>98</v>
      </c>
      <c r="S499" s="148" t="s">
        <v>98</v>
      </c>
      <c r="T499" s="148" t="s">
        <v>98</v>
      </c>
      <c r="U499" s="149" t="s">
        <v>98</v>
      </c>
      <c r="V499" s="149" t="s">
        <v>98</v>
      </c>
      <c r="W499" s="150" t="s">
        <v>98</v>
      </c>
      <c r="X499" s="150" t="s">
        <v>98</v>
      </c>
    </row>
    <row r="500" spans="14:24" ht="15.75" x14ac:dyDescent="0.25">
      <c r="N500" s="146">
        <v>51713</v>
      </c>
      <c r="O500" s="147" t="s">
        <v>98</v>
      </c>
      <c r="P500" s="147" t="s">
        <v>98</v>
      </c>
      <c r="Q500" s="147" t="s">
        <v>98</v>
      </c>
      <c r="R500" s="147" t="s">
        <v>98</v>
      </c>
      <c r="S500" s="148" t="s">
        <v>98</v>
      </c>
      <c r="T500" s="148" t="s">
        <v>98</v>
      </c>
      <c r="U500" s="149" t="s">
        <v>98</v>
      </c>
      <c r="V500" s="149" t="s">
        <v>98</v>
      </c>
      <c r="W500" s="150" t="s">
        <v>98</v>
      </c>
      <c r="X500" s="150" t="s">
        <v>98</v>
      </c>
    </row>
    <row r="501" spans="14:24" ht="15.75" x14ac:dyDescent="0.25">
      <c r="N501" s="146">
        <v>51744</v>
      </c>
      <c r="O501" s="147" t="s">
        <v>98</v>
      </c>
      <c r="P501" s="147" t="s">
        <v>98</v>
      </c>
      <c r="Q501" s="147" t="s">
        <v>98</v>
      </c>
      <c r="R501" s="147" t="s">
        <v>98</v>
      </c>
      <c r="S501" s="148" t="s">
        <v>98</v>
      </c>
      <c r="T501" s="148" t="s">
        <v>98</v>
      </c>
      <c r="U501" s="149" t="s">
        <v>98</v>
      </c>
      <c r="V501" s="149" t="s">
        <v>98</v>
      </c>
      <c r="W501" s="150" t="s">
        <v>98</v>
      </c>
      <c r="X501" s="150" t="s">
        <v>98</v>
      </c>
    </row>
    <row r="502" spans="14:24" ht="15.75" x14ac:dyDescent="0.25">
      <c r="N502" s="146">
        <v>51774</v>
      </c>
      <c r="O502" s="147" t="s">
        <v>98</v>
      </c>
      <c r="P502" s="147" t="s">
        <v>98</v>
      </c>
      <c r="Q502" s="147" t="s">
        <v>98</v>
      </c>
      <c r="R502" s="147" t="s">
        <v>98</v>
      </c>
      <c r="S502" s="148" t="s">
        <v>98</v>
      </c>
      <c r="T502" s="148" t="s">
        <v>98</v>
      </c>
      <c r="U502" s="149" t="s">
        <v>98</v>
      </c>
      <c r="V502" s="149" t="s">
        <v>98</v>
      </c>
      <c r="W502" s="150" t="s">
        <v>98</v>
      </c>
      <c r="X502" s="150" t="s">
        <v>98</v>
      </c>
    </row>
    <row r="503" spans="14:24" ht="15.75" x14ac:dyDescent="0.25">
      <c r="N503" s="146">
        <v>51805</v>
      </c>
      <c r="O503" s="147" t="s">
        <v>98</v>
      </c>
      <c r="P503" s="147" t="s">
        <v>98</v>
      </c>
      <c r="Q503" s="147" t="s">
        <v>98</v>
      </c>
      <c r="R503" s="147" t="s">
        <v>98</v>
      </c>
      <c r="S503" s="148" t="s">
        <v>98</v>
      </c>
      <c r="T503" s="148" t="s">
        <v>98</v>
      </c>
      <c r="U503" s="149" t="s">
        <v>98</v>
      </c>
      <c r="V503" s="149" t="s">
        <v>98</v>
      </c>
      <c r="W503" s="150" t="s">
        <v>98</v>
      </c>
      <c r="X503" s="150" t="s">
        <v>98</v>
      </c>
    </row>
    <row r="504" spans="14:24" ht="15.75" x14ac:dyDescent="0.25">
      <c r="N504" s="146">
        <v>51835</v>
      </c>
      <c r="O504" s="147" t="s">
        <v>98</v>
      </c>
      <c r="P504" s="147" t="s">
        <v>98</v>
      </c>
      <c r="Q504" s="147" t="s">
        <v>98</v>
      </c>
      <c r="R504" s="147" t="s">
        <v>98</v>
      </c>
      <c r="S504" s="148" t="s">
        <v>98</v>
      </c>
      <c r="T504" s="148" t="s">
        <v>98</v>
      </c>
      <c r="U504" s="149" t="s">
        <v>98</v>
      </c>
      <c r="V504" s="149" t="s">
        <v>98</v>
      </c>
      <c r="W504" s="150" t="s">
        <v>98</v>
      </c>
      <c r="X504" s="150" t="s">
        <v>98</v>
      </c>
    </row>
    <row r="505" spans="14:24" ht="15.75" x14ac:dyDescent="0.25">
      <c r="N505" s="146">
        <v>51866</v>
      </c>
      <c r="O505" s="147" t="s">
        <v>98</v>
      </c>
      <c r="P505" s="147" t="s">
        <v>98</v>
      </c>
      <c r="Q505" s="147" t="s">
        <v>98</v>
      </c>
      <c r="R505" s="147" t="s">
        <v>98</v>
      </c>
      <c r="S505" s="148" t="s">
        <v>98</v>
      </c>
      <c r="T505" s="148" t="s">
        <v>98</v>
      </c>
      <c r="U505" s="149" t="s">
        <v>98</v>
      </c>
      <c r="V505" s="149" t="s">
        <v>98</v>
      </c>
      <c r="W505" s="150" t="s">
        <v>98</v>
      </c>
      <c r="X505" s="150" t="s">
        <v>98</v>
      </c>
    </row>
    <row r="506" spans="14:24" ht="15.75" x14ac:dyDescent="0.25">
      <c r="N506" s="146">
        <v>51897</v>
      </c>
      <c r="O506" s="147" t="s">
        <v>98</v>
      </c>
      <c r="P506" s="147" t="s">
        <v>98</v>
      </c>
      <c r="Q506" s="147" t="s">
        <v>98</v>
      </c>
      <c r="R506" s="147" t="s">
        <v>98</v>
      </c>
      <c r="S506" s="148" t="s">
        <v>98</v>
      </c>
      <c r="T506" s="148" t="s">
        <v>98</v>
      </c>
      <c r="U506" s="149" t="s">
        <v>98</v>
      </c>
      <c r="V506" s="149" t="s">
        <v>98</v>
      </c>
      <c r="W506" s="150" t="s">
        <v>98</v>
      </c>
      <c r="X506" s="150" t="s">
        <v>98</v>
      </c>
    </row>
    <row r="507" spans="14:24" ht="15.75" x14ac:dyDescent="0.25">
      <c r="N507" s="146">
        <v>51925</v>
      </c>
      <c r="O507" s="147" t="s">
        <v>98</v>
      </c>
      <c r="P507" s="147" t="s">
        <v>98</v>
      </c>
      <c r="Q507" s="147" t="s">
        <v>98</v>
      </c>
      <c r="R507" s="147" t="s">
        <v>98</v>
      </c>
      <c r="S507" s="148" t="s">
        <v>98</v>
      </c>
      <c r="T507" s="148" t="s">
        <v>98</v>
      </c>
      <c r="U507" s="149" t="s">
        <v>98</v>
      </c>
      <c r="V507" s="149" t="s">
        <v>98</v>
      </c>
      <c r="W507" s="150" t="s">
        <v>98</v>
      </c>
      <c r="X507" s="150" t="s">
        <v>98</v>
      </c>
    </row>
    <row r="508" spans="14:24" ht="15.75" x14ac:dyDescent="0.25">
      <c r="N508" s="146">
        <v>51956</v>
      </c>
      <c r="O508" s="147" t="s">
        <v>98</v>
      </c>
      <c r="P508" s="147" t="s">
        <v>98</v>
      </c>
      <c r="Q508" s="147" t="s">
        <v>98</v>
      </c>
      <c r="R508" s="147" t="s">
        <v>98</v>
      </c>
      <c r="S508" s="148" t="s">
        <v>98</v>
      </c>
      <c r="T508" s="148" t="s">
        <v>98</v>
      </c>
      <c r="U508" s="149" t="s">
        <v>98</v>
      </c>
      <c r="V508" s="149" t="s">
        <v>98</v>
      </c>
      <c r="W508" s="150" t="s">
        <v>98</v>
      </c>
      <c r="X508" s="150" t="s">
        <v>98</v>
      </c>
    </row>
    <row r="509" spans="14:24" ht="15.75" x14ac:dyDescent="0.25">
      <c r="N509" s="146">
        <v>51986</v>
      </c>
      <c r="O509" s="147" t="s">
        <v>98</v>
      </c>
      <c r="P509" s="147" t="s">
        <v>98</v>
      </c>
      <c r="Q509" s="147" t="s">
        <v>98</v>
      </c>
      <c r="R509" s="147" t="s">
        <v>98</v>
      </c>
      <c r="S509" s="148" t="s">
        <v>98</v>
      </c>
      <c r="T509" s="148" t="s">
        <v>98</v>
      </c>
      <c r="U509" s="149" t="s">
        <v>98</v>
      </c>
      <c r="V509" s="149" t="s">
        <v>98</v>
      </c>
      <c r="W509" s="150" t="s">
        <v>98</v>
      </c>
      <c r="X509" s="150" t="s">
        <v>98</v>
      </c>
    </row>
    <row r="510" spans="14:24" ht="15.75" x14ac:dyDescent="0.25">
      <c r="N510" s="146">
        <v>52017</v>
      </c>
      <c r="O510" s="147" t="s">
        <v>98</v>
      </c>
      <c r="P510" s="147" t="s">
        <v>98</v>
      </c>
      <c r="Q510" s="147" t="s">
        <v>98</v>
      </c>
      <c r="R510" s="147" t="s">
        <v>98</v>
      </c>
      <c r="S510" s="148" t="s">
        <v>98</v>
      </c>
      <c r="T510" s="148" t="s">
        <v>98</v>
      </c>
      <c r="U510" s="149" t="s">
        <v>98</v>
      </c>
      <c r="V510" s="149" t="s">
        <v>98</v>
      </c>
      <c r="W510" s="150" t="s">
        <v>98</v>
      </c>
      <c r="X510" s="150" t="s">
        <v>98</v>
      </c>
    </row>
    <row r="511" spans="14:24" ht="15.75" x14ac:dyDescent="0.25">
      <c r="N511" s="146">
        <v>52047</v>
      </c>
      <c r="O511" s="147" t="s">
        <v>98</v>
      </c>
      <c r="P511" s="147" t="s">
        <v>98</v>
      </c>
      <c r="Q511" s="147" t="s">
        <v>98</v>
      </c>
      <c r="R511" s="147" t="s">
        <v>98</v>
      </c>
      <c r="S511" s="148" t="s">
        <v>98</v>
      </c>
      <c r="T511" s="148" t="s">
        <v>98</v>
      </c>
      <c r="U511" s="149" t="s">
        <v>98</v>
      </c>
      <c r="V511" s="149" t="s">
        <v>98</v>
      </c>
      <c r="W511" s="150" t="s">
        <v>98</v>
      </c>
      <c r="X511" s="150" t="s">
        <v>98</v>
      </c>
    </row>
    <row r="512" spans="14:24" ht="15.75" x14ac:dyDescent="0.25">
      <c r="N512" s="146">
        <v>52078</v>
      </c>
      <c r="O512" s="147" t="s">
        <v>98</v>
      </c>
      <c r="P512" s="147" t="s">
        <v>98</v>
      </c>
      <c r="Q512" s="147" t="s">
        <v>98</v>
      </c>
      <c r="R512" s="147" t="s">
        <v>98</v>
      </c>
      <c r="S512" s="148" t="s">
        <v>98</v>
      </c>
      <c r="T512" s="148" t="s">
        <v>98</v>
      </c>
      <c r="U512" s="149" t="s">
        <v>98</v>
      </c>
      <c r="V512" s="149" t="s">
        <v>98</v>
      </c>
      <c r="W512" s="150" t="s">
        <v>98</v>
      </c>
      <c r="X512" s="150" t="s">
        <v>98</v>
      </c>
    </row>
    <row r="513" spans="14:24" ht="15.75" x14ac:dyDescent="0.25">
      <c r="N513" s="146">
        <v>52109</v>
      </c>
      <c r="O513" s="147" t="s">
        <v>98</v>
      </c>
      <c r="P513" s="147" t="s">
        <v>98</v>
      </c>
      <c r="Q513" s="147" t="s">
        <v>98</v>
      </c>
      <c r="R513" s="147" t="s">
        <v>98</v>
      </c>
      <c r="S513" s="148" t="s">
        <v>98</v>
      </c>
      <c r="T513" s="148" t="s">
        <v>98</v>
      </c>
      <c r="U513" s="149" t="s">
        <v>98</v>
      </c>
      <c r="V513" s="149" t="s">
        <v>98</v>
      </c>
      <c r="W513" s="150" t="s">
        <v>98</v>
      </c>
      <c r="X513" s="150" t="s">
        <v>98</v>
      </c>
    </row>
    <row r="514" spans="14:24" ht="15.75" x14ac:dyDescent="0.25">
      <c r="N514" s="146">
        <v>52139</v>
      </c>
      <c r="O514" s="147" t="s">
        <v>98</v>
      </c>
      <c r="P514" s="147" t="s">
        <v>98</v>
      </c>
      <c r="Q514" s="147" t="s">
        <v>98</v>
      </c>
      <c r="R514" s="147" t="s">
        <v>98</v>
      </c>
      <c r="S514" s="148" t="s">
        <v>98</v>
      </c>
      <c r="T514" s="148" t="s">
        <v>98</v>
      </c>
      <c r="U514" s="149" t="s">
        <v>98</v>
      </c>
      <c r="V514" s="149" t="s">
        <v>98</v>
      </c>
      <c r="W514" s="150" t="s">
        <v>98</v>
      </c>
      <c r="X514" s="150" t="s">
        <v>98</v>
      </c>
    </row>
    <row r="515" spans="14:24" ht="15.75" x14ac:dyDescent="0.25">
      <c r="N515" s="146">
        <v>52170</v>
      </c>
      <c r="O515" s="147" t="s">
        <v>98</v>
      </c>
      <c r="P515" s="147" t="s">
        <v>98</v>
      </c>
      <c r="Q515" s="147" t="s">
        <v>98</v>
      </c>
      <c r="R515" s="147" t="s">
        <v>98</v>
      </c>
      <c r="S515" s="148" t="s">
        <v>98</v>
      </c>
      <c r="T515" s="148" t="s">
        <v>98</v>
      </c>
      <c r="U515" s="149" t="s">
        <v>98</v>
      </c>
      <c r="V515" s="149" t="s">
        <v>98</v>
      </c>
      <c r="W515" s="150" t="s">
        <v>98</v>
      </c>
      <c r="X515" s="150" t="s">
        <v>98</v>
      </c>
    </row>
    <row r="516" spans="14:24" ht="15.75" x14ac:dyDescent="0.25">
      <c r="N516" s="146">
        <v>52200</v>
      </c>
      <c r="O516" s="147" t="s">
        <v>98</v>
      </c>
      <c r="P516" s="147" t="s">
        <v>98</v>
      </c>
      <c r="Q516" s="147" t="s">
        <v>98</v>
      </c>
      <c r="R516" s="147" t="s">
        <v>98</v>
      </c>
      <c r="S516" s="148" t="s">
        <v>98</v>
      </c>
      <c r="T516" s="148" t="s">
        <v>98</v>
      </c>
      <c r="U516" s="149" t="s">
        <v>98</v>
      </c>
      <c r="V516" s="149" t="s">
        <v>98</v>
      </c>
      <c r="W516" s="150" t="s">
        <v>98</v>
      </c>
      <c r="X516" s="150" t="s">
        <v>98</v>
      </c>
    </row>
    <row r="517" spans="14:24" ht="15.75" x14ac:dyDescent="0.25">
      <c r="N517" s="146">
        <v>52231</v>
      </c>
      <c r="O517" s="147" t="s">
        <v>98</v>
      </c>
      <c r="P517" s="147" t="s">
        <v>98</v>
      </c>
      <c r="Q517" s="147" t="s">
        <v>98</v>
      </c>
      <c r="R517" s="147" t="s">
        <v>98</v>
      </c>
      <c r="S517" s="148" t="s">
        <v>98</v>
      </c>
      <c r="T517" s="148" t="s">
        <v>98</v>
      </c>
      <c r="U517" s="149" t="s">
        <v>98</v>
      </c>
      <c r="V517" s="149" t="s">
        <v>98</v>
      </c>
      <c r="W517" s="150" t="s">
        <v>98</v>
      </c>
      <c r="X517" s="150" t="s">
        <v>98</v>
      </c>
    </row>
    <row r="518" spans="14:24" ht="15.75" x14ac:dyDescent="0.25">
      <c r="N518" s="146">
        <v>52262</v>
      </c>
      <c r="O518" s="147" t="s">
        <v>98</v>
      </c>
      <c r="P518" s="147" t="s">
        <v>98</v>
      </c>
      <c r="Q518" s="147" t="s">
        <v>98</v>
      </c>
      <c r="R518" s="147" t="s">
        <v>98</v>
      </c>
      <c r="S518" s="148" t="s">
        <v>98</v>
      </c>
      <c r="T518" s="148" t="s">
        <v>98</v>
      </c>
      <c r="U518" s="149" t="s">
        <v>98</v>
      </c>
      <c r="V518" s="149" t="s">
        <v>98</v>
      </c>
      <c r="W518" s="150" t="s">
        <v>98</v>
      </c>
      <c r="X518" s="150" t="s">
        <v>98</v>
      </c>
    </row>
    <row r="519" spans="14:24" ht="15.75" x14ac:dyDescent="0.25">
      <c r="N519" s="146">
        <v>52290</v>
      </c>
      <c r="O519" s="147" t="s">
        <v>98</v>
      </c>
      <c r="P519" s="147" t="s">
        <v>98</v>
      </c>
      <c r="Q519" s="147" t="s">
        <v>98</v>
      </c>
      <c r="R519" s="147" t="s">
        <v>98</v>
      </c>
      <c r="S519" s="148" t="s">
        <v>98</v>
      </c>
      <c r="T519" s="148" t="s">
        <v>98</v>
      </c>
      <c r="U519" s="149" t="s">
        <v>98</v>
      </c>
      <c r="V519" s="149" t="s">
        <v>98</v>
      </c>
      <c r="W519" s="150" t="s">
        <v>98</v>
      </c>
      <c r="X519" s="150" t="s">
        <v>98</v>
      </c>
    </row>
    <row r="520" spans="14:24" ht="15.75" x14ac:dyDescent="0.25">
      <c r="N520" s="146">
        <v>52321</v>
      </c>
      <c r="O520" s="147" t="s">
        <v>98</v>
      </c>
      <c r="P520" s="147" t="s">
        <v>98</v>
      </c>
      <c r="Q520" s="147" t="s">
        <v>98</v>
      </c>
      <c r="R520" s="147" t="s">
        <v>98</v>
      </c>
      <c r="S520" s="148" t="s">
        <v>98</v>
      </c>
      <c r="T520" s="148" t="s">
        <v>98</v>
      </c>
      <c r="U520" s="149" t="s">
        <v>98</v>
      </c>
      <c r="V520" s="149" t="s">
        <v>98</v>
      </c>
      <c r="W520" s="150" t="s">
        <v>98</v>
      </c>
      <c r="X520" s="150" t="s">
        <v>98</v>
      </c>
    </row>
    <row r="521" spans="14:24" ht="15.75" x14ac:dyDescent="0.25">
      <c r="N521" s="146">
        <v>52351</v>
      </c>
      <c r="O521" s="147" t="s">
        <v>98</v>
      </c>
      <c r="P521" s="147" t="s">
        <v>98</v>
      </c>
      <c r="Q521" s="147" t="s">
        <v>98</v>
      </c>
      <c r="R521" s="147" t="s">
        <v>98</v>
      </c>
      <c r="S521" s="148" t="s">
        <v>98</v>
      </c>
      <c r="T521" s="148" t="s">
        <v>98</v>
      </c>
      <c r="U521" s="149" t="s">
        <v>98</v>
      </c>
      <c r="V521" s="149" t="s">
        <v>98</v>
      </c>
      <c r="W521" s="150" t="s">
        <v>98</v>
      </c>
      <c r="X521" s="150" t="s">
        <v>98</v>
      </c>
    </row>
    <row r="522" spans="14:24" ht="15.75" x14ac:dyDescent="0.25">
      <c r="N522" s="146">
        <v>52382</v>
      </c>
      <c r="O522" s="147" t="s">
        <v>98</v>
      </c>
      <c r="P522" s="147" t="s">
        <v>98</v>
      </c>
      <c r="Q522" s="147" t="s">
        <v>98</v>
      </c>
      <c r="R522" s="147" t="s">
        <v>98</v>
      </c>
      <c r="S522" s="148" t="s">
        <v>98</v>
      </c>
      <c r="T522" s="148" t="s">
        <v>98</v>
      </c>
      <c r="U522" s="149" t="s">
        <v>98</v>
      </c>
      <c r="V522" s="149" t="s">
        <v>98</v>
      </c>
      <c r="W522" s="150" t="s">
        <v>98</v>
      </c>
      <c r="X522" s="150" t="s">
        <v>98</v>
      </c>
    </row>
    <row r="523" spans="14:24" ht="15.75" x14ac:dyDescent="0.25">
      <c r="N523" s="146">
        <v>52412</v>
      </c>
      <c r="O523" s="147" t="s">
        <v>98</v>
      </c>
      <c r="P523" s="147" t="s">
        <v>98</v>
      </c>
      <c r="Q523" s="147" t="s">
        <v>98</v>
      </c>
      <c r="R523" s="147" t="s">
        <v>98</v>
      </c>
      <c r="S523" s="148" t="s">
        <v>98</v>
      </c>
      <c r="T523" s="148" t="s">
        <v>98</v>
      </c>
      <c r="U523" s="149" t="s">
        <v>98</v>
      </c>
      <c r="V523" s="149" t="s">
        <v>98</v>
      </c>
      <c r="W523" s="150" t="s">
        <v>98</v>
      </c>
      <c r="X523" s="150" t="s">
        <v>98</v>
      </c>
    </row>
    <row r="524" spans="14:24" ht="15.75" x14ac:dyDescent="0.25">
      <c r="N524" s="146">
        <v>52443</v>
      </c>
      <c r="O524" s="147" t="s">
        <v>98</v>
      </c>
      <c r="P524" s="147" t="s">
        <v>98</v>
      </c>
      <c r="Q524" s="147" t="s">
        <v>98</v>
      </c>
      <c r="R524" s="147" t="s">
        <v>98</v>
      </c>
      <c r="S524" s="148" t="s">
        <v>98</v>
      </c>
      <c r="T524" s="148" t="s">
        <v>98</v>
      </c>
      <c r="U524" s="149" t="s">
        <v>98</v>
      </c>
      <c r="V524" s="149" t="s">
        <v>98</v>
      </c>
      <c r="W524" s="150" t="s">
        <v>98</v>
      </c>
      <c r="X524" s="150" t="s">
        <v>98</v>
      </c>
    </row>
    <row r="525" spans="14:24" ht="15.75" x14ac:dyDescent="0.25">
      <c r="N525" s="146">
        <v>52474</v>
      </c>
      <c r="O525" s="147" t="s">
        <v>98</v>
      </c>
      <c r="P525" s="147" t="s">
        <v>98</v>
      </c>
      <c r="Q525" s="147" t="s">
        <v>98</v>
      </c>
      <c r="R525" s="147" t="s">
        <v>98</v>
      </c>
      <c r="S525" s="148" t="s">
        <v>98</v>
      </c>
      <c r="T525" s="148" t="s">
        <v>98</v>
      </c>
      <c r="U525" s="149" t="s">
        <v>98</v>
      </c>
      <c r="V525" s="149" t="s">
        <v>98</v>
      </c>
      <c r="W525" s="150" t="s">
        <v>98</v>
      </c>
      <c r="X525" s="150" t="s">
        <v>98</v>
      </c>
    </row>
    <row r="526" spans="14:24" ht="15.75" x14ac:dyDescent="0.25">
      <c r="N526" s="146">
        <v>52504</v>
      </c>
      <c r="O526" s="147" t="s">
        <v>98</v>
      </c>
      <c r="P526" s="147" t="s">
        <v>98</v>
      </c>
      <c r="Q526" s="147" t="s">
        <v>98</v>
      </c>
      <c r="R526" s="147" t="s">
        <v>98</v>
      </c>
      <c r="S526" s="148" t="s">
        <v>98</v>
      </c>
      <c r="T526" s="148" t="s">
        <v>98</v>
      </c>
      <c r="U526" s="149" t="s">
        <v>98</v>
      </c>
      <c r="V526" s="149" t="s">
        <v>98</v>
      </c>
      <c r="W526" s="150" t="s">
        <v>98</v>
      </c>
      <c r="X526" s="150" t="s">
        <v>98</v>
      </c>
    </row>
    <row r="527" spans="14:24" ht="15.75" x14ac:dyDescent="0.25">
      <c r="N527" s="146">
        <v>52535</v>
      </c>
      <c r="O527" s="147" t="s">
        <v>98</v>
      </c>
      <c r="P527" s="147" t="s">
        <v>98</v>
      </c>
      <c r="Q527" s="147" t="s">
        <v>98</v>
      </c>
      <c r="R527" s="147" t="s">
        <v>98</v>
      </c>
      <c r="S527" s="148" t="s">
        <v>98</v>
      </c>
      <c r="T527" s="148" t="s">
        <v>98</v>
      </c>
      <c r="U527" s="149" t="s">
        <v>98</v>
      </c>
      <c r="V527" s="149" t="s">
        <v>98</v>
      </c>
      <c r="W527" s="150" t="s">
        <v>98</v>
      </c>
      <c r="X527" s="150" t="s">
        <v>98</v>
      </c>
    </row>
    <row r="528" spans="14:24" ht="15.75" x14ac:dyDescent="0.25">
      <c r="N528" s="146">
        <v>52565</v>
      </c>
      <c r="O528" s="147" t="s">
        <v>98</v>
      </c>
      <c r="P528" s="147" t="s">
        <v>98</v>
      </c>
      <c r="Q528" s="147" t="s">
        <v>98</v>
      </c>
      <c r="R528" s="147" t="s">
        <v>98</v>
      </c>
      <c r="S528" s="148" t="s">
        <v>98</v>
      </c>
      <c r="T528" s="148" t="s">
        <v>98</v>
      </c>
      <c r="U528" s="149" t="s">
        <v>98</v>
      </c>
      <c r="V528" s="149" t="s">
        <v>98</v>
      </c>
      <c r="W528" s="150" t="s">
        <v>98</v>
      </c>
      <c r="X528" s="150" t="s">
        <v>98</v>
      </c>
    </row>
    <row r="529" spans="14:24" ht="15.75" x14ac:dyDescent="0.25">
      <c r="N529" s="146">
        <v>52596</v>
      </c>
      <c r="O529" s="147" t="s">
        <v>98</v>
      </c>
      <c r="P529" s="147" t="s">
        <v>98</v>
      </c>
      <c r="Q529" s="147" t="s">
        <v>98</v>
      </c>
      <c r="R529" s="147" t="s">
        <v>98</v>
      </c>
      <c r="S529" s="148" t="s">
        <v>98</v>
      </c>
      <c r="T529" s="148" t="s">
        <v>98</v>
      </c>
      <c r="U529" s="149" t="s">
        <v>98</v>
      </c>
      <c r="V529" s="149" t="s">
        <v>98</v>
      </c>
      <c r="W529" s="150" t="s">
        <v>98</v>
      </c>
      <c r="X529" s="150" t="s">
        <v>98</v>
      </c>
    </row>
    <row r="530" spans="14:24" ht="15.75" x14ac:dyDescent="0.25">
      <c r="N530" s="146">
        <v>52627</v>
      </c>
      <c r="O530" s="147" t="s">
        <v>98</v>
      </c>
      <c r="P530" s="147" t="s">
        <v>98</v>
      </c>
      <c r="Q530" s="147" t="s">
        <v>98</v>
      </c>
      <c r="R530" s="147" t="s">
        <v>98</v>
      </c>
      <c r="S530" s="148" t="s">
        <v>98</v>
      </c>
      <c r="T530" s="148" t="s">
        <v>98</v>
      </c>
      <c r="U530" s="149" t="s">
        <v>98</v>
      </c>
      <c r="V530" s="149" t="s">
        <v>98</v>
      </c>
      <c r="W530" s="150" t="s">
        <v>98</v>
      </c>
      <c r="X530" s="150" t="s">
        <v>98</v>
      </c>
    </row>
    <row r="531" spans="14:24" ht="15.75" x14ac:dyDescent="0.25">
      <c r="N531" s="146">
        <v>52656</v>
      </c>
      <c r="O531" s="147" t="s">
        <v>98</v>
      </c>
      <c r="P531" s="147" t="s">
        <v>98</v>
      </c>
      <c r="Q531" s="147" t="s">
        <v>98</v>
      </c>
      <c r="R531" s="147" t="s">
        <v>98</v>
      </c>
      <c r="S531" s="148" t="s">
        <v>98</v>
      </c>
      <c r="T531" s="148" t="s">
        <v>98</v>
      </c>
      <c r="U531" s="149" t="s">
        <v>98</v>
      </c>
      <c r="V531" s="149" t="s">
        <v>98</v>
      </c>
      <c r="W531" s="150" t="s">
        <v>98</v>
      </c>
      <c r="X531" s="150" t="s">
        <v>98</v>
      </c>
    </row>
    <row r="532" spans="14:24" ht="15.75" x14ac:dyDescent="0.25">
      <c r="N532" s="146">
        <v>52687</v>
      </c>
      <c r="O532" s="147" t="s">
        <v>98</v>
      </c>
      <c r="P532" s="147" t="s">
        <v>98</v>
      </c>
      <c r="Q532" s="147" t="s">
        <v>98</v>
      </c>
      <c r="R532" s="147" t="s">
        <v>98</v>
      </c>
      <c r="S532" s="148" t="s">
        <v>98</v>
      </c>
      <c r="T532" s="148" t="s">
        <v>98</v>
      </c>
      <c r="U532" s="149" t="s">
        <v>98</v>
      </c>
      <c r="V532" s="149" t="s">
        <v>98</v>
      </c>
      <c r="W532" s="150" t="s">
        <v>98</v>
      </c>
      <c r="X532" s="150" t="s">
        <v>98</v>
      </c>
    </row>
    <row r="533" spans="14:24" ht="15.75" x14ac:dyDescent="0.25">
      <c r="N533" s="146">
        <v>52717</v>
      </c>
      <c r="O533" s="147" t="s">
        <v>98</v>
      </c>
      <c r="P533" s="147" t="s">
        <v>98</v>
      </c>
      <c r="Q533" s="147" t="s">
        <v>98</v>
      </c>
      <c r="R533" s="147" t="s">
        <v>98</v>
      </c>
      <c r="S533" s="148" t="s">
        <v>98</v>
      </c>
      <c r="T533" s="148" t="s">
        <v>98</v>
      </c>
      <c r="U533" s="149" t="s">
        <v>98</v>
      </c>
      <c r="V533" s="149" t="s">
        <v>98</v>
      </c>
      <c r="W533" s="150" t="s">
        <v>98</v>
      </c>
      <c r="X533" s="150" t="s">
        <v>98</v>
      </c>
    </row>
    <row r="534" spans="14:24" ht="15.75" x14ac:dyDescent="0.25">
      <c r="N534" s="146">
        <v>52748</v>
      </c>
      <c r="O534" s="147" t="s">
        <v>98</v>
      </c>
      <c r="P534" s="147" t="s">
        <v>98</v>
      </c>
      <c r="Q534" s="147" t="s">
        <v>98</v>
      </c>
      <c r="R534" s="147" t="s">
        <v>98</v>
      </c>
      <c r="S534" s="148" t="s">
        <v>98</v>
      </c>
      <c r="T534" s="148" t="s">
        <v>98</v>
      </c>
      <c r="U534" s="149" t="s">
        <v>98</v>
      </c>
      <c r="V534" s="149" t="s">
        <v>98</v>
      </c>
      <c r="W534" s="150" t="s">
        <v>98</v>
      </c>
      <c r="X534" s="150" t="s">
        <v>98</v>
      </c>
    </row>
    <row r="535" spans="14:24" ht="15.75" x14ac:dyDescent="0.25">
      <c r="N535" s="146">
        <v>52778</v>
      </c>
      <c r="O535" s="147" t="s">
        <v>98</v>
      </c>
      <c r="P535" s="147" t="s">
        <v>98</v>
      </c>
      <c r="Q535" s="147" t="s">
        <v>98</v>
      </c>
      <c r="R535" s="147" t="s">
        <v>98</v>
      </c>
      <c r="S535" s="148" t="s">
        <v>98</v>
      </c>
      <c r="T535" s="148" t="s">
        <v>98</v>
      </c>
      <c r="U535" s="149" t="s">
        <v>98</v>
      </c>
      <c r="V535" s="149" t="s">
        <v>98</v>
      </c>
      <c r="W535" s="150" t="s">
        <v>98</v>
      </c>
      <c r="X535" s="150" t="s">
        <v>98</v>
      </c>
    </row>
    <row r="536" spans="14:24" ht="15.75" x14ac:dyDescent="0.25">
      <c r="N536" s="146">
        <v>52809</v>
      </c>
      <c r="O536" s="147" t="s">
        <v>98</v>
      </c>
      <c r="P536" s="147" t="s">
        <v>98</v>
      </c>
      <c r="Q536" s="147" t="s">
        <v>98</v>
      </c>
      <c r="R536" s="147" t="s">
        <v>98</v>
      </c>
      <c r="S536" s="148" t="s">
        <v>98</v>
      </c>
      <c r="T536" s="148" t="s">
        <v>98</v>
      </c>
      <c r="U536" s="149" t="s">
        <v>98</v>
      </c>
      <c r="V536" s="149" t="s">
        <v>98</v>
      </c>
      <c r="W536" s="150" t="s">
        <v>98</v>
      </c>
      <c r="X536" s="150" t="s">
        <v>98</v>
      </c>
    </row>
    <row r="537" spans="14:24" ht="15.75" x14ac:dyDescent="0.25">
      <c r="N537" s="146">
        <v>52840</v>
      </c>
      <c r="O537" s="147" t="s">
        <v>98</v>
      </c>
      <c r="P537" s="147" t="s">
        <v>98</v>
      </c>
      <c r="Q537" s="147" t="s">
        <v>98</v>
      </c>
      <c r="R537" s="147" t="s">
        <v>98</v>
      </c>
      <c r="S537" s="148" t="s">
        <v>98</v>
      </c>
      <c r="T537" s="148" t="s">
        <v>98</v>
      </c>
      <c r="U537" s="149" t="s">
        <v>98</v>
      </c>
      <c r="V537" s="149" t="s">
        <v>98</v>
      </c>
      <c r="W537" s="150" t="s">
        <v>98</v>
      </c>
      <c r="X537" s="150" t="s">
        <v>98</v>
      </c>
    </row>
    <row r="538" spans="14:24" ht="15.75" x14ac:dyDescent="0.25">
      <c r="N538" s="146">
        <v>52870</v>
      </c>
      <c r="O538" s="147" t="s">
        <v>98</v>
      </c>
      <c r="P538" s="147" t="s">
        <v>98</v>
      </c>
      <c r="Q538" s="147" t="s">
        <v>98</v>
      </c>
      <c r="R538" s="147" t="s">
        <v>98</v>
      </c>
      <c r="S538" s="148" t="s">
        <v>98</v>
      </c>
      <c r="T538" s="148" t="s">
        <v>98</v>
      </c>
      <c r="U538" s="149" t="s">
        <v>98</v>
      </c>
      <c r="V538" s="149" t="s">
        <v>98</v>
      </c>
      <c r="W538" s="150" t="s">
        <v>98</v>
      </c>
      <c r="X538" s="150" t="s">
        <v>98</v>
      </c>
    </row>
    <row r="539" spans="14:24" ht="15.75" x14ac:dyDescent="0.25">
      <c r="N539" s="146">
        <v>52901</v>
      </c>
      <c r="O539" s="147" t="s">
        <v>98</v>
      </c>
      <c r="P539" s="147" t="s">
        <v>98</v>
      </c>
      <c r="Q539" s="147" t="s">
        <v>98</v>
      </c>
      <c r="R539" s="147" t="s">
        <v>98</v>
      </c>
      <c r="S539" s="148" t="s">
        <v>98</v>
      </c>
      <c r="T539" s="148" t="s">
        <v>98</v>
      </c>
      <c r="U539" s="149" t="s">
        <v>98</v>
      </c>
      <c r="V539" s="149" t="s">
        <v>98</v>
      </c>
      <c r="W539" s="150" t="s">
        <v>98</v>
      </c>
      <c r="X539" s="150" t="s">
        <v>98</v>
      </c>
    </row>
    <row r="540" spans="14:24" ht="15.75" x14ac:dyDescent="0.25">
      <c r="N540" s="146">
        <v>52931</v>
      </c>
      <c r="O540" s="147" t="s">
        <v>98</v>
      </c>
      <c r="P540" s="147" t="s">
        <v>98</v>
      </c>
      <c r="Q540" s="147" t="s">
        <v>98</v>
      </c>
      <c r="R540" s="147" t="s">
        <v>98</v>
      </c>
      <c r="S540" s="148" t="s">
        <v>98</v>
      </c>
      <c r="T540" s="148" t="s">
        <v>98</v>
      </c>
      <c r="U540" s="149" t="s">
        <v>98</v>
      </c>
      <c r="V540" s="149" t="s">
        <v>98</v>
      </c>
      <c r="W540" s="150" t="s">
        <v>98</v>
      </c>
      <c r="X540" s="150" t="s">
        <v>98</v>
      </c>
    </row>
    <row r="541" spans="14:24" ht="15.75" x14ac:dyDescent="0.25">
      <c r="N541" s="146">
        <v>52962</v>
      </c>
      <c r="O541" s="147" t="s">
        <v>98</v>
      </c>
      <c r="P541" s="147" t="s">
        <v>98</v>
      </c>
      <c r="Q541" s="147" t="s">
        <v>98</v>
      </c>
      <c r="R541" s="147" t="s">
        <v>98</v>
      </c>
      <c r="S541" s="148" t="s">
        <v>98</v>
      </c>
      <c r="T541" s="148" t="s">
        <v>98</v>
      </c>
      <c r="U541" s="149" t="s">
        <v>98</v>
      </c>
      <c r="V541" s="149" t="s">
        <v>98</v>
      </c>
      <c r="W541" s="150" t="s">
        <v>98</v>
      </c>
      <c r="X541" s="150" t="s">
        <v>98</v>
      </c>
    </row>
    <row r="542" spans="14:24" ht="15.75" x14ac:dyDescent="0.25">
      <c r="N542" s="146">
        <v>52993</v>
      </c>
      <c r="O542" s="147" t="s">
        <v>98</v>
      </c>
      <c r="P542" s="147" t="s">
        <v>98</v>
      </c>
      <c r="Q542" s="147" t="s">
        <v>98</v>
      </c>
      <c r="R542" s="147" t="s">
        <v>98</v>
      </c>
      <c r="S542" s="148" t="s">
        <v>98</v>
      </c>
      <c r="T542" s="148" t="s">
        <v>98</v>
      </c>
      <c r="U542" s="149" t="s">
        <v>98</v>
      </c>
      <c r="V542" s="149" t="s">
        <v>98</v>
      </c>
      <c r="W542" s="150" t="s">
        <v>98</v>
      </c>
      <c r="X542" s="150" t="s">
        <v>98</v>
      </c>
    </row>
    <row r="543" spans="14:24" ht="15.75" x14ac:dyDescent="0.25">
      <c r="N543" s="146">
        <v>53021</v>
      </c>
      <c r="O543" s="147" t="s">
        <v>98</v>
      </c>
      <c r="P543" s="147" t="s">
        <v>98</v>
      </c>
      <c r="Q543" s="147" t="s">
        <v>98</v>
      </c>
      <c r="R543" s="147" t="s">
        <v>98</v>
      </c>
      <c r="S543" s="148" t="s">
        <v>98</v>
      </c>
      <c r="T543" s="148" t="s">
        <v>98</v>
      </c>
      <c r="U543" s="149" t="s">
        <v>98</v>
      </c>
      <c r="V543" s="149" t="s">
        <v>98</v>
      </c>
      <c r="W543" s="150" t="s">
        <v>98</v>
      </c>
      <c r="X543" s="150" t="s">
        <v>98</v>
      </c>
    </row>
    <row r="544" spans="14:24" ht="15.75" x14ac:dyDescent="0.25">
      <c r="N544" s="146">
        <v>53052</v>
      </c>
      <c r="O544" s="147" t="s">
        <v>98</v>
      </c>
      <c r="P544" s="147" t="s">
        <v>98</v>
      </c>
      <c r="Q544" s="147" t="s">
        <v>98</v>
      </c>
      <c r="R544" s="147" t="s">
        <v>98</v>
      </c>
      <c r="S544" s="148" t="s">
        <v>98</v>
      </c>
      <c r="T544" s="148" t="s">
        <v>98</v>
      </c>
      <c r="U544" s="149" t="s">
        <v>98</v>
      </c>
      <c r="V544" s="149" t="s">
        <v>98</v>
      </c>
      <c r="W544" s="150" t="s">
        <v>98</v>
      </c>
      <c r="X544" s="150" t="s">
        <v>98</v>
      </c>
    </row>
    <row r="545" spans="14:24" ht="15.75" x14ac:dyDescent="0.25">
      <c r="N545" s="146">
        <v>53082</v>
      </c>
      <c r="O545" s="147" t="s">
        <v>98</v>
      </c>
      <c r="P545" s="147" t="s">
        <v>98</v>
      </c>
      <c r="Q545" s="147" t="s">
        <v>98</v>
      </c>
      <c r="R545" s="147" t="s">
        <v>98</v>
      </c>
      <c r="S545" s="148" t="s">
        <v>98</v>
      </c>
      <c r="T545" s="148" t="s">
        <v>98</v>
      </c>
      <c r="U545" s="149" t="s">
        <v>98</v>
      </c>
      <c r="V545" s="149" t="s">
        <v>98</v>
      </c>
      <c r="W545" s="150" t="s">
        <v>98</v>
      </c>
      <c r="X545" s="150" t="s">
        <v>98</v>
      </c>
    </row>
    <row r="546" spans="14:24" ht="15.75" x14ac:dyDescent="0.25">
      <c r="N546" s="146">
        <v>53113</v>
      </c>
      <c r="O546" s="147" t="s">
        <v>98</v>
      </c>
      <c r="P546" s="147" t="s">
        <v>98</v>
      </c>
      <c r="Q546" s="147" t="s">
        <v>98</v>
      </c>
      <c r="R546" s="147" t="s">
        <v>98</v>
      </c>
      <c r="S546" s="148" t="s">
        <v>98</v>
      </c>
      <c r="T546" s="148" t="s">
        <v>98</v>
      </c>
      <c r="U546" s="149" t="s">
        <v>98</v>
      </c>
      <c r="V546" s="149" t="s">
        <v>98</v>
      </c>
      <c r="W546" s="150" t="s">
        <v>98</v>
      </c>
      <c r="X546" s="150" t="s">
        <v>98</v>
      </c>
    </row>
    <row r="547" spans="14:24" ht="15.75" x14ac:dyDescent="0.25">
      <c r="N547" s="146">
        <v>53143</v>
      </c>
      <c r="O547" s="147" t="s">
        <v>98</v>
      </c>
      <c r="P547" s="147" t="s">
        <v>98</v>
      </c>
      <c r="Q547" s="147" t="s">
        <v>98</v>
      </c>
      <c r="R547" s="147" t="s">
        <v>98</v>
      </c>
      <c r="S547" s="148" t="s">
        <v>98</v>
      </c>
      <c r="T547" s="148" t="s">
        <v>98</v>
      </c>
      <c r="U547" s="149" t="s">
        <v>98</v>
      </c>
      <c r="V547" s="149" t="s">
        <v>98</v>
      </c>
      <c r="W547" s="150" t="s">
        <v>98</v>
      </c>
      <c r="X547" s="150" t="s">
        <v>98</v>
      </c>
    </row>
    <row r="548" spans="14:24" ht="15.75" x14ac:dyDescent="0.25">
      <c r="N548" s="146">
        <v>53174</v>
      </c>
      <c r="O548" s="147" t="s">
        <v>98</v>
      </c>
      <c r="P548" s="147" t="s">
        <v>98</v>
      </c>
      <c r="Q548" s="147" t="s">
        <v>98</v>
      </c>
      <c r="R548" s="147" t="s">
        <v>98</v>
      </c>
      <c r="S548" s="148" t="s">
        <v>98</v>
      </c>
      <c r="T548" s="148" t="s">
        <v>98</v>
      </c>
      <c r="U548" s="149" t="s">
        <v>98</v>
      </c>
      <c r="V548" s="149" t="s">
        <v>98</v>
      </c>
      <c r="W548" s="150" t="s">
        <v>98</v>
      </c>
      <c r="X548" s="150" t="s">
        <v>98</v>
      </c>
    </row>
    <row r="549" spans="14:24" ht="15.75" x14ac:dyDescent="0.25">
      <c r="N549" s="146">
        <v>53205</v>
      </c>
      <c r="O549" s="147" t="s">
        <v>98</v>
      </c>
      <c r="P549" s="147" t="s">
        <v>98</v>
      </c>
      <c r="Q549" s="147" t="s">
        <v>98</v>
      </c>
      <c r="R549" s="147" t="s">
        <v>98</v>
      </c>
      <c r="S549" s="148" t="s">
        <v>98</v>
      </c>
      <c r="T549" s="148" t="s">
        <v>98</v>
      </c>
      <c r="U549" s="149" t="s">
        <v>98</v>
      </c>
      <c r="V549" s="149" t="s">
        <v>98</v>
      </c>
      <c r="W549" s="150" t="s">
        <v>98</v>
      </c>
      <c r="X549" s="150" t="s">
        <v>98</v>
      </c>
    </row>
    <row r="550" spans="14:24" ht="15.75" x14ac:dyDescent="0.25">
      <c r="N550" s="146">
        <v>53235</v>
      </c>
      <c r="O550" s="147" t="s">
        <v>98</v>
      </c>
      <c r="P550" s="147" t="s">
        <v>98</v>
      </c>
      <c r="Q550" s="147" t="s">
        <v>98</v>
      </c>
      <c r="R550" s="147" t="s">
        <v>98</v>
      </c>
      <c r="S550" s="148" t="s">
        <v>98</v>
      </c>
      <c r="T550" s="148" t="s">
        <v>98</v>
      </c>
      <c r="U550" s="149" t="s">
        <v>98</v>
      </c>
      <c r="V550" s="149" t="s">
        <v>98</v>
      </c>
      <c r="W550" s="150" t="s">
        <v>98</v>
      </c>
      <c r="X550" s="150" t="s">
        <v>98</v>
      </c>
    </row>
    <row r="551" spans="14:24" ht="15.75" x14ac:dyDescent="0.25">
      <c r="N551" s="146">
        <v>53266</v>
      </c>
      <c r="O551" s="147" t="s">
        <v>98</v>
      </c>
      <c r="P551" s="147" t="s">
        <v>98</v>
      </c>
      <c r="Q551" s="147" t="s">
        <v>98</v>
      </c>
      <c r="R551" s="147" t="s">
        <v>98</v>
      </c>
      <c r="S551" s="148" t="s">
        <v>98</v>
      </c>
      <c r="T551" s="148" t="s">
        <v>98</v>
      </c>
      <c r="U551" s="149" t="s">
        <v>98</v>
      </c>
      <c r="V551" s="149" t="s">
        <v>98</v>
      </c>
      <c r="W551" s="150" t="s">
        <v>98</v>
      </c>
      <c r="X551" s="150" t="s">
        <v>98</v>
      </c>
    </row>
    <row r="552" spans="14:24" ht="15.75" x14ac:dyDescent="0.25">
      <c r="N552" s="146">
        <v>53296</v>
      </c>
      <c r="O552" s="147" t="s">
        <v>98</v>
      </c>
      <c r="P552" s="147" t="s">
        <v>98</v>
      </c>
      <c r="Q552" s="147" t="s">
        <v>98</v>
      </c>
      <c r="R552" s="147" t="s">
        <v>98</v>
      </c>
      <c r="S552" s="148" t="s">
        <v>98</v>
      </c>
      <c r="T552" s="148" t="s">
        <v>98</v>
      </c>
      <c r="U552" s="149" t="s">
        <v>98</v>
      </c>
      <c r="V552" s="149" t="s">
        <v>98</v>
      </c>
      <c r="W552" s="150" t="s">
        <v>98</v>
      </c>
      <c r="X552" s="150" t="s">
        <v>98</v>
      </c>
    </row>
    <row r="553" spans="14:24" ht="15.75" x14ac:dyDescent="0.25">
      <c r="N553" s="146">
        <v>53327</v>
      </c>
      <c r="O553" s="147" t="s">
        <v>98</v>
      </c>
      <c r="P553" s="147" t="s">
        <v>98</v>
      </c>
      <c r="Q553" s="147" t="s">
        <v>98</v>
      </c>
      <c r="R553" s="147" t="s">
        <v>98</v>
      </c>
      <c r="S553" s="148" t="s">
        <v>98</v>
      </c>
      <c r="T553" s="148" t="s">
        <v>98</v>
      </c>
      <c r="U553" s="149" t="s">
        <v>98</v>
      </c>
      <c r="V553" s="149" t="s">
        <v>98</v>
      </c>
      <c r="W553" s="150" t="s">
        <v>98</v>
      </c>
      <c r="X553" s="150" t="s">
        <v>98</v>
      </c>
    </row>
    <row r="554" spans="14:24" ht="15.75" x14ac:dyDescent="0.25">
      <c r="N554" s="146">
        <v>53358</v>
      </c>
      <c r="O554" s="147" t="s">
        <v>98</v>
      </c>
      <c r="P554" s="147" t="s">
        <v>98</v>
      </c>
      <c r="Q554" s="147" t="s">
        <v>98</v>
      </c>
      <c r="R554" s="147" t="s">
        <v>98</v>
      </c>
      <c r="S554" s="148" t="s">
        <v>98</v>
      </c>
      <c r="T554" s="148" t="s">
        <v>98</v>
      </c>
      <c r="U554" s="149" t="s">
        <v>98</v>
      </c>
      <c r="V554" s="149" t="s">
        <v>98</v>
      </c>
      <c r="W554" s="150" t="s">
        <v>98</v>
      </c>
      <c r="X554" s="150" t="s">
        <v>98</v>
      </c>
    </row>
    <row r="555" spans="14:24" ht="15.75" x14ac:dyDescent="0.25">
      <c r="N555" s="146">
        <v>53386</v>
      </c>
      <c r="O555" s="147" t="s">
        <v>98</v>
      </c>
      <c r="P555" s="147" t="s">
        <v>98</v>
      </c>
      <c r="Q555" s="147" t="s">
        <v>98</v>
      </c>
      <c r="R555" s="147" t="s">
        <v>98</v>
      </c>
      <c r="S555" s="148" t="s">
        <v>98</v>
      </c>
      <c r="T555" s="148" t="s">
        <v>98</v>
      </c>
      <c r="U555" s="149" t="s">
        <v>98</v>
      </c>
      <c r="V555" s="149" t="s">
        <v>98</v>
      </c>
      <c r="W555" s="150" t="s">
        <v>98</v>
      </c>
      <c r="X555" s="150" t="s">
        <v>98</v>
      </c>
    </row>
    <row r="556" spans="14:24" ht="15.75" x14ac:dyDescent="0.25">
      <c r="N556" s="146">
        <v>53417</v>
      </c>
      <c r="O556" s="147" t="s">
        <v>98</v>
      </c>
      <c r="P556" s="147" t="s">
        <v>98</v>
      </c>
      <c r="Q556" s="147" t="s">
        <v>98</v>
      </c>
      <c r="R556" s="147" t="s">
        <v>98</v>
      </c>
      <c r="S556" s="148" t="s">
        <v>98</v>
      </c>
      <c r="T556" s="148" t="s">
        <v>98</v>
      </c>
      <c r="U556" s="149" t="s">
        <v>98</v>
      </c>
      <c r="V556" s="149" t="s">
        <v>98</v>
      </c>
      <c r="W556" s="150" t="s">
        <v>98</v>
      </c>
      <c r="X556" s="150" t="s">
        <v>98</v>
      </c>
    </row>
    <row r="557" spans="14:24" ht="15.75" x14ac:dyDescent="0.25">
      <c r="N557" s="146">
        <v>53447</v>
      </c>
      <c r="O557" s="147" t="s">
        <v>98</v>
      </c>
      <c r="P557" s="147" t="s">
        <v>98</v>
      </c>
      <c r="Q557" s="147" t="s">
        <v>98</v>
      </c>
      <c r="R557" s="147" t="s">
        <v>98</v>
      </c>
      <c r="S557" s="148" t="s">
        <v>98</v>
      </c>
      <c r="T557" s="148" t="s">
        <v>98</v>
      </c>
      <c r="U557" s="149" t="s">
        <v>98</v>
      </c>
      <c r="V557" s="149" t="s">
        <v>98</v>
      </c>
      <c r="W557" s="150" t="s">
        <v>98</v>
      </c>
      <c r="X557" s="150" t="s">
        <v>98</v>
      </c>
    </row>
    <row r="558" spans="14:24" ht="15.75" x14ac:dyDescent="0.25">
      <c r="N558" s="146">
        <v>53478</v>
      </c>
      <c r="O558" s="147" t="s">
        <v>98</v>
      </c>
      <c r="P558" s="147" t="s">
        <v>98</v>
      </c>
      <c r="Q558" s="147" t="s">
        <v>98</v>
      </c>
      <c r="R558" s="147" t="s">
        <v>98</v>
      </c>
      <c r="S558" s="148" t="s">
        <v>98</v>
      </c>
      <c r="T558" s="148" t="s">
        <v>98</v>
      </c>
      <c r="U558" s="149" t="s">
        <v>98</v>
      </c>
      <c r="V558" s="149" t="s">
        <v>98</v>
      </c>
      <c r="W558" s="150" t="s">
        <v>98</v>
      </c>
      <c r="X558" s="150" t="s">
        <v>98</v>
      </c>
    </row>
    <row r="559" spans="14:24" ht="15.75" x14ac:dyDescent="0.25">
      <c r="N559" s="146">
        <v>53508</v>
      </c>
      <c r="O559" s="147" t="s">
        <v>98</v>
      </c>
      <c r="P559" s="147" t="s">
        <v>98</v>
      </c>
      <c r="Q559" s="147" t="s">
        <v>98</v>
      </c>
      <c r="R559" s="147" t="s">
        <v>98</v>
      </c>
      <c r="S559" s="148" t="s">
        <v>98</v>
      </c>
      <c r="T559" s="148" t="s">
        <v>98</v>
      </c>
      <c r="U559" s="149" t="s">
        <v>98</v>
      </c>
      <c r="V559" s="149" t="s">
        <v>98</v>
      </c>
      <c r="W559" s="150" t="s">
        <v>98</v>
      </c>
      <c r="X559" s="150" t="s">
        <v>98</v>
      </c>
    </row>
    <row r="560" spans="14:24" ht="15.75" x14ac:dyDescent="0.25">
      <c r="N560" s="146">
        <v>53539</v>
      </c>
      <c r="O560" s="147" t="s">
        <v>98</v>
      </c>
      <c r="P560" s="147" t="s">
        <v>98</v>
      </c>
      <c r="Q560" s="147" t="s">
        <v>98</v>
      </c>
      <c r="R560" s="147" t="s">
        <v>98</v>
      </c>
      <c r="S560" s="148" t="s">
        <v>98</v>
      </c>
      <c r="T560" s="148" t="s">
        <v>98</v>
      </c>
      <c r="U560" s="149" t="s">
        <v>98</v>
      </c>
      <c r="V560" s="149" t="s">
        <v>98</v>
      </c>
      <c r="W560" s="150" t="s">
        <v>98</v>
      </c>
      <c r="X560" s="150" t="s">
        <v>98</v>
      </c>
    </row>
    <row r="561" spans="14:24" ht="15.75" x14ac:dyDescent="0.25">
      <c r="N561" s="146">
        <v>53570</v>
      </c>
      <c r="O561" s="147" t="s">
        <v>98</v>
      </c>
      <c r="P561" s="147" t="s">
        <v>98</v>
      </c>
      <c r="Q561" s="147" t="s">
        <v>98</v>
      </c>
      <c r="R561" s="147" t="s">
        <v>98</v>
      </c>
      <c r="S561" s="148" t="s">
        <v>98</v>
      </c>
      <c r="T561" s="148" t="s">
        <v>98</v>
      </c>
      <c r="U561" s="149" t="s">
        <v>98</v>
      </c>
      <c r="V561" s="149" t="s">
        <v>98</v>
      </c>
      <c r="W561" s="150" t="s">
        <v>98</v>
      </c>
      <c r="X561" s="150" t="s">
        <v>98</v>
      </c>
    </row>
    <row r="562" spans="14:24" ht="15.75" x14ac:dyDescent="0.25">
      <c r="N562" s="146">
        <v>53600</v>
      </c>
      <c r="O562" s="147" t="s">
        <v>98</v>
      </c>
      <c r="P562" s="147" t="s">
        <v>98</v>
      </c>
      <c r="Q562" s="147" t="s">
        <v>98</v>
      </c>
      <c r="R562" s="147" t="s">
        <v>98</v>
      </c>
      <c r="S562" s="148" t="s">
        <v>98</v>
      </c>
      <c r="T562" s="148" t="s">
        <v>98</v>
      </c>
      <c r="U562" s="149" t="s">
        <v>98</v>
      </c>
      <c r="V562" s="149" t="s">
        <v>98</v>
      </c>
      <c r="W562" s="150" t="s">
        <v>98</v>
      </c>
      <c r="X562" s="150" t="s">
        <v>98</v>
      </c>
    </row>
    <row r="563" spans="14:24" ht="15.75" x14ac:dyDescent="0.25">
      <c r="N563" s="146">
        <v>53631</v>
      </c>
      <c r="O563" s="147" t="s">
        <v>98</v>
      </c>
      <c r="P563" s="147" t="s">
        <v>98</v>
      </c>
      <c r="Q563" s="147" t="s">
        <v>98</v>
      </c>
      <c r="R563" s="147" t="s">
        <v>98</v>
      </c>
      <c r="S563" s="148" t="s">
        <v>98</v>
      </c>
      <c r="T563" s="148" t="s">
        <v>98</v>
      </c>
      <c r="U563" s="149" t="s">
        <v>98</v>
      </c>
      <c r="V563" s="149" t="s">
        <v>98</v>
      </c>
      <c r="W563" s="150" t="s">
        <v>98</v>
      </c>
      <c r="X563" s="150" t="s">
        <v>98</v>
      </c>
    </row>
    <row r="564" spans="14:24" ht="15.75" x14ac:dyDescent="0.25">
      <c r="N564" s="146">
        <v>53661</v>
      </c>
      <c r="O564" s="147" t="s">
        <v>98</v>
      </c>
      <c r="P564" s="147" t="s">
        <v>98</v>
      </c>
      <c r="Q564" s="147" t="s">
        <v>98</v>
      </c>
      <c r="R564" s="147" t="s">
        <v>98</v>
      </c>
      <c r="S564" s="148" t="s">
        <v>98</v>
      </c>
      <c r="T564" s="148" t="s">
        <v>98</v>
      </c>
      <c r="U564" s="149" t="s">
        <v>98</v>
      </c>
      <c r="V564" s="149" t="s">
        <v>98</v>
      </c>
      <c r="W564" s="150" t="s">
        <v>98</v>
      </c>
      <c r="X564" s="150" t="s">
        <v>98</v>
      </c>
    </row>
    <row r="565" spans="14:24" ht="15.75" x14ac:dyDescent="0.25">
      <c r="N565" s="146">
        <v>53692</v>
      </c>
      <c r="O565" s="147" t="s">
        <v>98</v>
      </c>
      <c r="P565" s="147" t="s">
        <v>98</v>
      </c>
      <c r="Q565" s="147" t="s">
        <v>98</v>
      </c>
      <c r="R565" s="147" t="s">
        <v>98</v>
      </c>
      <c r="S565" s="148" t="s">
        <v>98</v>
      </c>
      <c r="T565" s="148" t="s">
        <v>98</v>
      </c>
      <c r="U565" s="149" t="s">
        <v>98</v>
      </c>
      <c r="V565" s="149" t="s">
        <v>98</v>
      </c>
      <c r="W565" s="150" t="s">
        <v>98</v>
      </c>
      <c r="X565" s="150" t="s">
        <v>98</v>
      </c>
    </row>
    <row r="566" spans="14:24" ht="15.75" x14ac:dyDescent="0.25">
      <c r="N566" s="146">
        <v>53723</v>
      </c>
      <c r="O566" s="147" t="s">
        <v>98</v>
      </c>
      <c r="P566" s="147" t="s">
        <v>98</v>
      </c>
      <c r="Q566" s="147" t="s">
        <v>98</v>
      </c>
      <c r="R566" s="147" t="s">
        <v>98</v>
      </c>
      <c r="S566" s="148" t="s">
        <v>98</v>
      </c>
      <c r="T566" s="148" t="s">
        <v>98</v>
      </c>
      <c r="U566" s="149" t="s">
        <v>98</v>
      </c>
      <c r="V566" s="149" t="s">
        <v>98</v>
      </c>
      <c r="W566" s="150" t="s">
        <v>98</v>
      </c>
      <c r="X566" s="150" t="s">
        <v>98</v>
      </c>
    </row>
    <row r="567" spans="14:24" ht="15.75" x14ac:dyDescent="0.25">
      <c r="N567" s="146">
        <v>53751</v>
      </c>
      <c r="O567" s="147" t="s">
        <v>98</v>
      </c>
      <c r="P567" s="147" t="s">
        <v>98</v>
      </c>
      <c r="Q567" s="147" t="s">
        <v>98</v>
      </c>
      <c r="R567" s="147" t="s">
        <v>98</v>
      </c>
      <c r="S567" s="148" t="s">
        <v>98</v>
      </c>
      <c r="T567" s="148" t="s">
        <v>98</v>
      </c>
      <c r="U567" s="149" t="s">
        <v>98</v>
      </c>
      <c r="V567" s="149" t="s">
        <v>98</v>
      </c>
      <c r="W567" s="150" t="s">
        <v>98</v>
      </c>
      <c r="X567" s="150" t="s">
        <v>98</v>
      </c>
    </row>
    <row r="568" spans="14:24" ht="15.75" x14ac:dyDescent="0.25">
      <c r="N568" s="146">
        <v>53782</v>
      </c>
      <c r="O568" s="147" t="s">
        <v>98</v>
      </c>
      <c r="P568" s="147" t="s">
        <v>98</v>
      </c>
      <c r="Q568" s="147" t="s">
        <v>98</v>
      </c>
      <c r="R568" s="147" t="s">
        <v>98</v>
      </c>
      <c r="S568" s="148" t="s">
        <v>98</v>
      </c>
      <c r="T568" s="148" t="s">
        <v>98</v>
      </c>
      <c r="U568" s="149" t="s">
        <v>98</v>
      </c>
      <c r="V568" s="149" t="s">
        <v>98</v>
      </c>
      <c r="W568" s="150" t="s">
        <v>98</v>
      </c>
      <c r="X568" s="150" t="s">
        <v>98</v>
      </c>
    </row>
    <row r="569" spans="14:24" ht="15.75" x14ac:dyDescent="0.25">
      <c r="N569" s="146">
        <v>53812</v>
      </c>
      <c r="O569" s="147" t="s">
        <v>98</v>
      </c>
      <c r="P569" s="147" t="s">
        <v>98</v>
      </c>
      <c r="Q569" s="147" t="s">
        <v>98</v>
      </c>
      <c r="R569" s="147" t="s">
        <v>98</v>
      </c>
      <c r="S569" s="148" t="s">
        <v>98</v>
      </c>
      <c r="T569" s="148" t="s">
        <v>98</v>
      </c>
      <c r="U569" s="149" t="s">
        <v>98</v>
      </c>
      <c r="V569" s="149" t="s">
        <v>98</v>
      </c>
      <c r="W569" s="150" t="s">
        <v>98</v>
      </c>
      <c r="X569" s="150" t="s">
        <v>98</v>
      </c>
    </row>
    <row r="570" spans="14:24" ht="15.75" x14ac:dyDescent="0.25">
      <c r="N570" s="146">
        <v>53843</v>
      </c>
      <c r="O570" s="147" t="s">
        <v>98</v>
      </c>
      <c r="P570" s="147" t="s">
        <v>98</v>
      </c>
      <c r="Q570" s="147" t="s">
        <v>98</v>
      </c>
      <c r="R570" s="147" t="s">
        <v>98</v>
      </c>
      <c r="S570" s="148" t="s">
        <v>98</v>
      </c>
      <c r="T570" s="148" t="s">
        <v>98</v>
      </c>
      <c r="U570" s="149" t="s">
        <v>98</v>
      </c>
      <c r="V570" s="149" t="s">
        <v>98</v>
      </c>
      <c r="W570" s="150" t="s">
        <v>98</v>
      </c>
      <c r="X570" s="150" t="s">
        <v>98</v>
      </c>
    </row>
    <row r="571" spans="14:24" ht="15.75" x14ac:dyDescent="0.25">
      <c r="N571" s="146">
        <v>53873</v>
      </c>
      <c r="O571" s="147" t="s">
        <v>98</v>
      </c>
      <c r="P571" s="147" t="s">
        <v>98</v>
      </c>
      <c r="Q571" s="147" t="s">
        <v>98</v>
      </c>
      <c r="R571" s="147" t="s">
        <v>98</v>
      </c>
      <c r="S571" s="148" t="s">
        <v>98</v>
      </c>
      <c r="T571" s="148" t="s">
        <v>98</v>
      </c>
      <c r="U571" s="149" t="s">
        <v>98</v>
      </c>
      <c r="V571" s="149" t="s">
        <v>98</v>
      </c>
      <c r="W571" s="150" t="s">
        <v>98</v>
      </c>
      <c r="X571" s="150" t="s">
        <v>98</v>
      </c>
    </row>
    <row r="572" spans="14:24" ht="15.75" x14ac:dyDescent="0.25">
      <c r="N572" s="146">
        <v>53904</v>
      </c>
      <c r="O572" s="147" t="s">
        <v>98</v>
      </c>
      <c r="P572" s="147" t="s">
        <v>98</v>
      </c>
      <c r="Q572" s="147" t="s">
        <v>98</v>
      </c>
      <c r="R572" s="147" t="s">
        <v>98</v>
      </c>
      <c r="S572" s="148" t="s">
        <v>98</v>
      </c>
      <c r="T572" s="148" t="s">
        <v>98</v>
      </c>
      <c r="U572" s="149" t="s">
        <v>98</v>
      </c>
      <c r="V572" s="149" t="s">
        <v>98</v>
      </c>
      <c r="W572" s="150" t="s">
        <v>98</v>
      </c>
      <c r="X572" s="150" t="s">
        <v>98</v>
      </c>
    </row>
    <row r="573" spans="14:24" ht="15.75" x14ac:dyDescent="0.25">
      <c r="N573" s="146">
        <v>53935</v>
      </c>
      <c r="O573" s="147" t="s">
        <v>98</v>
      </c>
      <c r="P573" s="147" t="s">
        <v>98</v>
      </c>
      <c r="Q573" s="147" t="s">
        <v>98</v>
      </c>
      <c r="R573" s="147" t="s">
        <v>98</v>
      </c>
      <c r="S573" s="148" t="s">
        <v>98</v>
      </c>
      <c r="T573" s="148" t="s">
        <v>98</v>
      </c>
      <c r="U573" s="149" t="s">
        <v>98</v>
      </c>
      <c r="V573" s="149" t="s">
        <v>98</v>
      </c>
      <c r="W573" s="150" t="s">
        <v>98</v>
      </c>
      <c r="X573" s="150" t="s">
        <v>98</v>
      </c>
    </row>
    <row r="574" spans="14:24" ht="15.75" x14ac:dyDescent="0.25">
      <c r="N574" s="146">
        <v>53965</v>
      </c>
      <c r="O574" s="147" t="s">
        <v>98</v>
      </c>
      <c r="P574" s="147" t="s">
        <v>98</v>
      </c>
      <c r="Q574" s="147" t="s">
        <v>98</v>
      </c>
      <c r="R574" s="147" t="s">
        <v>98</v>
      </c>
      <c r="S574" s="148" t="s">
        <v>98</v>
      </c>
      <c r="T574" s="148" t="s">
        <v>98</v>
      </c>
      <c r="U574" s="149" t="s">
        <v>98</v>
      </c>
      <c r="V574" s="149" t="s">
        <v>98</v>
      </c>
      <c r="W574" s="150" t="s">
        <v>98</v>
      </c>
      <c r="X574" s="150" t="s">
        <v>98</v>
      </c>
    </row>
    <row r="575" spans="14:24" ht="15.75" x14ac:dyDescent="0.25">
      <c r="N575" s="146">
        <v>53996</v>
      </c>
      <c r="O575" s="147" t="s">
        <v>98</v>
      </c>
      <c r="P575" s="147" t="s">
        <v>98</v>
      </c>
      <c r="Q575" s="147" t="s">
        <v>98</v>
      </c>
      <c r="R575" s="147" t="s">
        <v>98</v>
      </c>
      <c r="S575" s="148" t="s">
        <v>98</v>
      </c>
      <c r="T575" s="148" t="s">
        <v>98</v>
      </c>
      <c r="U575" s="149" t="s">
        <v>98</v>
      </c>
      <c r="V575" s="149" t="s">
        <v>98</v>
      </c>
      <c r="W575" s="150" t="s">
        <v>98</v>
      </c>
      <c r="X575" s="150" t="s">
        <v>98</v>
      </c>
    </row>
    <row r="576" spans="14:24" ht="15.75" x14ac:dyDescent="0.25">
      <c r="N576" s="146">
        <v>54026</v>
      </c>
      <c r="O576" s="147" t="s">
        <v>98</v>
      </c>
      <c r="P576" s="147" t="s">
        <v>98</v>
      </c>
      <c r="Q576" s="147" t="s">
        <v>98</v>
      </c>
      <c r="R576" s="147" t="s">
        <v>98</v>
      </c>
      <c r="S576" s="148" t="s">
        <v>98</v>
      </c>
      <c r="T576" s="148" t="s">
        <v>98</v>
      </c>
      <c r="U576" s="149" t="s">
        <v>98</v>
      </c>
      <c r="V576" s="149" t="s">
        <v>98</v>
      </c>
      <c r="W576" s="150" t="s">
        <v>98</v>
      </c>
      <c r="X576" s="150" t="s">
        <v>98</v>
      </c>
    </row>
    <row r="577" spans="14:24" ht="15.75" x14ac:dyDescent="0.25">
      <c r="N577" s="146">
        <v>54057</v>
      </c>
      <c r="O577" s="147" t="s">
        <v>98</v>
      </c>
      <c r="P577" s="147" t="s">
        <v>98</v>
      </c>
      <c r="Q577" s="147" t="s">
        <v>98</v>
      </c>
      <c r="R577" s="147" t="s">
        <v>98</v>
      </c>
      <c r="S577" s="148" t="s">
        <v>98</v>
      </c>
      <c r="T577" s="148" t="s">
        <v>98</v>
      </c>
      <c r="U577" s="149" t="s">
        <v>98</v>
      </c>
      <c r="V577" s="149" t="s">
        <v>98</v>
      </c>
      <c r="W577" s="150" t="s">
        <v>98</v>
      </c>
      <c r="X577" s="150" t="s">
        <v>98</v>
      </c>
    </row>
    <row r="578" spans="14:24" ht="15.75" x14ac:dyDescent="0.25">
      <c r="N578" s="146">
        <v>54088</v>
      </c>
      <c r="O578" s="147" t="s">
        <v>98</v>
      </c>
      <c r="P578" s="147" t="s">
        <v>98</v>
      </c>
      <c r="Q578" s="147" t="s">
        <v>98</v>
      </c>
      <c r="R578" s="147" t="s">
        <v>98</v>
      </c>
      <c r="S578" s="148" t="s">
        <v>98</v>
      </c>
      <c r="T578" s="148" t="s">
        <v>98</v>
      </c>
      <c r="U578" s="149" t="s">
        <v>98</v>
      </c>
      <c r="V578" s="149" t="s">
        <v>98</v>
      </c>
      <c r="W578" s="150" t="s">
        <v>98</v>
      </c>
      <c r="X578" s="150" t="s">
        <v>98</v>
      </c>
    </row>
    <row r="579" spans="14:24" ht="15.75" x14ac:dyDescent="0.25">
      <c r="N579" s="146">
        <v>54117</v>
      </c>
      <c r="O579" s="147" t="s">
        <v>98</v>
      </c>
      <c r="P579" s="147" t="s">
        <v>98</v>
      </c>
      <c r="Q579" s="147" t="s">
        <v>98</v>
      </c>
      <c r="R579" s="147" t="s">
        <v>98</v>
      </c>
      <c r="S579" s="148" t="s">
        <v>98</v>
      </c>
      <c r="T579" s="148" t="s">
        <v>98</v>
      </c>
      <c r="U579" s="149" t="s">
        <v>98</v>
      </c>
      <c r="V579" s="149" t="s">
        <v>98</v>
      </c>
      <c r="W579" s="150" t="s">
        <v>98</v>
      </c>
      <c r="X579" s="150" t="s">
        <v>98</v>
      </c>
    </row>
    <row r="580" spans="14:24" ht="15.75" x14ac:dyDescent="0.25">
      <c r="N580" s="146">
        <v>54148</v>
      </c>
      <c r="O580" s="147" t="s">
        <v>98</v>
      </c>
      <c r="P580" s="147" t="s">
        <v>98</v>
      </c>
      <c r="Q580" s="147" t="s">
        <v>98</v>
      </c>
      <c r="R580" s="147" t="s">
        <v>98</v>
      </c>
      <c r="S580" s="148" t="s">
        <v>98</v>
      </c>
      <c r="T580" s="148" t="s">
        <v>98</v>
      </c>
      <c r="U580" s="149" t="s">
        <v>98</v>
      </c>
      <c r="V580" s="149" t="s">
        <v>98</v>
      </c>
      <c r="W580" s="150" t="s">
        <v>98</v>
      </c>
      <c r="X580" s="150" t="s">
        <v>98</v>
      </c>
    </row>
    <row r="581" spans="14:24" ht="15.75" x14ac:dyDescent="0.25">
      <c r="N581" s="146">
        <v>54178</v>
      </c>
      <c r="O581" s="147" t="s">
        <v>98</v>
      </c>
      <c r="P581" s="147" t="s">
        <v>98</v>
      </c>
      <c r="Q581" s="147" t="s">
        <v>98</v>
      </c>
      <c r="R581" s="147" t="s">
        <v>98</v>
      </c>
      <c r="S581" s="148" t="s">
        <v>98</v>
      </c>
      <c r="T581" s="148" t="s">
        <v>98</v>
      </c>
      <c r="U581" s="149" t="s">
        <v>98</v>
      </c>
      <c r="V581" s="149" t="s">
        <v>98</v>
      </c>
      <c r="W581" s="150" t="s">
        <v>98</v>
      </c>
      <c r="X581" s="150" t="s">
        <v>98</v>
      </c>
    </row>
    <row r="582" spans="14:24" ht="15.75" x14ac:dyDescent="0.25">
      <c r="N582" s="146">
        <v>54209</v>
      </c>
      <c r="O582" s="147" t="s">
        <v>98</v>
      </c>
      <c r="P582" s="147" t="s">
        <v>98</v>
      </c>
      <c r="Q582" s="147" t="s">
        <v>98</v>
      </c>
      <c r="R582" s="147" t="s">
        <v>98</v>
      </c>
      <c r="S582" s="148" t="s">
        <v>98</v>
      </c>
      <c r="T582" s="148" t="s">
        <v>98</v>
      </c>
      <c r="U582" s="149" t="s">
        <v>98</v>
      </c>
      <c r="V582" s="149" t="s">
        <v>98</v>
      </c>
      <c r="W582" s="150" t="s">
        <v>98</v>
      </c>
      <c r="X582" s="150" t="s">
        <v>98</v>
      </c>
    </row>
    <row r="583" spans="14:24" ht="15.75" x14ac:dyDescent="0.25">
      <c r="N583" s="146">
        <v>54239</v>
      </c>
      <c r="O583" s="147" t="s">
        <v>98</v>
      </c>
      <c r="P583" s="147" t="s">
        <v>98</v>
      </c>
      <c r="Q583" s="147" t="s">
        <v>98</v>
      </c>
      <c r="R583" s="147" t="s">
        <v>98</v>
      </c>
      <c r="S583" s="148" t="s">
        <v>98</v>
      </c>
      <c r="T583" s="148" t="s">
        <v>98</v>
      </c>
      <c r="U583" s="149" t="s">
        <v>98</v>
      </c>
      <c r="V583" s="149" t="s">
        <v>98</v>
      </c>
      <c r="W583" s="150" t="s">
        <v>98</v>
      </c>
      <c r="X583" s="150" t="s">
        <v>98</v>
      </c>
    </row>
    <row r="584" spans="14:24" ht="15.75" x14ac:dyDescent="0.25">
      <c r="N584" s="146">
        <v>54270</v>
      </c>
      <c r="O584" s="147" t="s">
        <v>98</v>
      </c>
      <c r="P584" s="147" t="s">
        <v>98</v>
      </c>
      <c r="Q584" s="147" t="s">
        <v>98</v>
      </c>
      <c r="R584" s="147" t="s">
        <v>98</v>
      </c>
      <c r="S584" s="148" t="s">
        <v>98</v>
      </c>
      <c r="T584" s="148" t="s">
        <v>98</v>
      </c>
      <c r="U584" s="149" t="s">
        <v>98</v>
      </c>
      <c r="V584" s="149" t="s">
        <v>98</v>
      </c>
      <c r="W584" s="150" t="s">
        <v>98</v>
      </c>
      <c r="X584" s="150" t="s">
        <v>98</v>
      </c>
    </row>
    <row r="585" spans="14:24" ht="15.75" x14ac:dyDescent="0.25">
      <c r="N585" s="146">
        <v>54301</v>
      </c>
      <c r="O585" s="147" t="s">
        <v>98</v>
      </c>
      <c r="P585" s="147" t="s">
        <v>98</v>
      </c>
      <c r="Q585" s="147" t="s">
        <v>98</v>
      </c>
      <c r="R585" s="147" t="s">
        <v>98</v>
      </c>
      <c r="S585" s="148" t="s">
        <v>98</v>
      </c>
      <c r="T585" s="148" t="s">
        <v>98</v>
      </c>
      <c r="U585" s="149" t="s">
        <v>98</v>
      </c>
      <c r="V585" s="149" t="s">
        <v>98</v>
      </c>
      <c r="W585" s="150" t="s">
        <v>98</v>
      </c>
      <c r="X585" s="150" t="s">
        <v>98</v>
      </c>
    </row>
    <row r="586" spans="14:24" ht="15.75" x14ac:dyDescent="0.25">
      <c r="N586" s="146">
        <v>54331</v>
      </c>
      <c r="O586" s="147" t="s">
        <v>98</v>
      </c>
      <c r="P586" s="147" t="s">
        <v>98</v>
      </c>
      <c r="Q586" s="147" t="s">
        <v>98</v>
      </c>
      <c r="R586" s="147" t="s">
        <v>98</v>
      </c>
      <c r="S586" s="148" t="s">
        <v>98</v>
      </c>
      <c r="T586" s="148" t="s">
        <v>98</v>
      </c>
      <c r="U586" s="149" t="s">
        <v>98</v>
      </c>
      <c r="V586" s="149" t="s">
        <v>98</v>
      </c>
      <c r="W586" s="150" t="s">
        <v>98</v>
      </c>
      <c r="X586" s="150" t="s">
        <v>98</v>
      </c>
    </row>
    <row r="587" spans="14:24" ht="15.75" x14ac:dyDescent="0.25">
      <c r="N587" s="146">
        <v>54362</v>
      </c>
      <c r="O587" s="147" t="s">
        <v>98</v>
      </c>
      <c r="P587" s="147" t="s">
        <v>98</v>
      </c>
      <c r="Q587" s="147" t="s">
        <v>98</v>
      </c>
      <c r="R587" s="147" t="s">
        <v>98</v>
      </c>
      <c r="S587" s="148" t="s">
        <v>98</v>
      </c>
      <c r="T587" s="148" t="s">
        <v>98</v>
      </c>
      <c r="U587" s="149" t="s">
        <v>98</v>
      </c>
      <c r="V587" s="149" t="s">
        <v>98</v>
      </c>
      <c r="W587" s="150" t="s">
        <v>98</v>
      </c>
      <c r="X587" s="150" t="s">
        <v>98</v>
      </c>
    </row>
    <row r="588" spans="14:24" ht="15.75" x14ac:dyDescent="0.25">
      <c r="N588" s="146">
        <v>54392</v>
      </c>
      <c r="O588" s="147" t="s">
        <v>98</v>
      </c>
      <c r="P588" s="147" t="s">
        <v>98</v>
      </c>
      <c r="Q588" s="147" t="s">
        <v>98</v>
      </c>
      <c r="R588" s="147" t="s">
        <v>98</v>
      </c>
      <c r="S588" s="148" t="s">
        <v>98</v>
      </c>
      <c r="T588" s="148" t="s">
        <v>98</v>
      </c>
      <c r="U588" s="149" t="s">
        <v>98</v>
      </c>
      <c r="V588" s="149" t="s">
        <v>98</v>
      </c>
      <c r="W588" s="150" t="s">
        <v>98</v>
      </c>
      <c r="X588" s="150" t="s">
        <v>98</v>
      </c>
    </row>
    <row r="589" spans="14:24" ht="15.75" x14ac:dyDescent="0.25">
      <c r="N589" s="146">
        <v>54423</v>
      </c>
      <c r="O589" s="147" t="s">
        <v>98</v>
      </c>
      <c r="P589" s="147" t="s">
        <v>98</v>
      </c>
      <c r="Q589" s="147" t="s">
        <v>98</v>
      </c>
      <c r="R589" s="147" t="s">
        <v>98</v>
      </c>
      <c r="S589" s="148" t="s">
        <v>98</v>
      </c>
      <c r="T589" s="148" t="s">
        <v>98</v>
      </c>
      <c r="U589" s="149" t="s">
        <v>98</v>
      </c>
      <c r="V589" s="149" t="s">
        <v>98</v>
      </c>
      <c r="W589" s="150" t="s">
        <v>98</v>
      </c>
      <c r="X589" s="150" t="s">
        <v>98</v>
      </c>
    </row>
    <row r="590" spans="14:24" ht="15.75" x14ac:dyDescent="0.25">
      <c r="N590" s="146">
        <v>54454</v>
      </c>
      <c r="O590" s="147" t="s">
        <v>98</v>
      </c>
      <c r="P590" s="147" t="s">
        <v>98</v>
      </c>
      <c r="Q590" s="147" t="s">
        <v>98</v>
      </c>
      <c r="R590" s="147" t="s">
        <v>98</v>
      </c>
      <c r="S590" s="148" t="s">
        <v>98</v>
      </c>
      <c r="T590" s="148" t="s">
        <v>98</v>
      </c>
      <c r="U590" s="149" t="s">
        <v>98</v>
      </c>
      <c r="V590" s="149" t="s">
        <v>98</v>
      </c>
      <c r="W590" s="150" t="s">
        <v>98</v>
      </c>
      <c r="X590" s="150" t="s">
        <v>98</v>
      </c>
    </row>
    <row r="591" spans="14:24" ht="15.75" x14ac:dyDescent="0.25">
      <c r="N591" s="146">
        <v>54482</v>
      </c>
      <c r="O591" s="147" t="s">
        <v>98</v>
      </c>
      <c r="P591" s="147" t="s">
        <v>98</v>
      </c>
      <c r="Q591" s="147" t="s">
        <v>98</v>
      </c>
      <c r="R591" s="147" t="s">
        <v>98</v>
      </c>
      <c r="S591" s="148" t="s">
        <v>98</v>
      </c>
      <c r="T591" s="148" t="s">
        <v>98</v>
      </c>
      <c r="U591" s="149" t="s">
        <v>98</v>
      </c>
      <c r="V591" s="149" t="s">
        <v>98</v>
      </c>
      <c r="W591" s="150" t="s">
        <v>98</v>
      </c>
      <c r="X591" s="150" t="s">
        <v>98</v>
      </c>
    </row>
    <row r="592" spans="14:24" ht="15.75" x14ac:dyDescent="0.25">
      <c r="N592" s="146">
        <v>54513</v>
      </c>
      <c r="O592" s="147" t="s">
        <v>98</v>
      </c>
      <c r="P592" s="147" t="s">
        <v>98</v>
      </c>
      <c r="Q592" s="147" t="s">
        <v>98</v>
      </c>
      <c r="R592" s="147" t="s">
        <v>98</v>
      </c>
      <c r="S592" s="148" t="s">
        <v>98</v>
      </c>
      <c r="T592" s="148" t="s">
        <v>98</v>
      </c>
      <c r="U592" s="149" t="s">
        <v>98</v>
      </c>
      <c r="V592" s="149" t="s">
        <v>98</v>
      </c>
      <c r="W592" s="150" t="s">
        <v>98</v>
      </c>
      <c r="X592" s="150" t="s">
        <v>98</v>
      </c>
    </row>
    <row r="593" spans="14:24" ht="15.75" x14ac:dyDescent="0.25">
      <c r="N593" s="146">
        <v>54543</v>
      </c>
      <c r="O593" s="147" t="s">
        <v>98</v>
      </c>
      <c r="P593" s="147" t="s">
        <v>98</v>
      </c>
      <c r="Q593" s="147" t="s">
        <v>98</v>
      </c>
      <c r="R593" s="147" t="s">
        <v>98</v>
      </c>
      <c r="S593" s="148" t="s">
        <v>98</v>
      </c>
      <c r="T593" s="148" t="s">
        <v>98</v>
      </c>
      <c r="U593" s="149" t="s">
        <v>98</v>
      </c>
      <c r="V593" s="149" t="s">
        <v>98</v>
      </c>
      <c r="W593" s="150" t="s">
        <v>98</v>
      </c>
      <c r="X593" s="150" t="s">
        <v>98</v>
      </c>
    </row>
    <row r="594" spans="14:24" ht="15.75" x14ac:dyDescent="0.25">
      <c r="N594" s="146">
        <v>54574</v>
      </c>
      <c r="O594" s="147" t="s">
        <v>98</v>
      </c>
      <c r="P594" s="147" t="s">
        <v>98</v>
      </c>
      <c r="Q594" s="147" t="s">
        <v>98</v>
      </c>
      <c r="R594" s="147" t="s">
        <v>98</v>
      </c>
      <c r="S594" s="148" t="s">
        <v>98</v>
      </c>
      <c r="T594" s="148" t="s">
        <v>98</v>
      </c>
      <c r="U594" s="149" t="s">
        <v>98</v>
      </c>
      <c r="V594" s="149" t="s">
        <v>98</v>
      </c>
      <c r="W594" s="150" t="s">
        <v>98</v>
      </c>
      <c r="X594" s="150" t="s">
        <v>98</v>
      </c>
    </row>
    <row r="595" spans="14:24" ht="15.75" x14ac:dyDescent="0.25">
      <c r="N595" s="146">
        <v>54604</v>
      </c>
      <c r="O595" s="147" t="s">
        <v>98</v>
      </c>
      <c r="P595" s="147" t="s">
        <v>98</v>
      </c>
      <c r="Q595" s="147" t="s">
        <v>98</v>
      </c>
      <c r="R595" s="147" t="s">
        <v>98</v>
      </c>
      <c r="S595" s="148" t="s">
        <v>98</v>
      </c>
      <c r="T595" s="148" t="s">
        <v>98</v>
      </c>
      <c r="U595" s="149" t="s">
        <v>98</v>
      </c>
      <c r="V595" s="149" t="s">
        <v>98</v>
      </c>
      <c r="W595" s="150" t="s">
        <v>98</v>
      </c>
      <c r="X595" s="150" t="s">
        <v>98</v>
      </c>
    </row>
    <row r="596" spans="14:24" ht="15.75" x14ac:dyDescent="0.25">
      <c r="N596" s="146">
        <v>54635</v>
      </c>
      <c r="O596" s="147" t="s">
        <v>98</v>
      </c>
      <c r="P596" s="147" t="s">
        <v>98</v>
      </c>
      <c r="Q596" s="147" t="s">
        <v>98</v>
      </c>
      <c r="R596" s="147" t="s">
        <v>98</v>
      </c>
      <c r="S596" s="148" t="s">
        <v>98</v>
      </c>
      <c r="T596" s="148" t="s">
        <v>98</v>
      </c>
      <c r="U596" s="149" t="s">
        <v>98</v>
      </c>
      <c r="V596" s="149" t="s">
        <v>98</v>
      </c>
      <c r="W596" s="150" t="s">
        <v>98</v>
      </c>
      <c r="X596" s="150" t="s">
        <v>98</v>
      </c>
    </row>
    <row r="597" spans="14:24" ht="15.75" x14ac:dyDescent="0.25">
      <c r="N597" s="146">
        <v>54666</v>
      </c>
      <c r="O597" s="147" t="s">
        <v>98</v>
      </c>
      <c r="P597" s="147" t="s">
        <v>98</v>
      </c>
      <c r="Q597" s="147" t="s">
        <v>98</v>
      </c>
      <c r="R597" s="147" t="s">
        <v>98</v>
      </c>
      <c r="S597" s="148" t="s">
        <v>98</v>
      </c>
      <c r="T597" s="148" t="s">
        <v>98</v>
      </c>
      <c r="U597" s="149" t="s">
        <v>98</v>
      </c>
      <c r="V597" s="149" t="s">
        <v>98</v>
      </c>
      <c r="W597" s="150" t="s">
        <v>98</v>
      </c>
      <c r="X597" s="150" t="s">
        <v>98</v>
      </c>
    </row>
    <row r="598" spans="14:24" ht="15.75" x14ac:dyDescent="0.25">
      <c r="N598" s="146">
        <v>54696</v>
      </c>
      <c r="O598" s="147" t="s">
        <v>98</v>
      </c>
      <c r="P598" s="147" t="s">
        <v>98</v>
      </c>
      <c r="Q598" s="147" t="s">
        <v>98</v>
      </c>
      <c r="R598" s="147" t="s">
        <v>98</v>
      </c>
      <c r="S598" s="148" t="s">
        <v>98</v>
      </c>
      <c r="T598" s="148" t="s">
        <v>98</v>
      </c>
      <c r="U598" s="149" t="s">
        <v>98</v>
      </c>
      <c r="V598" s="149" t="s">
        <v>98</v>
      </c>
      <c r="W598" s="150" t="s">
        <v>98</v>
      </c>
      <c r="X598" s="150" t="s">
        <v>98</v>
      </c>
    </row>
    <row r="599" spans="14:24" ht="15.75" x14ac:dyDescent="0.25">
      <c r="N599" s="146">
        <v>54727</v>
      </c>
      <c r="O599" s="147" t="s">
        <v>98</v>
      </c>
      <c r="P599" s="147" t="s">
        <v>98</v>
      </c>
      <c r="Q599" s="147" t="s">
        <v>98</v>
      </c>
      <c r="R599" s="147" t="s">
        <v>98</v>
      </c>
      <c r="S599" s="148" t="s">
        <v>98</v>
      </c>
      <c r="T599" s="148" t="s">
        <v>98</v>
      </c>
      <c r="U599" s="149" t="s">
        <v>98</v>
      </c>
      <c r="V599" s="149" t="s">
        <v>98</v>
      </c>
      <c r="W599" s="150" t="s">
        <v>98</v>
      </c>
      <c r="X599" s="150" t="s">
        <v>98</v>
      </c>
    </row>
    <row r="600" spans="14:24" ht="15.75" x14ac:dyDescent="0.25">
      <c r="N600" s="146">
        <v>54757</v>
      </c>
      <c r="O600" s="147" t="s">
        <v>98</v>
      </c>
      <c r="P600" s="147" t="s">
        <v>98</v>
      </c>
      <c r="Q600" s="147" t="s">
        <v>98</v>
      </c>
      <c r="R600" s="147" t="s">
        <v>98</v>
      </c>
      <c r="S600" s="148" t="s">
        <v>98</v>
      </c>
      <c r="T600" s="148" t="s">
        <v>98</v>
      </c>
      <c r="U600" s="149" t="s">
        <v>98</v>
      </c>
      <c r="V600" s="149" t="s">
        <v>98</v>
      </c>
      <c r="W600" s="150" t="s">
        <v>98</v>
      </c>
      <c r="X600" s="150" t="s">
        <v>98</v>
      </c>
    </row>
    <row r="601" spans="14:24" ht="15.75" x14ac:dyDescent="0.25">
      <c r="N601" s="146">
        <v>54788</v>
      </c>
      <c r="O601" s="147" t="s">
        <v>98</v>
      </c>
      <c r="P601" s="147" t="s">
        <v>98</v>
      </c>
      <c r="Q601" s="147" t="s">
        <v>98</v>
      </c>
      <c r="R601" s="147" t="s">
        <v>98</v>
      </c>
      <c r="S601" s="148" t="s">
        <v>98</v>
      </c>
      <c r="T601" s="148" t="s">
        <v>98</v>
      </c>
      <c r="U601" s="149" t="s">
        <v>98</v>
      </c>
      <c r="V601" s="149" t="s">
        <v>98</v>
      </c>
      <c r="W601" s="150" t="s">
        <v>98</v>
      </c>
      <c r="X601" s="150" t="s">
        <v>98</v>
      </c>
    </row>
    <row r="602" spans="14:24" ht="15.75" x14ac:dyDescent="0.25">
      <c r="N602" s="146">
        <v>54819</v>
      </c>
      <c r="O602" s="147" t="s">
        <v>98</v>
      </c>
      <c r="P602" s="147" t="s">
        <v>98</v>
      </c>
      <c r="Q602" s="147" t="s">
        <v>98</v>
      </c>
      <c r="R602" s="147" t="s">
        <v>98</v>
      </c>
      <c r="S602" s="148" t="s">
        <v>98</v>
      </c>
      <c r="T602" s="148" t="s">
        <v>98</v>
      </c>
      <c r="U602" s="149" t="s">
        <v>98</v>
      </c>
      <c r="V602" s="149" t="s">
        <v>98</v>
      </c>
      <c r="W602" s="150" t="s">
        <v>98</v>
      </c>
      <c r="X602" s="150" t="s">
        <v>98</v>
      </c>
    </row>
    <row r="603" spans="14:24" ht="15.75" x14ac:dyDescent="0.25">
      <c r="N603" s="146">
        <v>54847</v>
      </c>
      <c r="O603" s="147" t="s">
        <v>98</v>
      </c>
      <c r="P603" s="147" t="s">
        <v>98</v>
      </c>
      <c r="Q603" s="147" t="s">
        <v>98</v>
      </c>
      <c r="R603" s="147" t="s">
        <v>98</v>
      </c>
      <c r="S603" s="148" t="s">
        <v>98</v>
      </c>
      <c r="T603" s="148" t="s">
        <v>98</v>
      </c>
      <c r="U603" s="149" t="s">
        <v>98</v>
      </c>
      <c r="V603" s="149" t="s">
        <v>98</v>
      </c>
      <c r="W603" s="150" t="s">
        <v>98</v>
      </c>
      <c r="X603" s="150" t="s">
        <v>98</v>
      </c>
    </row>
    <row r="604" spans="14:24" ht="15.75" x14ac:dyDescent="0.25">
      <c r="N604" s="146">
        <v>54878</v>
      </c>
      <c r="O604" s="147" t="s">
        <v>98</v>
      </c>
      <c r="P604" s="147" t="s">
        <v>98</v>
      </c>
      <c r="Q604" s="147" t="s">
        <v>98</v>
      </c>
      <c r="R604" s="147" t="s">
        <v>98</v>
      </c>
      <c r="S604" s="148" t="s">
        <v>98</v>
      </c>
      <c r="T604" s="148" t="s">
        <v>98</v>
      </c>
      <c r="U604" s="149" t="s">
        <v>98</v>
      </c>
      <c r="V604" s="149" t="s">
        <v>98</v>
      </c>
      <c r="W604" s="150" t="s">
        <v>98</v>
      </c>
      <c r="X604" s="150" t="s">
        <v>98</v>
      </c>
    </row>
    <row r="605" spans="14:24" ht="15.75" x14ac:dyDescent="0.25">
      <c r="N605" s="146">
        <v>54908</v>
      </c>
      <c r="O605" s="147" t="s">
        <v>98</v>
      </c>
      <c r="P605" s="147" t="s">
        <v>98</v>
      </c>
      <c r="Q605" s="147" t="s">
        <v>98</v>
      </c>
      <c r="R605" s="147" t="s">
        <v>98</v>
      </c>
      <c r="S605" s="148" t="s">
        <v>98</v>
      </c>
      <c r="T605" s="148" t="s">
        <v>98</v>
      </c>
      <c r="U605" s="149" t="s">
        <v>98</v>
      </c>
      <c r="V605" s="149" t="s">
        <v>98</v>
      </c>
      <c r="W605" s="150" t="s">
        <v>98</v>
      </c>
      <c r="X605" s="150" t="s">
        <v>98</v>
      </c>
    </row>
    <row r="606" spans="14:24" ht="15.75" x14ac:dyDescent="0.25">
      <c r="N606" s="146">
        <v>54939</v>
      </c>
      <c r="O606" s="147" t="s">
        <v>98</v>
      </c>
      <c r="P606" s="147" t="s">
        <v>98</v>
      </c>
      <c r="Q606" s="147" t="s">
        <v>98</v>
      </c>
      <c r="R606" s="147" t="s">
        <v>98</v>
      </c>
      <c r="S606" s="148" t="s">
        <v>98</v>
      </c>
      <c r="T606" s="148" t="s">
        <v>98</v>
      </c>
      <c r="U606" s="149" t="s">
        <v>98</v>
      </c>
      <c r="V606" s="149" t="s">
        <v>98</v>
      </c>
      <c r="W606" s="150" t="s">
        <v>98</v>
      </c>
      <c r="X606" s="150" t="s">
        <v>98</v>
      </c>
    </row>
    <row r="607" spans="14:24" ht="15.75" x14ac:dyDescent="0.25">
      <c r="N607" s="146">
        <v>54969</v>
      </c>
      <c r="O607" s="147" t="s">
        <v>98</v>
      </c>
      <c r="P607" s="147" t="s">
        <v>98</v>
      </c>
      <c r="Q607" s="147" t="s">
        <v>98</v>
      </c>
      <c r="R607" s="147" t="s">
        <v>98</v>
      </c>
      <c r="S607" s="148" t="s">
        <v>98</v>
      </c>
      <c r="T607" s="148" t="s">
        <v>98</v>
      </c>
      <c r="U607" s="149" t="s">
        <v>98</v>
      </c>
      <c r="V607" s="149" t="s">
        <v>98</v>
      </c>
      <c r="W607" s="150" t="s">
        <v>98</v>
      </c>
      <c r="X607" s="150" t="s">
        <v>98</v>
      </c>
    </row>
    <row r="608" spans="14:24" ht="15.75" x14ac:dyDescent="0.25">
      <c r="N608" s="146">
        <v>55000</v>
      </c>
      <c r="O608" s="147" t="s">
        <v>98</v>
      </c>
      <c r="P608" s="147" t="s">
        <v>98</v>
      </c>
      <c r="Q608" s="147" t="s">
        <v>98</v>
      </c>
      <c r="R608" s="147" t="s">
        <v>98</v>
      </c>
      <c r="S608" s="148" t="s">
        <v>98</v>
      </c>
      <c r="T608" s="148" t="s">
        <v>98</v>
      </c>
      <c r="U608" s="149" t="s">
        <v>98</v>
      </c>
      <c r="V608" s="149" t="s">
        <v>98</v>
      </c>
      <c r="W608" s="150" t="s">
        <v>98</v>
      </c>
      <c r="X608" s="150" t="s">
        <v>98</v>
      </c>
    </row>
    <row r="609" spans="14:24" ht="15.75" x14ac:dyDescent="0.25">
      <c r="N609" s="146">
        <v>55031</v>
      </c>
      <c r="O609" s="147" t="s">
        <v>98</v>
      </c>
      <c r="P609" s="147" t="s">
        <v>98</v>
      </c>
      <c r="Q609" s="147" t="s">
        <v>98</v>
      </c>
      <c r="R609" s="147" t="s">
        <v>98</v>
      </c>
      <c r="S609" s="148" t="s">
        <v>98</v>
      </c>
      <c r="T609" s="148" t="s">
        <v>98</v>
      </c>
      <c r="U609" s="149" t="s">
        <v>98</v>
      </c>
      <c r="V609" s="149" t="s">
        <v>98</v>
      </c>
      <c r="W609" s="150" t="s">
        <v>98</v>
      </c>
      <c r="X609" s="150" t="s">
        <v>98</v>
      </c>
    </row>
    <row r="610" spans="14:24" ht="15.75" x14ac:dyDescent="0.25">
      <c r="N610" s="146">
        <v>55061</v>
      </c>
      <c r="O610" s="147" t="s">
        <v>98</v>
      </c>
      <c r="P610" s="147" t="s">
        <v>98</v>
      </c>
      <c r="Q610" s="147" t="s">
        <v>98</v>
      </c>
      <c r="R610" s="147" t="s">
        <v>98</v>
      </c>
      <c r="S610" s="148" t="s">
        <v>98</v>
      </c>
      <c r="T610" s="148" t="s">
        <v>98</v>
      </c>
      <c r="U610" s="149" t="s">
        <v>98</v>
      </c>
      <c r="V610" s="149" t="s">
        <v>98</v>
      </c>
      <c r="W610" s="150" t="s">
        <v>98</v>
      </c>
      <c r="X610" s="150" t="s">
        <v>98</v>
      </c>
    </row>
    <row r="611" spans="14:24" ht="15.75" x14ac:dyDescent="0.25">
      <c r="N611" s="146">
        <v>55092</v>
      </c>
      <c r="O611" s="147" t="s">
        <v>98</v>
      </c>
      <c r="P611" s="147" t="s">
        <v>98</v>
      </c>
      <c r="Q611" s="147" t="s">
        <v>98</v>
      </c>
      <c r="R611" s="147" t="s">
        <v>98</v>
      </c>
      <c r="S611" s="148" t="s">
        <v>98</v>
      </c>
      <c r="T611" s="148" t="s">
        <v>98</v>
      </c>
      <c r="U611" s="149" t="s">
        <v>98</v>
      </c>
      <c r="V611" s="149" t="s">
        <v>98</v>
      </c>
      <c r="W611" s="150" t="s">
        <v>98</v>
      </c>
      <c r="X611" s="150" t="s">
        <v>98</v>
      </c>
    </row>
    <row r="612" spans="14:24" ht="15.75" x14ac:dyDescent="0.25">
      <c r="N612" s="146">
        <v>55122</v>
      </c>
      <c r="O612" s="147" t="s">
        <v>98</v>
      </c>
      <c r="P612" s="147" t="s">
        <v>98</v>
      </c>
      <c r="Q612" s="147" t="s">
        <v>98</v>
      </c>
      <c r="R612" s="147" t="s">
        <v>98</v>
      </c>
      <c r="S612" s="148" t="s">
        <v>98</v>
      </c>
      <c r="T612" s="148" t="s">
        <v>98</v>
      </c>
      <c r="U612" s="149" t="s">
        <v>98</v>
      </c>
      <c r="V612" s="149" t="s">
        <v>98</v>
      </c>
      <c r="W612" s="150" t="s">
        <v>98</v>
      </c>
      <c r="X612" s="150" t="s">
        <v>98</v>
      </c>
    </row>
    <row r="613" spans="14:24" ht="15.75" x14ac:dyDescent="0.25">
      <c r="N613" s="146">
        <v>55153</v>
      </c>
      <c r="O613" s="147" t="s">
        <v>98</v>
      </c>
      <c r="P613" s="147" t="s">
        <v>98</v>
      </c>
      <c r="Q613" s="147" t="s">
        <v>98</v>
      </c>
      <c r="R613" s="147" t="s">
        <v>98</v>
      </c>
      <c r="S613" s="148" t="s">
        <v>98</v>
      </c>
      <c r="T613" s="148" t="s">
        <v>98</v>
      </c>
      <c r="U613" s="149" t="s">
        <v>98</v>
      </c>
      <c r="V613" s="149" t="s">
        <v>98</v>
      </c>
      <c r="W613" s="150" t="s">
        <v>98</v>
      </c>
      <c r="X613" s="150" t="s">
        <v>98</v>
      </c>
    </row>
    <row r="614" spans="14:24" ht="15.75" x14ac:dyDescent="0.25">
      <c r="N614" s="146">
        <v>55184</v>
      </c>
      <c r="O614" s="147" t="s">
        <v>98</v>
      </c>
      <c r="P614" s="147" t="s">
        <v>98</v>
      </c>
      <c r="Q614" s="147" t="s">
        <v>98</v>
      </c>
      <c r="R614" s="147" t="s">
        <v>98</v>
      </c>
      <c r="S614" s="148" t="s">
        <v>98</v>
      </c>
      <c r="T614" s="148" t="s">
        <v>98</v>
      </c>
      <c r="U614" s="149" t="s">
        <v>98</v>
      </c>
      <c r="V614" s="149" t="s">
        <v>98</v>
      </c>
      <c r="W614" s="150" t="s">
        <v>98</v>
      </c>
      <c r="X614" s="150" t="s">
        <v>98</v>
      </c>
    </row>
    <row r="615" spans="14:24" ht="15.75" x14ac:dyDescent="0.25">
      <c r="N615" s="146">
        <v>55212</v>
      </c>
      <c r="O615" s="147" t="s">
        <v>98</v>
      </c>
      <c r="P615" s="147" t="s">
        <v>98</v>
      </c>
      <c r="Q615" s="147" t="s">
        <v>98</v>
      </c>
      <c r="R615" s="147" t="s">
        <v>98</v>
      </c>
      <c r="S615" s="148" t="s">
        <v>98</v>
      </c>
      <c r="T615" s="148" t="s">
        <v>98</v>
      </c>
      <c r="U615" s="149" t="s">
        <v>98</v>
      </c>
      <c r="V615" s="149" t="s">
        <v>98</v>
      </c>
      <c r="W615" s="150" t="s">
        <v>98</v>
      </c>
      <c r="X615" s="150" t="s">
        <v>98</v>
      </c>
    </row>
    <row r="616" spans="14:24" ht="15.75" x14ac:dyDescent="0.25">
      <c r="N616" s="146">
        <v>55243</v>
      </c>
      <c r="O616" s="147" t="s">
        <v>98</v>
      </c>
      <c r="P616" s="147" t="s">
        <v>98</v>
      </c>
      <c r="Q616" s="147" t="s">
        <v>98</v>
      </c>
      <c r="R616" s="147" t="s">
        <v>98</v>
      </c>
      <c r="S616" s="148" t="s">
        <v>98</v>
      </c>
      <c r="T616" s="148" t="s">
        <v>98</v>
      </c>
      <c r="U616" s="149" t="s">
        <v>98</v>
      </c>
      <c r="V616" s="149" t="s">
        <v>98</v>
      </c>
      <c r="W616" s="150" t="s">
        <v>98</v>
      </c>
      <c r="X616" s="150" t="s">
        <v>98</v>
      </c>
    </row>
    <row r="617" spans="14:24" ht="15.75" x14ac:dyDescent="0.25">
      <c r="N617" s="146">
        <v>55273</v>
      </c>
      <c r="O617" s="147" t="s">
        <v>98</v>
      </c>
      <c r="P617" s="147" t="s">
        <v>98</v>
      </c>
      <c r="Q617" s="147" t="s">
        <v>98</v>
      </c>
      <c r="R617" s="147" t="s">
        <v>98</v>
      </c>
      <c r="S617" s="148" t="s">
        <v>98</v>
      </c>
      <c r="T617" s="148" t="s">
        <v>98</v>
      </c>
      <c r="U617" s="149" t="s">
        <v>98</v>
      </c>
      <c r="V617" s="149" t="s">
        <v>98</v>
      </c>
      <c r="W617" s="150" t="s">
        <v>98</v>
      </c>
      <c r="X617" s="150" t="s">
        <v>98</v>
      </c>
    </row>
    <row r="618" spans="14:24" ht="15.75" x14ac:dyDescent="0.25">
      <c r="N618" s="146">
        <v>55304</v>
      </c>
      <c r="O618" s="147" t="s">
        <v>98</v>
      </c>
      <c r="P618" s="147" t="s">
        <v>98</v>
      </c>
      <c r="Q618" s="147" t="s">
        <v>98</v>
      </c>
      <c r="R618" s="147" t="s">
        <v>98</v>
      </c>
      <c r="S618" s="148" t="s">
        <v>98</v>
      </c>
      <c r="T618" s="148" t="s">
        <v>98</v>
      </c>
      <c r="U618" s="149" t="s">
        <v>98</v>
      </c>
      <c r="V618" s="149" t="s">
        <v>98</v>
      </c>
      <c r="W618" s="150" t="s">
        <v>98</v>
      </c>
      <c r="X618" s="150" t="s">
        <v>98</v>
      </c>
    </row>
    <row r="619" spans="14:24" ht="15.75" x14ac:dyDescent="0.25">
      <c r="N619" s="146">
        <v>55334</v>
      </c>
      <c r="O619" s="147" t="s">
        <v>98</v>
      </c>
      <c r="P619" s="147" t="s">
        <v>98</v>
      </c>
      <c r="Q619" s="147" t="s">
        <v>98</v>
      </c>
      <c r="R619" s="147" t="s">
        <v>98</v>
      </c>
      <c r="S619" s="148" t="s">
        <v>98</v>
      </c>
      <c r="T619" s="148" t="s">
        <v>98</v>
      </c>
      <c r="U619" s="149" t="s">
        <v>98</v>
      </c>
      <c r="V619" s="149" t="s">
        <v>98</v>
      </c>
      <c r="W619" s="150" t="s">
        <v>98</v>
      </c>
      <c r="X619" s="150" t="s">
        <v>98</v>
      </c>
    </row>
    <row r="620" spans="14:24" ht="15.75" x14ac:dyDescent="0.25">
      <c r="N620" s="146">
        <v>55365</v>
      </c>
      <c r="O620" s="147" t="s">
        <v>98</v>
      </c>
      <c r="P620" s="147" t="s">
        <v>98</v>
      </c>
      <c r="Q620" s="147" t="s">
        <v>98</v>
      </c>
      <c r="R620" s="147" t="s">
        <v>98</v>
      </c>
      <c r="S620" s="148" t="s">
        <v>98</v>
      </c>
      <c r="T620" s="148" t="s">
        <v>98</v>
      </c>
      <c r="U620" s="149" t="s">
        <v>98</v>
      </c>
      <c r="V620" s="149" t="s">
        <v>98</v>
      </c>
      <c r="W620" s="150" t="s">
        <v>98</v>
      </c>
      <c r="X620" s="150" t="s">
        <v>98</v>
      </c>
    </row>
    <row r="621" spans="14:24" ht="15.75" x14ac:dyDescent="0.25">
      <c r="N621" s="146">
        <v>55396</v>
      </c>
      <c r="O621" s="147" t="s">
        <v>98</v>
      </c>
      <c r="P621" s="147" t="s">
        <v>98</v>
      </c>
      <c r="Q621" s="147" t="s">
        <v>98</v>
      </c>
      <c r="R621" s="147" t="s">
        <v>98</v>
      </c>
      <c r="S621" s="148" t="s">
        <v>98</v>
      </c>
      <c r="T621" s="148" t="s">
        <v>98</v>
      </c>
      <c r="U621" s="149" t="s">
        <v>98</v>
      </c>
      <c r="V621" s="149" t="s">
        <v>98</v>
      </c>
      <c r="W621" s="150" t="s">
        <v>98</v>
      </c>
      <c r="X621" s="150" t="s">
        <v>98</v>
      </c>
    </row>
    <row r="622" spans="14:24" ht="15.75" x14ac:dyDescent="0.25">
      <c r="N622" s="146">
        <v>55426</v>
      </c>
      <c r="O622" s="147" t="s">
        <v>98</v>
      </c>
      <c r="P622" s="147" t="s">
        <v>98</v>
      </c>
      <c r="Q622" s="147" t="s">
        <v>98</v>
      </c>
      <c r="R622" s="147" t="s">
        <v>98</v>
      </c>
      <c r="S622" s="148" t="s">
        <v>98</v>
      </c>
      <c r="T622" s="148" t="s">
        <v>98</v>
      </c>
      <c r="U622" s="149" t="s">
        <v>98</v>
      </c>
      <c r="V622" s="149" t="s">
        <v>98</v>
      </c>
      <c r="W622" s="150" t="s">
        <v>98</v>
      </c>
      <c r="X622" s="150" t="s">
        <v>98</v>
      </c>
    </row>
    <row r="623" spans="14:24" ht="15.75" x14ac:dyDescent="0.25">
      <c r="N623" s="146">
        <v>55457</v>
      </c>
      <c r="O623" s="147" t="s">
        <v>98</v>
      </c>
      <c r="P623" s="147" t="s">
        <v>98</v>
      </c>
      <c r="Q623" s="147" t="s">
        <v>98</v>
      </c>
      <c r="R623" s="147" t="s">
        <v>98</v>
      </c>
      <c r="S623" s="148" t="s">
        <v>98</v>
      </c>
      <c r="T623" s="148" t="s">
        <v>98</v>
      </c>
      <c r="U623" s="149" t="s">
        <v>98</v>
      </c>
      <c r="V623" s="149" t="s">
        <v>98</v>
      </c>
      <c r="W623" s="150" t="s">
        <v>98</v>
      </c>
      <c r="X623" s="150" t="s">
        <v>98</v>
      </c>
    </row>
    <row r="624" spans="14:24" ht="15.75" x14ac:dyDescent="0.25">
      <c r="N624" s="146">
        <v>55487</v>
      </c>
      <c r="O624" s="147" t="s">
        <v>98</v>
      </c>
      <c r="P624" s="147" t="s">
        <v>98</v>
      </c>
      <c r="Q624" s="147" t="s">
        <v>98</v>
      </c>
      <c r="R624" s="147" t="s">
        <v>98</v>
      </c>
      <c r="S624" s="148" t="s">
        <v>98</v>
      </c>
      <c r="T624" s="148" t="s">
        <v>98</v>
      </c>
      <c r="U624" s="149" t="s">
        <v>98</v>
      </c>
      <c r="V624" s="149" t="s">
        <v>98</v>
      </c>
      <c r="W624" s="150" t="s">
        <v>98</v>
      </c>
      <c r="X624" s="150" t="s">
        <v>98</v>
      </c>
    </row>
    <row r="625" spans="14:24" ht="15.75" x14ac:dyDescent="0.25">
      <c r="N625" s="146">
        <v>55518</v>
      </c>
      <c r="O625" s="147" t="s">
        <v>98</v>
      </c>
      <c r="P625" s="147" t="s">
        <v>98</v>
      </c>
      <c r="Q625" s="147" t="s">
        <v>98</v>
      </c>
      <c r="R625" s="147" t="s">
        <v>98</v>
      </c>
      <c r="S625" s="148" t="s">
        <v>98</v>
      </c>
      <c r="T625" s="148" t="s">
        <v>98</v>
      </c>
      <c r="U625" s="149" t="s">
        <v>98</v>
      </c>
      <c r="V625" s="149" t="s">
        <v>98</v>
      </c>
      <c r="W625" s="150" t="s">
        <v>98</v>
      </c>
      <c r="X625" s="150" t="s">
        <v>98</v>
      </c>
    </row>
    <row r="626" spans="14:24" ht="15.75" x14ac:dyDescent="0.25">
      <c r="N626" s="146">
        <v>55549</v>
      </c>
      <c r="O626" s="147" t="s">
        <v>98</v>
      </c>
      <c r="P626" s="147" t="s">
        <v>98</v>
      </c>
      <c r="Q626" s="147" t="s">
        <v>98</v>
      </c>
      <c r="R626" s="147" t="s">
        <v>98</v>
      </c>
      <c r="S626" s="148" t="s">
        <v>98</v>
      </c>
      <c r="T626" s="148" t="s">
        <v>98</v>
      </c>
      <c r="U626" s="149" t="s">
        <v>98</v>
      </c>
      <c r="V626" s="149" t="s">
        <v>98</v>
      </c>
      <c r="W626" s="150" t="s">
        <v>98</v>
      </c>
      <c r="X626" s="150" t="s">
        <v>98</v>
      </c>
    </row>
    <row r="627" spans="14:24" ht="15.75" x14ac:dyDescent="0.25">
      <c r="N627" s="146">
        <v>55578</v>
      </c>
      <c r="O627" s="147" t="s">
        <v>98</v>
      </c>
      <c r="P627" s="147" t="s">
        <v>98</v>
      </c>
      <c r="Q627" s="147" t="s">
        <v>98</v>
      </c>
      <c r="R627" s="147" t="s">
        <v>98</v>
      </c>
      <c r="S627" s="148" t="s">
        <v>98</v>
      </c>
      <c r="T627" s="148" t="s">
        <v>98</v>
      </c>
      <c r="U627" s="149" t="s">
        <v>98</v>
      </c>
      <c r="V627" s="149" t="s">
        <v>98</v>
      </c>
      <c r="W627" s="150" t="s">
        <v>98</v>
      </c>
      <c r="X627" s="150" t="s">
        <v>98</v>
      </c>
    </row>
    <row r="628" spans="14:24" ht="15.75" x14ac:dyDescent="0.25">
      <c r="N628" s="146">
        <v>55609</v>
      </c>
      <c r="O628" s="147" t="s">
        <v>98</v>
      </c>
      <c r="P628" s="147" t="s">
        <v>98</v>
      </c>
      <c r="Q628" s="147" t="s">
        <v>98</v>
      </c>
      <c r="R628" s="147" t="s">
        <v>98</v>
      </c>
      <c r="S628" s="148" t="s">
        <v>98</v>
      </c>
      <c r="T628" s="148" t="s">
        <v>98</v>
      </c>
      <c r="U628" s="149" t="s">
        <v>98</v>
      </c>
      <c r="V628" s="149" t="s">
        <v>98</v>
      </c>
      <c r="W628" s="150" t="s">
        <v>98</v>
      </c>
      <c r="X628" s="150" t="s">
        <v>98</v>
      </c>
    </row>
    <row r="629" spans="14:24" ht="15.75" x14ac:dyDescent="0.25">
      <c r="N629" s="146">
        <v>55639</v>
      </c>
      <c r="O629" s="147" t="s">
        <v>98</v>
      </c>
      <c r="P629" s="147" t="s">
        <v>98</v>
      </c>
      <c r="Q629" s="147" t="s">
        <v>98</v>
      </c>
      <c r="R629" s="147" t="s">
        <v>98</v>
      </c>
      <c r="S629" s="148" t="s">
        <v>98</v>
      </c>
      <c r="T629" s="148" t="s">
        <v>98</v>
      </c>
      <c r="U629" s="149" t="s">
        <v>98</v>
      </c>
      <c r="V629" s="149" t="s">
        <v>98</v>
      </c>
      <c r="W629" s="150" t="s">
        <v>98</v>
      </c>
      <c r="X629" s="150" t="s">
        <v>98</v>
      </c>
    </row>
    <row r="630" spans="14:24" ht="15.75" x14ac:dyDescent="0.25">
      <c r="N630" s="146">
        <v>55670</v>
      </c>
      <c r="O630" s="147" t="s">
        <v>98</v>
      </c>
      <c r="P630" s="147" t="s">
        <v>98</v>
      </c>
      <c r="Q630" s="147" t="s">
        <v>98</v>
      </c>
      <c r="R630" s="147" t="s">
        <v>98</v>
      </c>
      <c r="S630" s="148" t="s">
        <v>98</v>
      </c>
      <c r="T630" s="148" t="s">
        <v>98</v>
      </c>
      <c r="U630" s="149" t="s">
        <v>98</v>
      </c>
      <c r="V630" s="149" t="s">
        <v>98</v>
      </c>
      <c r="W630" s="150" t="s">
        <v>98</v>
      </c>
      <c r="X630" s="150" t="s">
        <v>98</v>
      </c>
    </row>
    <row r="631" spans="14:24" ht="15.75" x14ac:dyDescent="0.25">
      <c r="N631" s="146">
        <v>55700</v>
      </c>
      <c r="O631" s="147" t="s">
        <v>98</v>
      </c>
      <c r="P631" s="147" t="s">
        <v>98</v>
      </c>
      <c r="Q631" s="147" t="s">
        <v>98</v>
      </c>
      <c r="R631" s="147" t="s">
        <v>98</v>
      </c>
      <c r="S631" s="148" t="s">
        <v>98</v>
      </c>
      <c r="T631" s="148" t="s">
        <v>98</v>
      </c>
      <c r="U631" s="149" t="s">
        <v>98</v>
      </c>
      <c r="V631" s="149" t="s">
        <v>98</v>
      </c>
      <c r="W631" s="150" t="s">
        <v>98</v>
      </c>
      <c r="X631" s="150" t="s">
        <v>98</v>
      </c>
    </row>
    <row r="632" spans="14:24" ht="15.75" x14ac:dyDescent="0.25">
      <c r="N632" s="146">
        <v>55731</v>
      </c>
      <c r="O632" s="147" t="s">
        <v>98</v>
      </c>
      <c r="P632" s="147" t="s">
        <v>98</v>
      </c>
      <c r="Q632" s="147" t="s">
        <v>98</v>
      </c>
      <c r="R632" s="147" t="s">
        <v>98</v>
      </c>
      <c r="S632" s="148" t="s">
        <v>98</v>
      </c>
      <c r="T632" s="148" t="s">
        <v>98</v>
      </c>
      <c r="U632" s="149" t="s">
        <v>98</v>
      </c>
      <c r="V632" s="149" t="s">
        <v>98</v>
      </c>
      <c r="W632" s="150" t="s">
        <v>98</v>
      </c>
      <c r="X632" s="150" t="s">
        <v>98</v>
      </c>
    </row>
    <row r="633" spans="14:24" ht="15.75" x14ac:dyDescent="0.25">
      <c r="N633" s="146">
        <v>55762</v>
      </c>
      <c r="O633" s="147" t="s">
        <v>98</v>
      </c>
      <c r="P633" s="147" t="s">
        <v>98</v>
      </c>
      <c r="Q633" s="147" t="s">
        <v>98</v>
      </c>
      <c r="R633" s="147" t="s">
        <v>98</v>
      </c>
      <c r="S633" s="148" t="s">
        <v>98</v>
      </c>
      <c r="T633" s="148" t="s">
        <v>98</v>
      </c>
      <c r="U633" s="149" t="s">
        <v>98</v>
      </c>
      <c r="V633" s="149" t="s">
        <v>98</v>
      </c>
      <c r="W633" s="150" t="s">
        <v>98</v>
      </c>
      <c r="X633" s="150" t="s">
        <v>98</v>
      </c>
    </row>
  </sheetData>
  <mergeCells count="3">
    <mergeCell ref="A7:F7"/>
    <mergeCell ref="H7:M7"/>
    <mergeCell ref="A27:F27"/>
  </mergeCells>
  <conditionalFormatting sqref="N2:N633">
    <cfRule type="expression" dxfId="2" priority="1">
      <formula>$O2=""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48A52-B258-4E80-9F4D-7C1AF3B1FF93}">
  <sheetPr codeName="Sheet12"/>
  <dimension ref="A1:V466"/>
  <sheetViews>
    <sheetView workbookViewId="0">
      <selection activeCell="C33" sqref="C33"/>
    </sheetView>
  </sheetViews>
  <sheetFormatPr defaultColWidth="9.140625" defaultRowHeight="15.75" x14ac:dyDescent="0.25"/>
  <cols>
    <col min="1" max="15" width="13.7109375" style="55" customWidth="1"/>
    <col min="16" max="16" width="23.85546875" style="172" bestFit="1" customWidth="1"/>
    <col min="17" max="17" width="18.28515625" style="20" customWidth="1"/>
    <col min="18" max="18" width="22.28515625" style="20" customWidth="1"/>
    <col min="19" max="19" width="12.5703125" style="20" customWidth="1"/>
    <col min="20" max="20" width="16.7109375" style="172" customWidth="1"/>
    <col min="21" max="21" width="19.28515625" style="20" customWidth="1"/>
    <col min="22" max="22" width="16" style="20" customWidth="1"/>
    <col min="23" max="16384" width="9.140625" style="55"/>
  </cols>
  <sheetData>
    <row r="1" spans="1:22" s="2" customFormat="1" ht="15.95" customHeight="1" x14ac:dyDescent="0.25">
      <c r="P1" s="159"/>
      <c r="Q1" s="1"/>
      <c r="R1" s="1"/>
      <c r="S1" s="1"/>
      <c r="T1" s="1"/>
      <c r="U1" s="1"/>
      <c r="V1" s="1"/>
    </row>
    <row r="2" spans="1:22" s="6" customFormat="1" ht="15.95" customHeight="1" x14ac:dyDescent="0.25">
      <c r="P2" s="5"/>
      <c r="Q2" s="160"/>
      <c r="R2" s="160"/>
      <c r="S2" s="160"/>
      <c r="T2" s="160"/>
      <c r="U2" s="160"/>
      <c r="V2" s="160"/>
    </row>
    <row r="3" spans="1:22" s="6" customFormat="1" ht="15.95" customHeight="1" x14ac:dyDescent="0.25">
      <c r="P3" s="5"/>
      <c r="Q3" s="160"/>
      <c r="R3" s="160"/>
      <c r="S3" s="160"/>
      <c r="T3" s="160"/>
      <c r="U3" s="160"/>
      <c r="V3" s="160"/>
    </row>
    <row r="4" spans="1:22" s="10" customFormat="1" ht="15.95" customHeight="1" x14ac:dyDescent="0.25">
      <c r="P4" s="9"/>
      <c r="Q4" s="161"/>
      <c r="R4" s="161"/>
      <c r="S4" s="161"/>
      <c r="T4" s="161"/>
      <c r="U4" s="161"/>
      <c r="V4" s="161"/>
    </row>
    <row r="5" spans="1:22" s="50" customFormat="1" ht="43.5" customHeight="1" x14ac:dyDescent="0.25">
      <c r="P5" s="162" t="s">
        <v>0</v>
      </c>
      <c r="Q5" s="163" t="s">
        <v>1</v>
      </c>
      <c r="R5" s="164" t="s">
        <v>9</v>
      </c>
      <c r="S5" s="165"/>
      <c r="T5" s="166" t="s">
        <v>0</v>
      </c>
      <c r="U5" s="167" t="s">
        <v>71</v>
      </c>
      <c r="V5" s="167" t="s">
        <v>72</v>
      </c>
    </row>
    <row r="6" spans="1:22" x14ac:dyDescent="0.25">
      <c r="P6" s="168">
        <v>35826</v>
      </c>
      <c r="Q6" s="169">
        <v>78.203609027414799</v>
      </c>
      <c r="R6" s="170">
        <v>83.382115741994497</v>
      </c>
      <c r="T6" s="168">
        <v>35155</v>
      </c>
      <c r="U6" s="171">
        <v>63.8748379630456</v>
      </c>
      <c r="V6" s="171">
        <v>63.778992030938497</v>
      </c>
    </row>
    <row r="7" spans="1:22" x14ac:dyDescent="0.25">
      <c r="A7" s="180" t="s">
        <v>112</v>
      </c>
      <c r="B7" s="180"/>
      <c r="C7" s="180"/>
      <c r="D7" s="180"/>
      <c r="E7" s="180"/>
      <c r="F7" s="180"/>
      <c r="G7" s="180"/>
      <c r="H7" s="103"/>
      <c r="I7" s="180" t="s">
        <v>113</v>
      </c>
      <c r="J7" s="180"/>
      <c r="K7" s="180"/>
      <c r="L7" s="180"/>
      <c r="M7" s="180"/>
      <c r="N7" s="180"/>
      <c r="O7" s="180"/>
      <c r="P7" s="168">
        <v>35854</v>
      </c>
      <c r="Q7" s="169">
        <v>78.027902422879706</v>
      </c>
      <c r="R7" s="170">
        <v>82.666427217997807</v>
      </c>
      <c r="T7" s="168">
        <v>35246</v>
      </c>
      <c r="U7" s="171">
        <v>64.247955971052306</v>
      </c>
      <c r="V7" s="171">
        <v>63.2770129837971</v>
      </c>
    </row>
    <row r="8" spans="1:22" x14ac:dyDescent="0.25">
      <c r="A8" s="180" t="s">
        <v>92</v>
      </c>
      <c r="B8" s="180"/>
      <c r="C8" s="180"/>
      <c r="D8" s="180"/>
      <c r="E8" s="180"/>
      <c r="F8" s="180"/>
      <c r="G8" s="180"/>
      <c r="H8" s="103"/>
      <c r="I8" s="180" t="s">
        <v>92</v>
      </c>
      <c r="J8" s="180"/>
      <c r="K8" s="180"/>
      <c r="L8" s="180"/>
      <c r="M8" s="180"/>
      <c r="N8" s="180"/>
      <c r="O8" s="180"/>
      <c r="P8" s="168">
        <v>35885</v>
      </c>
      <c r="Q8" s="169">
        <v>77.972129098265199</v>
      </c>
      <c r="R8" s="170">
        <v>83.082172460753597</v>
      </c>
      <c r="T8" s="168">
        <v>35338</v>
      </c>
      <c r="U8" s="171">
        <v>66.4159078465063</v>
      </c>
      <c r="V8" s="171">
        <v>70.370212839926097</v>
      </c>
    </row>
    <row r="9" spans="1:22" x14ac:dyDescent="0.25">
      <c r="P9" s="168">
        <v>35915</v>
      </c>
      <c r="Q9" s="169">
        <v>78.906047184557096</v>
      </c>
      <c r="R9" s="170">
        <v>84.889155612373102</v>
      </c>
      <c r="T9" s="168">
        <v>35430</v>
      </c>
      <c r="U9" s="171">
        <v>68.785556753920702</v>
      </c>
      <c r="V9" s="171">
        <v>71.698085204297499</v>
      </c>
    </row>
    <row r="10" spans="1:22" x14ac:dyDescent="0.25">
      <c r="P10" s="168">
        <v>35946</v>
      </c>
      <c r="Q10" s="169">
        <v>79.952285519991307</v>
      </c>
      <c r="R10" s="170">
        <v>86.133103306053002</v>
      </c>
      <c r="T10" s="168">
        <v>35520</v>
      </c>
      <c r="U10" s="171">
        <v>69.0407766856585</v>
      </c>
      <c r="V10" s="171">
        <v>71.563339332504299</v>
      </c>
    </row>
    <row r="11" spans="1:22" x14ac:dyDescent="0.25">
      <c r="P11" s="168">
        <v>35976</v>
      </c>
      <c r="Q11" s="169">
        <v>80.982900912639195</v>
      </c>
      <c r="R11" s="170">
        <v>85.701444685865795</v>
      </c>
      <c r="T11" s="168">
        <v>35611</v>
      </c>
      <c r="U11" s="171">
        <v>71.482931757851105</v>
      </c>
      <c r="V11" s="171">
        <v>73.721789154536793</v>
      </c>
    </row>
    <row r="12" spans="1:22" x14ac:dyDescent="0.25">
      <c r="P12" s="168">
        <v>36007</v>
      </c>
      <c r="Q12" s="169">
        <v>80.7061133550704</v>
      </c>
      <c r="R12" s="170">
        <v>84.776116673811998</v>
      </c>
      <c r="T12" s="168">
        <v>35703</v>
      </c>
      <c r="U12" s="171">
        <v>73.409068742398205</v>
      </c>
      <c r="V12" s="171">
        <v>79.733093291956394</v>
      </c>
    </row>
    <row r="13" spans="1:22" x14ac:dyDescent="0.25">
      <c r="P13" s="168">
        <v>36038</v>
      </c>
      <c r="Q13" s="169">
        <v>80.058217038700903</v>
      </c>
      <c r="R13" s="170">
        <v>83.190507999989094</v>
      </c>
      <c r="T13" s="168">
        <v>35795</v>
      </c>
      <c r="U13" s="171">
        <v>78.106140297864798</v>
      </c>
      <c r="V13" s="171">
        <v>83.577471884829393</v>
      </c>
    </row>
    <row r="14" spans="1:22" x14ac:dyDescent="0.25">
      <c r="P14" s="168">
        <v>36068</v>
      </c>
      <c r="Q14" s="169">
        <v>79.8392143052466</v>
      </c>
      <c r="R14" s="170">
        <v>84.603041031414904</v>
      </c>
      <c r="T14" s="168">
        <v>35885</v>
      </c>
      <c r="U14" s="171">
        <v>77.443398289652393</v>
      </c>
      <c r="V14" s="171">
        <v>82.839125062464305</v>
      </c>
    </row>
    <row r="15" spans="1:22" x14ac:dyDescent="0.25">
      <c r="P15" s="168">
        <v>36099</v>
      </c>
      <c r="Q15" s="169">
        <v>80.847204919580903</v>
      </c>
      <c r="R15" s="170">
        <v>85.862536803009405</v>
      </c>
      <c r="T15" s="168">
        <v>35976</v>
      </c>
      <c r="U15" s="171">
        <v>80.634172793912796</v>
      </c>
      <c r="V15" s="171">
        <v>85.719057211659802</v>
      </c>
    </row>
    <row r="16" spans="1:22" x14ac:dyDescent="0.25">
      <c r="P16" s="168">
        <v>36129</v>
      </c>
      <c r="Q16" s="169">
        <v>82.537953090939993</v>
      </c>
      <c r="R16" s="170">
        <v>89.368807546548197</v>
      </c>
      <c r="T16" s="168">
        <v>36068</v>
      </c>
      <c r="U16" s="171">
        <v>79.735511441350894</v>
      </c>
      <c r="V16" s="171">
        <v>84.146517474329102</v>
      </c>
    </row>
    <row r="17" spans="16:22" x14ac:dyDescent="0.25">
      <c r="P17" s="168">
        <v>36160</v>
      </c>
      <c r="Q17" s="169">
        <v>83.701755632281007</v>
      </c>
      <c r="R17" s="170">
        <v>90.369623587959396</v>
      </c>
      <c r="T17" s="168">
        <v>36160</v>
      </c>
      <c r="U17" s="171">
        <v>83.940389789512906</v>
      </c>
      <c r="V17" s="171">
        <v>90.912548051060696</v>
      </c>
    </row>
    <row r="18" spans="16:22" x14ac:dyDescent="0.25">
      <c r="P18" s="168">
        <v>36191</v>
      </c>
      <c r="Q18" s="169">
        <v>83.879019702817104</v>
      </c>
      <c r="R18" s="170">
        <v>90.4487801985576</v>
      </c>
      <c r="T18" s="168">
        <v>36250</v>
      </c>
      <c r="U18" s="171">
        <v>83.345596331716493</v>
      </c>
      <c r="V18" s="171">
        <v>85.620441937198706</v>
      </c>
    </row>
    <row r="19" spans="16:22" x14ac:dyDescent="0.25">
      <c r="P19" s="168">
        <v>36219</v>
      </c>
      <c r="Q19" s="169">
        <v>83.580561772419301</v>
      </c>
      <c r="R19" s="170">
        <v>87.1553573785406</v>
      </c>
      <c r="T19" s="168">
        <v>36341</v>
      </c>
      <c r="U19" s="171">
        <v>87.413724414852695</v>
      </c>
      <c r="V19" s="171">
        <v>92.674402033871701</v>
      </c>
    </row>
    <row r="20" spans="16:22" x14ac:dyDescent="0.25">
      <c r="P20" s="168">
        <v>36250</v>
      </c>
      <c r="Q20" s="169">
        <v>83.915109736275298</v>
      </c>
      <c r="R20" s="170">
        <v>86.133651174189794</v>
      </c>
      <c r="T20" s="168">
        <v>36433</v>
      </c>
      <c r="U20" s="171">
        <v>88.9277143539138</v>
      </c>
      <c r="V20" s="171">
        <v>94.940278787427204</v>
      </c>
    </row>
    <row r="21" spans="16:22" x14ac:dyDescent="0.25">
      <c r="P21" s="168">
        <v>36280</v>
      </c>
      <c r="Q21" s="169">
        <v>85.199944337628395</v>
      </c>
      <c r="R21" s="170">
        <v>86.640268032572493</v>
      </c>
      <c r="T21" s="168">
        <v>36525</v>
      </c>
      <c r="U21" s="171">
        <v>90.766839194427902</v>
      </c>
      <c r="V21" s="171">
        <v>94.473063957210897</v>
      </c>
    </row>
    <row r="22" spans="16:22" x14ac:dyDescent="0.25">
      <c r="P22" s="168">
        <v>36311</v>
      </c>
      <c r="Q22" s="169">
        <v>86.703407727389006</v>
      </c>
      <c r="R22" s="170">
        <v>91.097783984413795</v>
      </c>
      <c r="T22" s="168">
        <v>36616</v>
      </c>
      <c r="U22" s="171">
        <v>92.722459073612896</v>
      </c>
      <c r="V22" s="171">
        <v>96.7893411706644</v>
      </c>
    </row>
    <row r="23" spans="16:22" x14ac:dyDescent="0.25">
      <c r="P23" s="168">
        <v>36341</v>
      </c>
      <c r="Q23" s="169">
        <v>87.880289559700898</v>
      </c>
      <c r="R23" s="170">
        <v>93.361627330946902</v>
      </c>
      <c r="T23" s="168">
        <v>36707</v>
      </c>
      <c r="U23" s="171">
        <v>96.960870704268302</v>
      </c>
      <c r="V23" s="171">
        <v>100.228152826738</v>
      </c>
    </row>
    <row r="24" spans="16:22" x14ac:dyDescent="0.25">
      <c r="P24" s="168">
        <v>36372</v>
      </c>
      <c r="Q24" s="169">
        <v>88.358886691069699</v>
      </c>
      <c r="R24" s="170">
        <v>95.869195567671298</v>
      </c>
      <c r="T24" s="168">
        <v>36799</v>
      </c>
      <c r="U24" s="171">
        <v>96.848179639839998</v>
      </c>
      <c r="V24" s="171">
        <v>102.743937715204</v>
      </c>
    </row>
    <row r="25" spans="16:22" x14ac:dyDescent="0.25">
      <c r="P25" s="168">
        <v>36403</v>
      </c>
      <c r="Q25" s="169">
        <v>88.6564158808348</v>
      </c>
      <c r="R25" s="170">
        <v>94.619393602254107</v>
      </c>
      <c r="T25" s="168">
        <v>36891</v>
      </c>
      <c r="U25" s="171">
        <v>100</v>
      </c>
      <c r="V25" s="171">
        <v>100</v>
      </c>
    </row>
    <row r="26" spans="16:22" x14ac:dyDescent="0.25">
      <c r="P26" s="168">
        <v>36433</v>
      </c>
      <c r="Q26" s="169">
        <v>89.133965461972906</v>
      </c>
      <c r="R26" s="170">
        <v>95.132284054550496</v>
      </c>
      <c r="T26" s="168">
        <v>36981</v>
      </c>
      <c r="U26" s="171">
        <v>100.013911311521</v>
      </c>
      <c r="V26" s="171">
        <v>103.98969009705201</v>
      </c>
    </row>
    <row r="27" spans="16:22" x14ac:dyDescent="0.25">
      <c r="P27" s="168">
        <v>36464</v>
      </c>
      <c r="Q27" s="169">
        <v>89.858907499636501</v>
      </c>
      <c r="R27" s="170">
        <v>94.057454912632394</v>
      </c>
      <c r="T27" s="168">
        <v>37072</v>
      </c>
      <c r="U27" s="171">
        <v>101.62860998797601</v>
      </c>
      <c r="V27" s="171">
        <v>101.576857541194</v>
      </c>
    </row>
    <row r="28" spans="16:22" x14ac:dyDescent="0.25">
      <c r="P28" s="168">
        <v>36494</v>
      </c>
      <c r="Q28" s="169">
        <v>90.857138506344597</v>
      </c>
      <c r="R28" s="170">
        <v>95.720852972147398</v>
      </c>
      <c r="T28" s="168">
        <v>37164</v>
      </c>
      <c r="U28" s="171">
        <v>106.41617716026801</v>
      </c>
      <c r="V28" s="171">
        <v>106.52588007202201</v>
      </c>
    </row>
    <row r="29" spans="16:22" x14ac:dyDescent="0.25">
      <c r="P29" s="168">
        <v>36525</v>
      </c>
      <c r="Q29" s="169">
        <v>91.302771007478597</v>
      </c>
      <c r="R29" s="170">
        <v>95.230206927837301</v>
      </c>
      <c r="T29" s="168">
        <v>37256</v>
      </c>
      <c r="U29" s="171">
        <v>103.238768007467</v>
      </c>
      <c r="V29" s="171">
        <v>100.45393398878799</v>
      </c>
    </row>
    <row r="30" spans="16:22" x14ac:dyDescent="0.25">
      <c r="P30" s="168">
        <v>36556</v>
      </c>
      <c r="Q30" s="169">
        <v>92.209798065293498</v>
      </c>
      <c r="R30" s="170">
        <v>97.234376769933206</v>
      </c>
      <c r="T30" s="168">
        <v>37346</v>
      </c>
      <c r="U30" s="171">
        <v>107.133397096243</v>
      </c>
      <c r="V30" s="171">
        <v>101.129407007331</v>
      </c>
    </row>
    <row r="31" spans="16:22" x14ac:dyDescent="0.25">
      <c r="P31" s="168">
        <v>36585</v>
      </c>
      <c r="Q31" s="169">
        <v>92.569593072481496</v>
      </c>
      <c r="R31" s="170">
        <v>97.144528799532296</v>
      </c>
      <c r="T31" s="168">
        <v>37437</v>
      </c>
      <c r="U31" s="171">
        <v>109.139592708631</v>
      </c>
      <c r="V31" s="171">
        <v>100.276029573382</v>
      </c>
    </row>
    <row r="32" spans="16:22" x14ac:dyDescent="0.25">
      <c r="P32" s="168">
        <v>36616</v>
      </c>
      <c r="Q32" s="169">
        <v>93.268514296247304</v>
      </c>
      <c r="R32" s="170">
        <v>98.210461235628003</v>
      </c>
      <c r="T32" s="168">
        <v>37529</v>
      </c>
      <c r="U32" s="171">
        <v>112.799464999873</v>
      </c>
      <c r="V32" s="171">
        <v>106.261081281076</v>
      </c>
    </row>
    <row r="33" spans="16:22" x14ac:dyDescent="0.25">
      <c r="P33" s="168">
        <v>36646</v>
      </c>
      <c r="Q33" s="169">
        <v>93.9883110213122</v>
      </c>
      <c r="R33" s="170">
        <v>96.676914694366701</v>
      </c>
      <c r="T33" s="168">
        <v>37621</v>
      </c>
      <c r="U33" s="171">
        <v>116.833994393423</v>
      </c>
      <c r="V33" s="171">
        <v>107.68746925950001</v>
      </c>
    </row>
    <row r="34" spans="16:22" x14ac:dyDescent="0.25">
      <c r="P34" s="168">
        <v>36677</v>
      </c>
      <c r="Q34" s="169">
        <v>95.733900499990995</v>
      </c>
      <c r="R34" s="170">
        <v>97.916195767271503</v>
      </c>
      <c r="T34" s="168">
        <v>37711</v>
      </c>
      <c r="U34" s="171">
        <v>118.070296198604</v>
      </c>
      <c r="V34" s="171">
        <v>110.53863237623899</v>
      </c>
    </row>
    <row r="35" spans="16:22" x14ac:dyDescent="0.25">
      <c r="P35" s="168">
        <v>36707</v>
      </c>
      <c r="Q35" s="169">
        <v>97.657440400669699</v>
      </c>
      <c r="R35" s="170">
        <v>100.491878332122</v>
      </c>
      <c r="T35" s="168">
        <v>37802</v>
      </c>
      <c r="U35" s="171">
        <v>122.068700599867</v>
      </c>
      <c r="V35" s="171">
        <v>113.02880271066699</v>
      </c>
    </row>
    <row r="36" spans="16:22" x14ac:dyDescent="0.25">
      <c r="P36" s="168">
        <v>36738</v>
      </c>
      <c r="Q36" s="169">
        <v>98.131988936845403</v>
      </c>
      <c r="R36" s="170">
        <v>104.66997509687199</v>
      </c>
      <c r="T36" s="168">
        <v>37894</v>
      </c>
      <c r="U36" s="171">
        <v>125.87893620749399</v>
      </c>
      <c r="V36" s="171">
        <v>112.68459857277399</v>
      </c>
    </row>
    <row r="37" spans="16:22" x14ac:dyDescent="0.25">
      <c r="P37" s="168">
        <v>36769</v>
      </c>
      <c r="Q37" s="169">
        <v>97.731113753985895</v>
      </c>
      <c r="R37" s="170">
        <v>105.724518116129</v>
      </c>
      <c r="T37" s="168">
        <v>37986</v>
      </c>
      <c r="U37" s="171">
        <v>128.34885476632101</v>
      </c>
      <c r="V37" s="171">
        <v>115.735882382447</v>
      </c>
    </row>
    <row r="38" spans="16:22" x14ac:dyDescent="0.25">
      <c r="P38" s="168">
        <v>36799</v>
      </c>
      <c r="Q38" s="169">
        <v>97.237795699852796</v>
      </c>
      <c r="R38" s="170">
        <v>103.774650420762</v>
      </c>
      <c r="T38" s="168">
        <v>38077</v>
      </c>
      <c r="U38" s="171">
        <v>133.59340505897501</v>
      </c>
      <c r="V38" s="171">
        <v>120.832967840675</v>
      </c>
    </row>
    <row r="39" spans="16:22" x14ac:dyDescent="0.25">
      <c r="P39" s="168">
        <v>36830</v>
      </c>
      <c r="Q39" s="169">
        <v>98.2819619377441</v>
      </c>
      <c r="R39" s="170">
        <v>101.323911496656</v>
      </c>
      <c r="T39" s="168">
        <v>38168</v>
      </c>
      <c r="U39" s="171">
        <v>140.31672478005001</v>
      </c>
      <c r="V39" s="171">
        <v>124.019487365492</v>
      </c>
    </row>
    <row r="40" spans="16:22" x14ac:dyDescent="0.25">
      <c r="P40" s="168">
        <v>36860</v>
      </c>
      <c r="Q40" s="169">
        <v>99.331469079622394</v>
      </c>
      <c r="R40" s="170">
        <v>99.845050134806101</v>
      </c>
      <c r="T40" s="168">
        <v>38260</v>
      </c>
      <c r="U40" s="171">
        <v>144.64440353997401</v>
      </c>
      <c r="V40" s="171">
        <v>128.28537726826301</v>
      </c>
    </row>
    <row r="41" spans="16:22" x14ac:dyDescent="0.25">
      <c r="P41" s="168">
        <v>36891</v>
      </c>
      <c r="Q41" s="169">
        <v>100</v>
      </c>
      <c r="R41" s="170">
        <v>100</v>
      </c>
      <c r="T41" s="168">
        <v>38352</v>
      </c>
      <c r="U41" s="171">
        <v>145.14358679864</v>
      </c>
      <c r="V41" s="171">
        <v>128.909985939834</v>
      </c>
    </row>
    <row r="42" spans="16:22" x14ac:dyDescent="0.25">
      <c r="P42" s="168">
        <v>36922</v>
      </c>
      <c r="Q42" s="169">
        <v>100.157859696706</v>
      </c>
      <c r="R42" s="170">
        <v>101.34526234538301</v>
      </c>
      <c r="T42" s="168">
        <v>38442</v>
      </c>
      <c r="U42" s="171">
        <v>155.450883509471</v>
      </c>
      <c r="V42" s="171">
        <v>134.48345072426801</v>
      </c>
    </row>
    <row r="43" spans="16:22" x14ac:dyDescent="0.25">
      <c r="P43" s="168">
        <v>36950</v>
      </c>
      <c r="Q43" s="169">
        <v>100.38640266813999</v>
      </c>
      <c r="R43" s="170">
        <v>103.480872701816</v>
      </c>
      <c r="T43" s="168">
        <v>38533</v>
      </c>
      <c r="U43" s="171">
        <v>160.57987288787101</v>
      </c>
      <c r="V43" s="171">
        <v>138.39209456957701</v>
      </c>
    </row>
    <row r="44" spans="16:22" x14ac:dyDescent="0.25">
      <c r="P44" s="168">
        <v>36981</v>
      </c>
      <c r="Q44" s="169">
        <v>100.510940076049</v>
      </c>
      <c r="R44" s="170">
        <v>104.42262409980199</v>
      </c>
      <c r="T44" s="168">
        <v>38625</v>
      </c>
      <c r="U44" s="171">
        <v>164.843442544129</v>
      </c>
      <c r="V44" s="171">
        <v>148.78720142709</v>
      </c>
    </row>
    <row r="45" spans="16:22" x14ac:dyDescent="0.25">
      <c r="P45" s="168">
        <v>37011</v>
      </c>
      <c r="Q45" s="169">
        <v>100.608027735768</v>
      </c>
      <c r="R45" s="170">
        <v>103.331717384257</v>
      </c>
      <c r="T45" s="168">
        <v>38717</v>
      </c>
      <c r="U45" s="171">
        <v>167.38909321471701</v>
      </c>
      <c r="V45" s="171">
        <v>147.957859362373</v>
      </c>
    </row>
    <row r="46" spans="16:22" x14ac:dyDescent="0.25">
      <c r="P46" s="168">
        <v>37042</v>
      </c>
      <c r="Q46" s="169">
        <v>100.904709727097</v>
      </c>
      <c r="R46" s="170">
        <v>102.5131056452</v>
      </c>
      <c r="T46" s="168">
        <v>38807</v>
      </c>
      <c r="U46" s="171">
        <v>171.753001985092</v>
      </c>
      <c r="V46" s="171">
        <v>150.44435116547001</v>
      </c>
    </row>
    <row r="47" spans="16:22" x14ac:dyDescent="0.25">
      <c r="P47" s="168">
        <v>37072</v>
      </c>
      <c r="Q47" s="169">
        <v>102.25858486963099</v>
      </c>
      <c r="R47" s="170">
        <v>102.657242516539</v>
      </c>
      <c r="T47" s="168">
        <v>38898</v>
      </c>
      <c r="U47" s="171">
        <v>176.01651012048799</v>
      </c>
      <c r="V47" s="171">
        <v>153.22822313442401</v>
      </c>
    </row>
    <row r="48" spans="16:22" x14ac:dyDescent="0.25">
      <c r="P48" s="168">
        <v>37103</v>
      </c>
      <c r="Q48" s="169">
        <v>103.918851549382</v>
      </c>
      <c r="R48" s="170">
        <v>105.050576520257</v>
      </c>
      <c r="T48" s="168">
        <v>38990</v>
      </c>
      <c r="U48" s="171">
        <v>175.523298818569</v>
      </c>
      <c r="V48" s="171">
        <v>156.215456825388</v>
      </c>
    </row>
    <row r="49" spans="16:22" x14ac:dyDescent="0.25">
      <c r="P49" s="168">
        <v>37134</v>
      </c>
      <c r="Q49" s="169">
        <v>105.89057756368101</v>
      </c>
      <c r="R49" s="170">
        <v>106.950163585377</v>
      </c>
      <c r="T49" s="168">
        <v>39082</v>
      </c>
      <c r="U49" s="171">
        <v>174.95907954794299</v>
      </c>
      <c r="V49" s="171">
        <v>159.64755275383101</v>
      </c>
    </row>
    <row r="50" spans="16:22" x14ac:dyDescent="0.25">
      <c r="P50" s="168">
        <v>37164</v>
      </c>
      <c r="Q50" s="169">
        <v>106.888816142932</v>
      </c>
      <c r="R50" s="170">
        <v>107.14106525394899</v>
      </c>
      <c r="T50" s="168">
        <v>39172</v>
      </c>
      <c r="U50" s="171">
        <v>181.189379857961</v>
      </c>
      <c r="V50" s="171">
        <v>164.29533764641499</v>
      </c>
    </row>
    <row r="51" spans="16:22" x14ac:dyDescent="0.25">
      <c r="P51" s="168">
        <v>37195</v>
      </c>
      <c r="Q51" s="169">
        <v>106.526930539635</v>
      </c>
      <c r="R51" s="170">
        <v>103.759733311413</v>
      </c>
      <c r="T51" s="168">
        <v>39263</v>
      </c>
      <c r="U51" s="171">
        <v>184.087876590447</v>
      </c>
      <c r="V51" s="171">
        <v>169.089394340826</v>
      </c>
    </row>
    <row r="52" spans="16:22" x14ac:dyDescent="0.25">
      <c r="P52" s="168">
        <v>37225</v>
      </c>
      <c r="Q52" s="169">
        <v>105.421765805595</v>
      </c>
      <c r="R52" s="170">
        <v>102.25523317403599</v>
      </c>
      <c r="T52" s="168">
        <v>39355</v>
      </c>
      <c r="U52" s="171">
        <v>184.63359113362901</v>
      </c>
      <c r="V52" s="171">
        <v>166.06083630789701</v>
      </c>
    </row>
    <row r="53" spans="16:22" x14ac:dyDescent="0.25">
      <c r="P53" s="168">
        <v>37256</v>
      </c>
      <c r="Q53" s="169">
        <v>104.119461424806</v>
      </c>
      <c r="R53" s="170">
        <v>101.481942654854</v>
      </c>
      <c r="T53" s="168">
        <v>39447</v>
      </c>
      <c r="U53" s="171">
        <v>178.371100096802</v>
      </c>
      <c r="V53" s="171">
        <v>157.49948207217301</v>
      </c>
    </row>
    <row r="54" spans="16:22" x14ac:dyDescent="0.25">
      <c r="P54" s="168">
        <v>37287</v>
      </c>
      <c r="Q54" s="169">
        <v>104.40843130380701</v>
      </c>
      <c r="R54" s="170">
        <v>103.06422296905799</v>
      </c>
      <c r="T54" s="168">
        <v>39538</v>
      </c>
      <c r="U54" s="171">
        <v>179.32543018493899</v>
      </c>
      <c r="V54" s="171">
        <v>160.98071631927399</v>
      </c>
    </row>
    <row r="55" spans="16:22" x14ac:dyDescent="0.25">
      <c r="P55" s="168">
        <v>37315</v>
      </c>
      <c r="Q55" s="169">
        <v>105.635793172268</v>
      </c>
      <c r="R55" s="170">
        <v>102.308429704552</v>
      </c>
      <c r="T55" s="168">
        <v>39629</v>
      </c>
      <c r="U55" s="171">
        <v>175.032131445104</v>
      </c>
      <c r="V55" s="171">
        <v>158.12927592517801</v>
      </c>
    </row>
    <row r="56" spans="16:22" x14ac:dyDescent="0.25">
      <c r="P56" s="168">
        <v>37346</v>
      </c>
      <c r="Q56" s="169">
        <v>107.598357104483</v>
      </c>
      <c r="R56" s="170">
        <v>101.59900637659899</v>
      </c>
      <c r="T56" s="168">
        <v>39721</v>
      </c>
      <c r="U56" s="171">
        <v>172.11991595283499</v>
      </c>
      <c r="V56" s="171">
        <v>163.640103068233</v>
      </c>
    </row>
    <row r="57" spans="16:22" x14ac:dyDescent="0.25">
      <c r="P57" s="168">
        <v>37376</v>
      </c>
      <c r="Q57" s="169">
        <v>108.60306510298</v>
      </c>
      <c r="R57" s="170">
        <v>100.76414073986</v>
      </c>
      <c r="T57" s="168">
        <v>39813</v>
      </c>
      <c r="U57" s="171">
        <v>159.57541347414201</v>
      </c>
      <c r="V57" s="171">
        <v>134.24708102801</v>
      </c>
    </row>
    <row r="58" spans="16:22" x14ac:dyDescent="0.25">
      <c r="P58" s="168">
        <v>37407</v>
      </c>
      <c r="Q58" s="169">
        <v>109.246949907633</v>
      </c>
      <c r="R58" s="170">
        <v>100.541754957111</v>
      </c>
      <c r="T58" s="168">
        <v>39903</v>
      </c>
      <c r="U58" s="171">
        <v>147.26490200442299</v>
      </c>
      <c r="V58" s="171">
        <v>118.840565265804</v>
      </c>
    </row>
    <row r="59" spans="16:22" x14ac:dyDescent="0.25">
      <c r="P59" s="168">
        <v>37437</v>
      </c>
      <c r="Q59" s="169">
        <v>109.649003029613</v>
      </c>
      <c r="R59" s="170">
        <v>100.94774106737501</v>
      </c>
      <c r="T59" s="168">
        <v>39994</v>
      </c>
      <c r="U59" s="171">
        <v>145.15493586950799</v>
      </c>
      <c r="V59" s="171">
        <v>114.74652268382999</v>
      </c>
    </row>
    <row r="60" spans="16:22" x14ac:dyDescent="0.25">
      <c r="P60" s="168">
        <v>37468</v>
      </c>
      <c r="Q60" s="169">
        <v>110.571763096243</v>
      </c>
      <c r="R60" s="170">
        <v>101.69947143815</v>
      </c>
      <c r="T60" s="168">
        <v>40086</v>
      </c>
      <c r="U60" s="171">
        <v>138.90688597038701</v>
      </c>
      <c r="V60" s="171">
        <v>104.372171484601</v>
      </c>
    </row>
    <row r="61" spans="16:22" x14ac:dyDescent="0.25">
      <c r="P61" s="168">
        <v>37499</v>
      </c>
      <c r="Q61" s="169">
        <v>111.752664767455</v>
      </c>
      <c r="R61" s="170">
        <v>104.395636682152</v>
      </c>
      <c r="T61" s="168">
        <v>40178</v>
      </c>
      <c r="U61" s="171">
        <v>134.987742276918</v>
      </c>
      <c r="V61" s="171">
        <v>107.54289517436</v>
      </c>
    </row>
    <row r="62" spans="16:22" x14ac:dyDescent="0.25">
      <c r="P62" s="168">
        <v>37529</v>
      </c>
      <c r="Q62" s="169">
        <v>113.289135197192</v>
      </c>
      <c r="R62" s="170">
        <v>106.501715535127</v>
      </c>
      <c r="T62" s="168">
        <v>40268</v>
      </c>
      <c r="U62" s="171">
        <v>136.91931086499</v>
      </c>
      <c r="V62" s="171">
        <v>106.691555630018</v>
      </c>
    </row>
    <row r="63" spans="16:22" x14ac:dyDescent="0.25">
      <c r="P63" s="168">
        <v>37560</v>
      </c>
      <c r="Q63" s="169">
        <v>115.102629541729</v>
      </c>
      <c r="R63" s="170">
        <v>109.115954355219</v>
      </c>
      <c r="T63" s="168">
        <v>40359</v>
      </c>
      <c r="U63" s="171">
        <v>129.54659431064101</v>
      </c>
      <c r="V63" s="171">
        <v>114.971476490773</v>
      </c>
    </row>
    <row r="64" spans="16:22" x14ac:dyDescent="0.25">
      <c r="P64" s="168">
        <v>37590</v>
      </c>
      <c r="Q64" s="169">
        <v>116.838245169749</v>
      </c>
      <c r="R64" s="170">
        <v>109.13102399379299</v>
      </c>
      <c r="T64" s="168">
        <v>40451</v>
      </c>
      <c r="U64" s="171">
        <v>130.18911562084401</v>
      </c>
      <c r="V64" s="171">
        <v>109.575256572116</v>
      </c>
    </row>
    <row r="65" spans="16:22" x14ac:dyDescent="0.25">
      <c r="P65" s="168">
        <v>37621</v>
      </c>
      <c r="Q65" s="169">
        <v>117.801924139826</v>
      </c>
      <c r="R65" s="170">
        <v>108.66625532622901</v>
      </c>
      <c r="T65" s="168">
        <v>40543</v>
      </c>
      <c r="U65" s="171">
        <v>130.737307812739</v>
      </c>
      <c r="V65" s="171">
        <v>122.88164043340301</v>
      </c>
    </row>
    <row r="66" spans="16:22" x14ac:dyDescent="0.25">
      <c r="P66" s="168">
        <v>37652</v>
      </c>
      <c r="Q66" s="169">
        <v>117.621197412296</v>
      </c>
      <c r="R66" s="170">
        <v>107.444544240385</v>
      </c>
      <c r="T66" s="168">
        <v>40633</v>
      </c>
      <c r="U66" s="171">
        <v>126.342949530787</v>
      </c>
      <c r="V66" s="171">
        <v>109.127187627794</v>
      </c>
    </row>
    <row r="67" spans="16:22" x14ac:dyDescent="0.25">
      <c r="P67" s="168">
        <v>37680</v>
      </c>
      <c r="Q67" s="169">
        <v>117.530629967713</v>
      </c>
      <c r="R67" s="170">
        <v>108.08318488070501</v>
      </c>
      <c r="T67" s="168">
        <v>40724</v>
      </c>
      <c r="U67" s="171">
        <v>128.488762664229</v>
      </c>
      <c r="V67" s="171">
        <v>116.088284551805</v>
      </c>
    </row>
    <row r="68" spans="16:22" x14ac:dyDescent="0.25">
      <c r="P68" s="168">
        <v>37711</v>
      </c>
      <c r="Q68" s="169">
        <v>118.462916111178</v>
      </c>
      <c r="R68" s="170">
        <v>110.25319559248101</v>
      </c>
      <c r="T68" s="168">
        <v>40816</v>
      </c>
      <c r="U68" s="171">
        <v>130.385587021822</v>
      </c>
      <c r="V68" s="171">
        <v>119.498810095156</v>
      </c>
    </row>
    <row r="69" spans="16:22" x14ac:dyDescent="0.25">
      <c r="P69" s="168">
        <v>37741</v>
      </c>
      <c r="Q69" s="169">
        <v>120.234449560947</v>
      </c>
      <c r="R69" s="170">
        <v>112.57084666647199</v>
      </c>
      <c r="T69" s="168">
        <v>40908</v>
      </c>
      <c r="U69" s="171">
        <v>131.74208930602899</v>
      </c>
      <c r="V69" s="171">
        <v>122.901352551624</v>
      </c>
    </row>
    <row r="70" spans="16:22" x14ac:dyDescent="0.25">
      <c r="P70" s="168">
        <v>37772</v>
      </c>
      <c r="Q70" s="169">
        <v>121.786246858928</v>
      </c>
      <c r="R70" s="170">
        <v>113.80346921488901</v>
      </c>
      <c r="T70" s="168">
        <v>40999</v>
      </c>
      <c r="U70" s="171">
        <v>128.49769236628299</v>
      </c>
      <c r="V70" s="171">
        <v>116.215240128544</v>
      </c>
    </row>
    <row r="71" spans="16:22" x14ac:dyDescent="0.25">
      <c r="P71" s="168">
        <v>37802</v>
      </c>
      <c r="Q71" s="169">
        <v>122.64145973247101</v>
      </c>
      <c r="R71" s="170">
        <v>113.378362611992</v>
      </c>
      <c r="T71" s="168">
        <v>41090</v>
      </c>
      <c r="U71" s="171">
        <v>132.373480912697</v>
      </c>
      <c r="V71" s="171">
        <v>123.451949415214</v>
      </c>
    </row>
    <row r="72" spans="16:22" x14ac:dyDescent="0.25">
      <c r="P72" s="168">
        <v>37833</v>
      </c>
      <c r="Q72" s="169">
        <v>123.618175299938</v>
      </c>
      <c r="R72" s="170">
        <v>112.71441926725301</v>
      </c>
      <c r="T72" s="168">
        <v>41182</v>
      </c>
      <c r="U72" s="171">
        <v>134.973851125458</v>
      </c>
      <c r="V72" s="171">
        <v>126.037507893921</v>
      </c>
    </row>
    <row r="73" spans="16:22" x14ac:dyDescent="0.25">
      <c r="P73" s="168">
        <v>37864</v>
      </c>
      <c r="Q73" s="169">
        <v>124.91911301837899</v>
      </c>
      <c r="R73" s="170">
        <v>111.942371918399</v>
      </c>
      <c r="T73" s="168">
        <v>41274</v>
      </c>
      <c r="U73" s="171">
        <v>139.99652583690701</v>
      </c>
      <c r="V73" s="171">
        <v>129.60372164285201</v>
      </c>
    </row>
    <row r="74" spans="16:22" x14ac:dyDescent="0.25">
      <c r="P74" s="168">
        <v>37894</v>
      </c>
      <c r="Q74" s="169">
        <v>126.57052383356999</v>
      </c>
      <c r="R74" s="170">
        <v>112.475003910827</v>
      </c>
      <c r="T74" s="168">
        <v>41364</v>
      </c>
      <c r="U74" s="171">
        <v>134.23194503935201</v>
      </c>
      <c r="V74" s="171">
        <v>128.55030522879801</v>
      </c>
    </row>
    <row r="75" spans="16:22" x14ac:dyDescent="0.25">
      <c r="P75" s="168">
        <v>37925</v>
      </c>
      <c r="Q75" s="169">
        <v>127.58426962226299</v>
      </c>
      <c r="R75" s="170">
        <v>113.700147509045</v>
      </c>
      <c r="T75" s="168">
        <v>41455</v>
      </c>
      <c r="U75" s="171">
        <v>144.59807443548601</v>
      </c>
      <c r="V75" s="171">
        <v>134.94904233818701</v>
      </c>
    </row>
    <row r="76" spans="16:22" x14ac:dyDescent="0.25">
      <c r="P76" s="168">
        <v>37955</v>
      </c>
      <c r="Q76" s="169">
        <v>127.988560200264</v>
      </c>
      <c r="R76" s="170">
        <v>115.212442193654</v>
      </c>
      <c r="T76" s="168">
        <v>41547</v>
      </c>
      <c r="U76" s="171">
        <v>146.04654846981899</v>
      </c>
      <c r="V76" s="171">
        <v>136.371229332502</v>
      </c>
    </row>
    <row r="77" spans="16:22" x14ac:dyDescent="0.25">
      <c r="P77" s="168">
        <v>37986</v>
      </c>
      <c r="Q77" s="169">
        <v>128.47097465951001</v>
      </c>
      <c r="R77" s="170">
        <v>115.93386959697401</v>
      </c>
      <c r="T77" s="168">
        <v>41639</v>
      </c>
      <c r="U77" s="171">
        <v>151.076452165814</v>
      </c>
      <c r="V77" s="171">
        <v>140.97613694937101</v>
      </c>
    </row>
    <row r="78" spans="16:22" x14ac:dyDescent="0.25">
      <c r="P78" s="168">
        <v>38017</v>
      </c>
      <c r="Q78" s="169">
        <v>129.68734383518799</v>
      </c>
      <c r="R78" s="170">
        <v>116.72922819695999</v>
      </c>
      <c r="T78" s="168">
        <v>41729</v>
      </c>
      <c r="U78" s="171">
        <v>153.35502646001899</v>
      </c>
      <c r="V78" s="171">
        <v>144.54288304030601</v>
      </c>
    </row>
    <row r="79" spans="16:22" x14ac:dyDescent="0.25">
      <c r="P79" s="168">
        <v>38046</v>
      </c>
      <c r="Q79" s="169">
        <v>132.20469661956</v>
      </c>
      <c r="R79" s="170">
        <v>118.691286087851</v>
      </c>
      <c r="T79" s="168">
        <v>41820</v>
      </c>
      <c r="U79" s="171">
        <v>158.02459943130299</v>
      </c>
      <c r="V79" s="171">
        <v>148.91127753026001</v>
      </c>
    </row>
    <row r="80" spans="16:22" x14ac:dyDescent="0.25">
      <c r="P80" s="168">
        <v>38077</v>
      </c>
      <c r="Q80" s="169">
        <v>134.735323760353</v>
      </c>
      <c r="R80" s="170">
        <v>121.093216687298</v>
      </c>
      <c r="T80" s="168">
        <v>41912</v>
      </c>
      <c r="U80" s="171">
        <v>162.71102225298401</v>
      </c>
      <c r="V80" s="171">
        <v>152.42527839654699</v>
      </c>
    </row>
    <row r="81" spans="16:22" x14ac:dyDescent="0.25">
      <c r="P81" s="168">
        <v>38107</v>
      </c>
      <c r="Q81" s="169">
        <v>137.260677266161</v>
      </c>
      <c r="R81" s="170">
        <v>123.027121314046</v>
      </c>
      <c r="T81" s="168">
        <v>42004</v>
      </c>
      <c r="U81" s="171">
        <v>165.76050796271801</v>
      </c>
      <c r="V81" s="171">
        <v>157.02441081622601</v>
      </c>
    </row>
    <row r="82" spans="16:22" x14ac:dyDescent="0.25">
      <c r="P82" s="168">
        <v>38138</v>
      </c>
      <c r="Q82" s="169">
        <v>138.74589483518599</v>
      </c>
      <c r="R82" s="170">
        <v>123.330921150794</v>
      </c>
      <c r="T82" s="168">
        <v>42094</v>
      </c>
      <c r="U82" s="171">
        <v>169.116769606773</v>
      </c>
      <c r="V82" s="171">
        <v>161.855329384284</v>
      </c>
    </row>
    <row r="83" spans="16:22" x14ac:dyDescent="0.25">
      <c r="P83" s="168">
        <v>38168</v>
      </c>
      <c r="Q83" s="169">
        <v>140.80987191521501</v>
      </c>
      <c r="R83" s="170">
        <v>124.084214009357</v>
      </c>
      <c r="T83" s="168">
        <v>42185</v>
      </c>
      <c r="U83" s="171">
        <v>173.720084616061</v>
      </c>
      <c r="V83" s="171">
        <v>164.85591814572501</v>
      </c>
    </row>
    <row r="84" spans="16:22" x14ac:dyDescent="0.25">
      <c r="P84" s="168">
        <v>38199</v>
      </c>
      <c r="Q84" s="169">
        <v>142.79638772889601</v>
      </c>
      <c r="R84" s="170">
        <v>124.880906890658</v>
      </c>
      <c r="T84" s="168">
        <v>42277</v>
      </c>
      <c r="U84" s="171">
        <v>177.772260228509</v>
      </c>
      <c r="V84" s="171">
        <v>167.23951274101199</v>
      </c>
    </row>
    <row r="85" spans="16:22" x14ac:dyDescent="0.25">
      <c r="P85" s="168">
        <v>38230</v>
      </c>
      <c r="Q85" s="169">
        <v>145.151058609476</v>
      </c>
      <c r="R85" s="170">
        <v>127.133768206478</v>
      </c>
      <c r="T85" s="168">
        <v>42369</v>
      </c>
      <c r="U85" s="171">
        <v>178.302720607559</v>
      </c>
      <c r="V85" s="171">
        <v>168.90139992440299</v>
      </c>
    </row>
    <row r="86" spans="16:22" x14ac:dyDescent="0.25">
      <c r="P86" s="168">
        <v>38260</v>
      </c>
      <c r="Q86" s="169">
        <v>146.06866400210501</v>
      </c>
      <c r="R86" s="170">
        <v>128.73554053138801</v>
      </c>
      <c r="T86" s="168">
        <v>42460</v>
      </c>
      <c r="U86" s="171">
        <v>181.97231425229</v>
      </c>
      <c r="V86" s="171">
        <v>173.73110792434201</v>
      </c>
    </row>
    <row r="87" spans="16:22" x14ac:dyDescent="0.25">
      <c r="P87" s="168">
        <v>38291</v>
      </c>
      <c r="Q87" s="169">
        <v>145.72827753574001</v>
      </c>
      <c r="R87" s="170">
        <v>130.635173976592</v>
      </c>
      <c r="T87" s="168">
        <v>42551</v>
      </c>
      <c r="U87" s="171">
        <v>186.00609890602999</v>
      </c>
      <c r="V87" s="171">
        <v>175.827071608674</v>
      </c>
    </row>
    <row r="88" spans="16:22" x14ac:dyDescent="0.25">
      <c r="P88" s="168">
        <v>38321</v>
      </c>
      <c r="Q88" s="169">
        <v>145.503057225036</v>
      </c>
      <c r="R88" s="170">
        <v>130.44997399144401</v>
      </c>
      <c r="T88" s="168">
        <v>42643</v>
      </c>
      <c r="U88" s="171">
        <v>192.71847521118499</v>
      </c>
      <c r="V88" s="171">
        <v>183.512406534223</v>
      </c>
    </row>
    <row r="89" spans="16:22" x14ac:dyDescent="0.25">
      <c r="P89" s="168">
        <v>38352</v>
      </c>
      <c r="Q89" s="169">
        <v>146.69063020807599</v>
      </c>
      <c r="R89" s="170">
        <v>130.838391238816</v>
      </c>
      <c r="T89" s="168">
        <v>42735</v>
      </c>
      <c r="U89" s="171">
        <v>193.34841595581901</v>
      </c>
      <c r="V89" s="171">
        <v>179.46470826803599</v>
      </c>
    </row>
    <row r="90" spans="16:22" x14ac:dyDescent="0.25">
      <c r="P90" s="168">
        <v>38383</v>
      </c>
      <c r="Q90" s="169">
        <v>149.92109098314401</v>
      </c>
      <c r="R90" s="170">
        <v>130.58353983185799</v>
      </c>
      <c r="T90" s="168">
        <v>42825</v>
      </c>
      <c r="U90" s="171">
        <v>203.97436881452799</v>
      </c>
      <c r="V90" s="171">
        <v>186.57434463150199</v>
      </c>
    </row>
    <row r="91" spans="16:22" x14ac:dyDescent="0.25">
      <c r="P91" s="168">
        <v>38411</v>
      </c>
      <c r="Q91" s="169">
        <v>153.66359871348399</v>
      </c>
      <c r="R91" s="170">
        <v>133.130868596109</v>
      </c>
      <c r="T91" s="168">
        <v>42916</v>
      </c>
      <c r="U91" s="171">
        <v>212.89648510394599</v>
      </c>
      <c r="V91" s="171">
        <v>190.77231884659199</v>
      </c>
    </row>
    <row r="92" spans="16:22" x14ac:dyDescent="0.25">
      <c r="P92" s="168">
        <v>38442</v>
      </c>
      <c r="Q92" s="169">
        <v>157.00315729425901</v>
      </c>
      <c r="R92" s="170">
        <v>134.80399856822399</v>
      </c>
      <c r="T92" s="168">
        <v>43008</v>
      </c>
      <c r="U92" s="171">
        <v>213.17514334306301</v>
      </c>
      <c r="V92" s="171">
        <v>194.144358397204</v>
      </c>
    </row>
    <row r="93" spans="16:22" x14ac:dyDescent="0.25">
      <c r="P93" s="168">
        <v>38472</v>
      </c>
      <c r="Q93" s="169">
        <v>159.07292628982401</v>
      </c>
      <c r="R93" s="170">
        <v>136.859127863277</v>
      </c>
      <c r="T93" s="168">
        <v>43100</v>
      </c>
      <c r="U93" s="171">
        <v>219.28128652774001</v>
      </c>
      <c r="V93" s="171">
        <v>195.61626084365</v>
      </c>
    </row>
    <row r="94" spans="16:22" x14ac:dyDescent="0.25">
      <c r="P94" s="168">
        <v>38503</v>
      </c>
      <c r="Q94" s="169">
        <v>160.828728124273</v>
      </c>
      <c r="R94" s="170">
        <v>138.25873525428199</v>
      </c>
      <c r="T94" s="168">
        <v>43190</v>
      </c>
      <c r="U94" s="171">
        <v>216.179087148756</v>
      </c>
      <c r="V94" s="171">
        <v>204.78087671544699</v>
      </c>
    </row>
    <row r="95" spans="16:22" x14ac:dyDescent="0.25">
      <c r="P95" s="168">
        <v>38533</v>
      </c>
      <c r="Q95" s="169">
        <v>162.33481133653399</v>
      </c>
      <c r="R95" s="170">
        <v>139.76989629152101</v>
      </c>
      <c r="T95" s="168">
        <v>43281</v>
      </c>
      <c r="U95" s="171">
        <v>223.30806010073701</v>
      </c>
      <c r="V95" s="171">
        <v>203.669371413704</v>
      </c>
    </row>
    <row r="96" spans="16:22" x14ac:dyDescent="0.25">
      <c r="P96" s="168">
        <v>38564</v>
      </c>
      <c r="Q96" s="169">
        <v>164.181773036332</v>
      </c>
      <c r="R96" s="170">
        <v>143.349710043795</v>
      </c>
      <c r="T96" s="168">
        <v>43373</v>
      </c>
      <c r="U96" s="171">
        <v>224.83341038218001</v>
      </c>
      <c r="V96" s="171">
        <v>212.90972142377601</v>
      </c>
    </row>
    <row r="97" spans="16:22" x14ac:dyDescent="0.25">
      <c r="P97" s="168">
        <v>38595</v>
      </c>
      <c r="Q97" s="169">
        <v>166.38859581589901</v>
      </c>
      <c r="R97" s="170">
        <v>146.75701656536299</v>
      </c>
      <c r="T97" s="168">
        <v>43465</v>
      </c>
      <c r="U97" s="171">
        <v>228.99872082349901</v>
      </c>
      <c r="V97" s="171">
        <v>209.29778933661501</v>
      </c>
    </row>
    <row r="98" spans="16:22" x14ac:dyDescent="0.25">
      <c r="P98" s="168">
        <v>38625</v>
      </c>
      <c r="Q98" s="169">
        <v>168.07053211449201</v>
      </c>
      <c r="R98" s="170">
        <v>150.522705851268</v>
      </c>
      <c r="T98" s="168">
        <v>43555</v>
      </c>
      <c r="U98" s="171">
        <v>231.82565555625001</v>
      </c>
      <c r="V98" s="171">
        <v>220.64259536626901</v>
      </c>
    </row>
    <row r="99" spans="16:22" x14ac:dyDescent="0.25">
      <c r="P99" s="168">
        <v>38656</v>
      </c>
      <c r="Q99" s="169">
        <v>169.15613252212199</v>
      </c>
      <c r="R99" s="170">
        <v>150.93313817005901</v>
      </c>
      <c r="T99" s="168">
        <v>43646</v>
      </c>
      <c r="U99" s="171">
        <v>234.53051310633199</v>
      </c>
      <c r="V99" s="171">
        <v>222.50972108366099</v>
      </c>
    </row>
    <row r="100" spans="16:22" x14ac:dyDescent="0.25">
      <c r="P100" s="168">
        <v>38686</v>
      </c>
      <c r="Q100" s="169">
        <v>169.10620060408701</v>
      </c>
      <c r="R100" s="170">
        <v>150.04103376776899</v>
      </c>
      <c r="T100" s="168">
        <v>43738</v>
      </c>
      <c r="U100" s="171">
        <v>238.620030345814</v>
      </c>
      <c r="V100" s="171">
        <v>219.040381206197</v>
      </c>
    </row>
    <row r="101" spans="16:22" x14ac:dyDescent="0.25">
      <c r="P101" s="168">
        <v>38717</v>
      </c>
      <c r="Q101" s="169">
        <v>170.625077321264</v>
      </c>
      <c r="R101" s="170">
        <v>149.451353417381</v>
      </c>
      <c r="T101" s="168">
        <v>43830</v>
      </c>
      <c r="U101" s="171">
        <v>238.277938103032</v>
      </c>
      <c r="V101" s="171">
        <v>226.61449121720599</v>
      </c>
    </row>
    <row r="102" spans="16:22" x14ac:dyDescent="0.25">
      <c r="P102" s="168">
        <v>38748</v>
      </c>
      <c r="Q102" s="169">
        <v>172.36843303702801</v>
      </c>
      <c r="R102" s="170">
        <v>150.11430628874399</v>
      </c>
      <c r="T102" s="168">
        <v>43921</v>
      </c>
      <c r="U102" s="171">
        <v>245.71144433923601</v>
      </c>
      <c r="V102" s="171">
        <v>237.15944245753499</v>
      </c>
    </row>
    <row r="103" spans="16:22" x14ac:dyDescent="0.25">
      <c r="P103" s="168">
        <v>38776</v>
      </c>
      <c r="Q103" s="169">
        <v>175.192605354487</v>
      </c>
      <c r="R103" s="170">
        <v>152.33221686810401</v>
      </c>
      <c r="T103" s="168">
        <v>44012</v>
      </c>
      <c r="U103" s="171">
        <v>241.34387463408299</v>
      </c>
      <c r="V103" s="171">
        <v>220.55883661362</v>
      </c>
    </row>
    <row r="104" spans="16:22" x14ac:dyDescent="0.25">
      <c r="P104" s="168">
        <v>38807</v>
      </c>
      <c r="Q104" s="169">
        <v>175.88464196457201</v>
      </c>
      <c r="R104" s="170">
        <v>153.016420247654</v>
      </c>
      <c r="T104" s="168">
        <v>44104</v>
      </c>
      <c r="U104" s="171">
        <v>246.20673725694701</v>
      </c>
      <c r="V104" s="171">
        <v>228.63320085838299</v>
      </c>
    </row>
    <row r="105" spans="16:22" x14ac:dyDescent="0.25">
      <c r="P105" s="168">
        <v>38837</v>
      </c>
      <c r="Q105" s="169">
        <v>177.12308607905101</v>
      </c>
      <c r="R105" s="170">
        <v>154.38414228966499</v>
      </c>
      <c r="T105" s="168">
        <v>44196</v>
      </c>
      <c r="U105" s="171">
        <v>258.929878276664</v>
      </c>
      <c r="V105" s="171">
        <v>248.66795439360899</v>
      </c>
    </row>
    <row r="106" spans="16:22" x14ac:dyDescent="0.25">
      <c r="P106" s="168">
        <v>38868</v>
      </c>
      <c r="Q106" s="169">
        <v>177.620464993116</v>
      </c>
      <c r="R106" s="170">
        <v>154.20640052839701</v>
      </c>
      <c r="T106" s="168">
        <v>44286</v>
      </c>
      <c r="U106" s="171">
        <v>258.06367777946099</v>
      </c>
      <c r="V106" s="171">
        <v>244.93328923522299</v>
      </c>
    </row>
    <row r="107" spans="16:22" x14ac:dyDescent="0.25">
      <c r="P107" s="168">
        <v>38898</v>
      </c>
      <c r="Q107" s="169">
        <v>179.13971399587101</v>
      </c>
      <c r="R107" s="170">
        <v>155.34342294497401</v>
      </c>
      <c r="T107" s="168">
        <v>44377</v>
      </c>
      <c r="U107" s="171">
        <v>271.96890134978099</v>
      </c>
      <c r="V107" s="171">
        <v>258.28695074293501</v>
      </c>
    </row>
    <row r="108" spans="16:22" x14ac:dyDescent="0.25">
      <c r="P108" s="168">
        <v>38929</v>
      </c>
      <c r="Q108" s="169">
        <v>178.83028869138101</v>
      </c>
      <c r="R108" s="170">
        <v>155.16095522245499</v>
      </c>
      <c r="T108" s="168">
        <v>44469</v>
      </c>
      <c r="U108" s="171">
        <v>281.07190481870799</v>
      </c>
      <c r="V108" s="171">
        <v>276.042283044893</v>
      </c>
    </row>
    <row r="109" spans="16:22" x14ac:dyDescent="0.25">
      <c r="P109" s="168">
        <v>38960</v>
      </c>
      <c r="Q109" s="169">
        <v>178.183392630084</v>
      </c>
      <c r="R109" s="170">
        <v>156.098009125137</v>
      </c>
      <c r="T109" s="168">
        <v>44561</v>
      </c>
      <c r="U109" s="171">
        <v>296.08007241886298</v>
      </c>
      <c r="V109" s="171">
        <v>290.06344735175401</v>
      </c>
    </row>
    <row r="110" spans="16:22" x14ac:dyDescent="0.25">
      <c r="P110" s="168">
        <v>38990</v>
      </c>
      <c r="Q110" s="169">
        <v>176.32312797064901</v>
      </c>
      <c r="R110" s="170">
        <v>155.21314491450599</v>
      </c>
      <c r="T110" s="168">
        <v>44651</v>
      </c>
      <c r="U110" s="171">
        <v>297.47391386707699</v>
      </c>
      <c r="V110" s="171">
        <v>284.48485685437998</v>
      </c>
    </row>
    <row r="111" spans="16:22" x14ac:dyDescent="0.25">
      <c r="P111" s="168">
        <v>39021</v>
      </c>
      <c r="Q111" s="169">
        <v>175.104606486824</v>
      </c>
      <c r="R111" s="170">
        <v>156.15832897677001</v>
      </c>
      <c r="T111" s="168">
        <v>44742</v>
      </c>
      <c r="U111" s="171">
        <v>314.67781228818097</v>
      </c>
      <c r="V111" s="171">
        <v>319.03393599559502</v>
      </c>
    </row>
    <row r="112" spans="16:22" x14ac:dyDescent="0.25">
      <c r="P112" s="168">
        <v>39051</v>
      </c>
      <c r="Q112" s="169">
        <v>175.38480389966301</v>
      </c>
      <c r="R112" s="170">
        <v>157.16543190382899</v>
      </c>
      <c r="T112" s="168">
        <v>44834</v>
      </c>
      <c r="U112" s="171">
        <v>312.96129471027302</v>
      </c>
      <c r="V112" s="171">
        <v>301.03069269840802</v>
      </c>
    </row>
    <row r="113" spans="16:22" x14ac:dyDescent="0.25">
      <c r="P113" s="168">
        <v>39082</v>
      </c>
      <c r="Q113" s="169">
        <v>176.84130734599501</v>
      </c>
      <c r="R113" s="170">
        <v>161.00460770879801</v>
      </c>
      <c r="T113" s="168">
        <v>44926</v>
      </c>
      <c r="U113" s="171">
        <v>312.40353788831101</v>
      </c>
      <c r="V113" s="171">
        <v>291.107618340876</v>
      </c>
    </row>
    <row r="114" spans="16:22" x14ac:dyDescent="0.25">
      <c r="P114" s="168">
        <v>39113</v>
      </c>
      <c r="Q114" s="169">
        <v>179.54035969217</v>
      </c>
      <c r="R114" s="170">
        <v>163.40868407826099</v>
      </c>
      <c r="T114" s="168">
        <v>45016</v>
      </c>
      <c r="U114" s="171">
        <v>310.50820487251502</v>
      </c>
      <c r="V114" s="171">
        <v>271.62225962295003</v>
      </c>
    </row>
    <row r="115" spans="16:22" x14ac:dyDescent="0.25">
      <c r="P115" s="168">
        <v>39141</v>
      </c>
      <c r="Q115" s="169">
        <v>181.80455727292599</v>
      </c>
      <c r="R115" s="170">
        <v>165.91629653934899</v>
      </c>
      <c r="T115" s="168">
        <v>45107</v>
      </c>
      <c r="U115" s="171">
        <v>315.48906503813902</v>
      </c>
      <c r="V115" s="171">
        <v>289.31327094978701</v>
      </c>
    </row>
    <row r="116" spans="16:22" x14ac:dyDescent="0.25">
      <c r="P116" s="168">
        <v>39172</v>
      </c>
      <c r="Q116" s="169">
        <v>183.54663331689599</v>
      </c>
      <c r="R116" s="170">
        <v>165.391530468583</v>
      </c>
      <c r="T116" s="168">
        <v>45199</v>
      </c>
      <c r="U116" s="171">
        <v>323.51108966904297</v>
      </c>
      <c r="V116" s="171">
        <v>274.96312353350498</v>
      </c>
    </row>
    <row r="117" spans="16:22" x14ac:dyDescent="0.25">
      <c r="P117" s="168">
        <v>39202</v>
      </c>
      <c r="Q117" s="169">
        <v>185.10429949917301</v>
      </c>
      <c r="R117" s="170">
        <v>166.72218046882401</v>
      </c>
      <c r="T117" s="168">
        <v>45291</v>
      </c>
      <c r="U117" s="171">
        <v>318.733205900413</v>
      </c>
      <c r="V117" s="171">
        <v>264.30748120051601</v>
      </c>
    </row>
    <row r="118" spans="16:22" x14ac:dyDescent="0.25">
      <c r="P118" s="168">
        <v>39233</v>
      </c>
      <c r="Q118" s="169">
        <v>185.330336186837</v>
      </c>
      <c r="R118" s="170">
        <v>166.603273999268</v>
      </c>
      <c r="T118" s="168">
        <v>45382</v>
      </c>
      <c r="U118" s="171">
        <v>324.86944986064401</v>
      </c>
      <c r="V118" s="171">
        <v>274.99743681849401</v>
      </c>
    </row>
    <row r="119" spans="16:22" x14ac:dyDescent="0.25">
      <c r="P119" s="168">
        <v>39263</v>
      </c>
      <c r="Q119" s="169">
        <v>186.34885447164899</v>
      </c>
      <c r="R119" s="170">
        <v>168.87481709316299</v>
      </c>
      <c r="T119" s="168">
        <v>45473</v>
      </c>
      <c r="U119" s="171">
        <v>323.65375175452198</v>
      </c>
      <c r="V119" s="171">
        <v>283.73870165679102</v>
      </c>
    </row>
    <row r="120" spans="16:22" x14ac:dyDescent="0.25">
      <c r="P120" s="168">
        <v>39294</v>
      </c>
      <c r="Q120" s="169">
        <v>186.21682027828999</v>
      </c>
      <c r="R120" s="170">
        <v>168.75323096009399</v>
      </c>
      <c r="T120" s="168">
        <v>45565</v>
      </c>
      <c r="U120" s="171">
        <v>329.74272696706601</v>
      </c>
      <c r="V120" s="171">
        <v>268.66177749486502</v>
      </c>
    </row>
    <row r="121" spans="16:22" x14ac:dyDescent="0.25">
      <c r="P121" s="168">
        <v>39325</v>
      </c>
      <c r="Q121" s="169">
        <v>187.08396534529601</v>
      </c>
      <c r="R121" s="170">
        <v>168.93001069786399</v>
      </c>
      <c r="T121" s="168">
        <v>45657</v>
      </c>
      <c r="U121" s="171">
        <v>325.63829879800198</v>
      </c>
      <c r="V121" s="171">
        <v>257.65714987609402</v>
      </c>
    </row>
    <row r="122" spans="16:22" x14ac:dyDescent="0.25">
      <c r="P122" s="168">
        <v>39355</v>
      </c>
      <c r="Q122" s="169">
        <v>185.161695691658</v>
      </c>
      <c r="R122" s="170">
        <v>164.88846757786001</v>
      </c>
      <c r="T122" s="168">
        <v>45747</v>
      </c>
      <c r="U122" s="171">
        <v>337.87788374895302</v>
      </c>
      <c r="V122" s="171">
        <v>285.492468658056</v>
      </c>
    </row>
    <row r="123" spans="16:22" x14ac:dyDescent="0.25">
      <c r="P123" s="168">
        <v>39386</v>
      </c>
      <c r="Q123" s="169">
        <v>182.07461366464599</v>
      </c>
      <c r="R123" s="170">
        <v>160.40824304068099</v>
      </c>
      <c r="T123" s="168">
        <v>45838</v>
      </c>
      <c r="U123" s="171">
        <v>329.42055041670199</v>
      </c>
      <c r="V123" s="171">
        <v>257.10350466039102</v>
      </c>
    </row>
    <row r="124" spans="16:22" x14ac:dyDescent="0.25">
      <c r="P124" s="168">
        <v>39416</v>
      </c>
      <c r="Q124" s="169">
        <v>179.270839168431</v>
      </c>
      <c r="R124" s="170">
        <v>154.874470310199</v>
      </c>
      <c r="T124" s="168">
        <v>45930</v>
      </c>
      <c r="U124" s="171">
        <v>334.15258357191698</v>
      </c>
      <c r="V124" s="171">
        <v>278.39455915621897</v>
      </c>
    </row>
    <row r="125" spans="16:22" x14ac:dyDescent="0.25">
      <c r="P125" s="168">
        <v>39447</v>
      </c>
      <c r="Q125" s="169">
        <v>178.82912601699999</v>
      </c>
      <c r="R125" s="170">
        <v>153.15741366119599</v>
      </c>
      <c r="T125" s="168">
        <v>46022</v>
      </c>
      <c r="U125" s="171">
        <v>327.96049692970502</v>
      </c>
      <c r="V125" s="171">
        <v>264.43441824987599</v>
      </c>
    </row>
    <row r="126" spans="16:22" x14ac:dyDescent="0.25">
      <c r="P126" s="168">
        <v>39478</v>
      </c>
      <c r="Q126" s="169">
        <v>180.30145433073</v>
      </c>
      <c r="R126" s="170">
        <v>153.499905158068</v>
      </c>
      <c r="T126" s="168">
        <v>46112</v>
      </c>
      <c r="U126" s="171" t="s">
        <v>98</v>
      </c>
      <c r="V126" s="171" t="s">
        <v>98</v>
      </c>
    </row>
    <row r="127" spans="16:22" x14ac:dyDescent="0.25">
      <c r="P127" s="168">
        <v>39507</v>
      </c>
      <c r="Q127" s="169">
        <v>180.07017882025599</v>
      </c>
      <c r="R127" s="170">
        <v>157.79495911614799</v>
      </c>
      <c r="T127" s="168">
        <v>46203</v>
      </c>
      <c r="U127" s="171" t="s">
        <v>98</v>
      </c>
      <c r="V127" s="171" t="s">
        <v>98</v>
      </c>
    </row>
    <row r="128" spans="16:22" x14ac:dyDescent="0.25">
      <c r="P128" s="168">
        <v>39538</v>
      </c>
      <c r="Q128" s="169">
        <v>178.10542325376201</v>
      </c>
      <c r="R128" s="170">
        <v>159.682609968077</v>
      </c>
      <c r="T128" s="168">
        <v>46295</v>
      </c>
      <c r="U128" s="171" t="s">
        <v>98</v>
      </c>
      <c r="V128" s="171" t="s">
        <v>98</v>
      </c>
    </row>
    <row r="129" spans="16:22" x14ac:dyDescent="0.25">
      <c r="P129" s="168">
        <v>39568</v>
      </c>
      <c r="Q129" s="169">
        <v>175.101500844573</v>
      </c>
      <c r="R129" s="170">
        <v>159.391512859805</v>
      </c>
      <c r="T129" s="168">
        <v>46387</v>
      </c>
      <c r="U129" s="171" t="s">
        <v>98</v>
      </c>
      <c r="V129" s="171" t="s">
        <v>98</v>
      </c>
    </row>
    <row r="130" spans="16:22" x14ac:dyDescent="0.25">
      <c r="P130" s="168">
        <v>39599</v>
      </c>
      <c r="Q130" s="169">
        <v>173.72823981362399</v>
      </c>
      <c r="R130" s="170">
        <v>155.09392805432299</v>
      </c>
      <c r="T130" s="168">
        <v>46477</v>
      </c>
      <c r="U130" s="171" t="s">
        <v>98</v>
      </c>
      <c r="V130" s="171" t="s">
        <v>98</v>
      </c>
    </row>
    <row r="131" spans="16:22" x14ac:dyDescent="0.25">
      <c r="P131" s="168">
        <v>39629</v>
      </c>
      <c r="Q131" s="169">
        <v>173.18047931577499</v>
      </c>
      <c r="R131" s="170">
        <v>152.812156908341</v>
      </c>
      <c r="T131" s="168">
        <v>46568</v>
      </c>
      <c r="U131" s="171" t="s">
        <v>98</v>
      </c>
      <c r="V131" s="171" t="s">
        <v>98</v>
      </c>
    </row>
    <row r="132" spans="16:22" x14ac:dyDescent="0.25">
      <c r="P132" s="168">
        <v>39660</v>
      </c>
      <c r="Q132" s="169">
        <v>172.86629872765801</v>
      </c>
      <c r="R132" s="170">
        <v>153.20494298295799</v>
      </c>
      <c r="T132" s="168">
        <v>46660</v>
      </c>
      <c r="U132" s="171" t="s">
        <v>98</v>
      </c>
      <c r="V132" s="171" t="s">
        <v>98</v>
      </c>
    </row>
    <row r="133" spans="16:22" x14ac:dyDescent="0.25">
      <c r="P133" s="168">
        <v>39691</v>
      </c>
      <c r="Q133" s="169">
        <v>171.74293716619701</v>
      </c>
      <c r="R133" s="170">
        <v>155.861348754213</v>
      </c>
      <c r="T133" s="168">
        <v>46752</v>
      </c>
      <c r="U133" s="171" t="s">
        <v>98</v>
      </c>
      <c r="V133" s="171" t="s">
        <v>98</v>
      </c>
    </row>
    <row r="134" spans="16:22" x14ac:dyDescent="0.25">
      <c r="P134" s="168">
        <v>39721</v>
      </c>
      <c r="Q134" s="169">
        <v>168.02108130798101</v>
      </c>
      <c r="R134" s="170">
        <v>153.50580472074699</v>
      </c>
      <c r="T134" s="168">
        <v>46843</v>
      </c>
      <c r="U134" s="171" t="s">
        <v>98</v>
      </c>
      <c r="V134" s="171" t="s">
        <v>98</v>
      </c>
    </row>
    <row r="135" spans="16:22" x14ac:dyDescent="0.25">
      <c r="P135" s="168">
        <v>39752</v>
      </c>
      <c r="Q135" s="169">
        <v>163.697504052558</v>
      </c>
      <c r="R135" s="170">
        <v>145.08820980748601</v>
      </c>
      <c r="T135" s="168">
        <v>46934</v>
      </c>
      <c r="U135" s="171" t="s">
        <v>98</v>
      </c>
      <c r="V135" s="171" t="s">
        <v>98</v>
      </c>
    </row>
    <row r="136" spans="16:22" x14ac:dyDescent="0.25">
      <c r="P136" s="168">
        <v>39782</v>
      </c>
      <c r="Q136" s="169">
        <v>157.81780515969899</v>
      </c>
      <c r="R136" s="170">
        <v>134.05548007138</v>
      </c>
      <c r="T136" s="168">
        <v>47026</v>
      </c>
      <c r="U136" s="171" t="s">
        <v>98</v>
      </c>
      <c r="V136" s="171" t="s">
        <v>98</v>
      </c>
    </row>
    <row r="137" spans="16:22" x14ac:dyDescent="0.25">
      <c r="P137" s="168">
        <v>39813</v>
      </c>
      <c r="Q137" s="169">
        <v>155.08969883253599</v>
      </c>
      <c r="R137" s="170">
        <v>129.069401837285</v>
      </c>
      <c r="T137" s="168">
        <v>47118</v>
      </c>
      <c r="U137" s="171" t="s">
        <v>98</v>
      </c>
      <c r="V137" s="171" t="s">
        <v>98</v>
      </c>
    </row>
    <row r="138" spans="16:22" x14ac:dyDescent="0.25">
      <c r="P138" s="168">
        <v>39844</v>
      </c>
      <c r="Q138" s="169">
        <v>151.63826199743701</v>
      </c>
      <c r="R138" s="170">
        <v>126.51197629583901</v>
      </c>
      <c r="T138" s="168">
        <v>47208</v>
      </c>
      <c r="U138" s="171" t="s">
        <v>98</v>
      </c>
      <c r="V138" s="171" t="s">
        <v>98</v>
      </c>
    </row>
    <row r="139" spans="16:22" x14ac:dyDescent="0.25">
      <c r="P139" s="168">
        <v>39872</v>
      </c>
      <c r="Q139" s="169">
        <v>149.349503051445</v>
      </c>
      <c r="R139" s="170">
        <v>125.400165915842</v>
      </c>
      <c r="T139" s="168">
        <v>47299</v>
      </c>
      <c r="U139" s="171" t="s">
        <v>98</v>
      </c>
      <c r="V139" s="171" t="s">
        <v>98</v>
      </c>
    </row>
    <row r="140" spans="16:22" x14ac:dyDescent="0.25">
      <c r="P140" s="168">
        <v>39903</v>
      </c>
      <c r="Q140" s="169">
        <v>144.63797989085401</v>
      </c>
      <c r="R140" s="170">
        <v>118.42632593016501</v>
      </c>
      <c r="T140" s="168">
        <v>47391</v>
      </c>
      <c r="U140" s="171" t="s">
        <v>98</v>
      </c>
      <c r="V140" s="171" t="s">
        <v>98</v>
      </c>
    </row>
    <row r="141" spans="16:22" x14ac:dyDescent="0.25">
      <c r="P141" s="168">
        <v>39933</v>
      </c>
      <c r="Q141" s="169">
        <v>141.308051312142</v>
      </c>
      <c r="R141" s="170">
        <v>114.848495900334</v>
      </c>
      <c r="T141" s="168">
        <v>47483</v>
      </c>
      <c r="U141" s="171" t="s">
        <v>98</v>
      </c>
      <c r="V141" s="171" t="s">
        <v>98</v>
      </c>
    </row>
    <row r="142" spans="16:22" x14ac:dyDescent="0.25">
      <c r="P142" s="168">
        <v>39964</v>
      </c>
      <c r="Q142" s="169">
        <v>139.101944492651</v>
      </c>
      <c r="R142" s="170">
        <v>110.03562910669299</v>
      </c>
      <c r="T142" s="168"/>
    </row>
    <row r="143" spans="16:22" x14ac:dyDescent="0.25">
      <c r="P143" s="168">
        <v>39994</v>
      </c>
      <c r="Q143" s="169">
        <v>139.33097918196199</v>
      </c>
      <c r="R143" s="170">
        <v>110.28504790689</v>
      </c>
      <c r="T143" s="168"/>
    </row>
    <row r="144" spans="16:22" x14ac:dyDescent="0.25">
      <c r="P144" s="168">
        <v>40025</v>
      </c>
      <c r="Q144" s="169">
        <v>139.72892201681299</v>
      </c>
      <c r="R144" s="170">
        <v>108.032786509657</v>
      </c>
      <c r="T144" s="168"/>
    </row>
    <row r="145" spans="16:20" x14ac:dyDescent="0.25">
      <c r="P145" s="168">
        <v>40056</v>
      </c>
      <c r="Q145" s="169">
        <v>138.83283001424999</v>
      </c>
      <c r="R145" s="170">
        <v>107.21401997484701</v>
      </c>
      <c r="T145" s="168"/>
    </row>
    <row r="146" spans="16:20" x14ac:dyDescent="0.25">
      <c r="P146" s="168">
        <v>40086</v>
      </c>
      <c r="Q146" s="169">
        <v>135.15561206793001</v>
      </c>
      <c r="R146" s="170">
        <v>104.739063357341</v>
      </c>
      <c r="T146" s="168"/>
    </row>
    <row r="147" spans="16:20" x14ac:dyDescent="0.25">
      <c r="P147" s="168">
        <v>40117</v>
      </c>
      <c r="Q147" s="169">
        <v>130.604890032686</v>
      </c>
      <c r="R147" s="170">
        <v>102.710326084953</v>
      </c>
      <c r="T147" s="168"/>
    </row>
    <row r="148" spans="16:20" x14ac:dyDescent="0.25">
      <c r="P148" s="168">
        <v>40147</v>
      </c>
      <c r="Q148" s="169">
        <v>128.740219585571</v>
      </c>
      <c r="R148" s="170">
        <v>101.28836745407099</v>
      </c>
      <c r="T148" s="168"/>
    </row>
    <row r="149" spans="16:20" x14ac:dyDescent="0.25">
      <c r="P149" s="168">
        <v>40178</v>
      </c>
      <c r="Q149" s="169">
        <v>129.23825123408901</v>
      </c>
      <c r="R149" s="170">
        <v>100.636721767957</v>
      </c>
      <c r="T149" s="168"/>
    </row>
    <row r="150" spans="16:20" x14ac:dyDescent="0.25">
      <c r="P150" s="168">
        <v>40209</v>
      </c>
      <c r="Q150" s="169">
        <v>131.502073321517</v>
      </c>
      <c r="R150" s="170">
        <v>100.395057339269</v>
      </c>
      <c r="T150" s="168"/>
    </row>
    <row r="151" spans="16:20" x14ac:dyDescent="0.25">
      <c r="P151" s="168">
        <v>40237</v>
      </c>
      <c r="Q151" s="169">
        <v>132.69194616903701</v>
      </c>
      <c r="R151" s="170">
        <v>100.88707457337</v>
      </c>
      <c r="T151" s="168"/>
    </row>
    <row r="152" spans="16:20" x14ac:dyDescent="0.25">
      <c r="P152" s="168">
        <v>40268</v>
      </c>
      <c r="Q152" s="169">
        <v>131.99557803626499</v>
      </c>
      <c r="R152" s="170">
        <v>102.725007368468</v>
      </c>
      <c r="T152" s="168"/>
    </row>
    <row r="153" spans="16:20" x14ac:dyDescent="0.25">
      <c r="P153" s="168">
        <v>40298</v>
      </c>
      <c r="Q153" s="169">
        <v>129.441831238551</v>
      </c>
      <c r="R153" s="170">
        <v>106.327017224239</v>
      </c>
      <c r="T153" s="168"/>
    </row>
    <row r="154" spans="16:20" x14ac:dyDescent="0.25">
      <c r="P154" s="168">
        <v>40329</v>
      </c>
      <c r="Q154" s="169">
        <v>125.93897390292599</v>
      </c>
      <c r="R154" s="170">
        <v>107.708671386296</v>
      </c>
      <c r="T154" s="168"/>
    </row>
    <row r="155" spans="16:20" x14ac:dyDescent="0.25">
      <c r="P155" s="168">
        <v>40359</v>
      </c>
      <c r="Q155" s="169">
        <v>123.78873795921299</v>
      </c>
      <c r="R155" s="170">
        <v>107.016363425577</v>
      </c>
      <c r="T155" s="168"/>
    </row>
    <row r="156" spans="16:20" x14ac:dyDescent="0.25">
      <c r="P156" s="168">
        <v>40390</v>
      </c>
      <c r="Q156" s="169">
        <v>123.460646219566</v>
      </c>
      <c r="R156" s="170">
        <v>103.55585695331</v>
      </c>
      <c r="T156" s="168"/>
    </row>
    <row r="157" spans="16:20" x14ac:dyDescent="0.25">
      <c r="P157" s="168">
        <v>40421</v>
      </c>
      <c r="Q157" s="169">
        <v>124.269187484589</v>
      </c>
      <c r="R157" s="170">
        <v>102.534378058664</v>
      </c>
      <c r="T157" s="168"/>
    </row>
    <row r="158" spans="16:20" x14ac:dyDescent="0.25">
      <c r="P158" s="168">
        <v>40451</v>
      </c>
      <c r="Q158" s="169">
        <v>124.013964864847</v>
      </c>
      <c r="R158" s="170">
        <v>102.71533715650099</v>
      </c>
      <c r="T158" s="168"/>
    </row>
    <row r="159" spans="16:20" x14ac:dyDescent="0.25">
      <c r="P159" s="168">
        <v>40482</v>
      </c>
      <c r="Q159" s="169">
        <v>123.228750281551</v>
      </c>
      <c r="R159" s="170">
        <v>105.79010157096801</v>
      </c>
      <c r="T159" s="168"/>
    </row>
    <row r="160" spans="16:20" x14ac:dyDescent="0.25">
      <c r="P160" s="168">
        <v>40512</v>
      </c>
      <c r="Q160" s="169">
        <v>122.689711566455</v>
      </c>
      <c r="R160" s="170">
        <v>108.311871875609</v>
      </c>
      <c r="T160" s="168"/>
    </row>
    <row r="161" spans="16:20" x14ac:dyDescent="0.25">
      <c r="P161" s="168">
        <v>40543</v>
      </c>
      <c r="Q161" s="169">
        <v>123.22641944511</v>
      </c>
      <c r="R161" s="170">
        <v>110.971511347787</v>
      </c>
      <c r="T161" s="168"/>
    </row>
    <row r="162" spans="16:20" x14ac:dyDescent="0.25">
      <c r="P162" s="168">
        <v>40574</v>
      </c>
      <c r="Q162" s="169">
        <v>122.49695337220101</v>
      </c>
      <c r="R162" s="170">
        <v>109.879653645774</v>
      </c>
      <c r="T162" s="168"/>
    </row>
    <row r="163" spans="16:20" x14ac:dyDescent="0.25">
      <c r="P163" s="168">
        <v>40602</v>
      </c>
      <c r="Q163" s="169">
        <v>120.945068496807</v>
      </c>
      <c r="R163" s="170">
        <v>105.488854988629</v>
      </c>
      <c r="T163" s="168"/>
    </row>
    <row r="164" spans="16:20" x14ac:dyDescent="0.25">
      <c r="P164" s="168">
        <v>40633</v>
      </c>
      <c r="Q164" s="169">
        <v>119.651897197412</v>
      </c>
      <c r="R164" s="170">
        <v>101.04641233510699</v>
      </c>
      <c r="T164" s="168"/>
    </row>
    <row r="165" spans="16:20" x14ac:dyDescent="0.25">
      <c r="P165" s="168">
        <v>40663</v>
      </c>
      <c r="Q165" s="169">
        <v>120.15768345475099</v>
      </c>
      <c r="R165" s="170">
        <v>100.426630601715</v>
      </c>
      <c r="T165" s="168"/>
    </row>
    <row r="166" spans="16:20" x14ac:dyDescent="0.25">
      <c r="P166" s="168">
        <v>40694</v>
      </c>
      <c r="Q166" s="169">
        <v>120.94534297295399</v>
      </c>
      <c r="R166" s="170">
        <v>102.795436361242</v>
      </c>
      <c r="T166" s="168"/>
    </row>
    <row r="167" spans="16:20" x14ac:dyDescent="0.25">
      <c r="P167" s="168">
        <v>40724</v>
      </c>
      <c r="Q167" s="169">
        <v>120.829669582146</v>
      </c>
      <c r="R167" s="170">
        <v>105.98470131085899</v>
      </c>
      <c r="T167" s="168"/>
    </row>
    <row r="168" spans="16:20" x14ac:dyDescent="0.25">
      <c r="P168" s="168">
        <v>40755</v>
      </c>
      <c r="Q168" s="169">
        <v>120.448759559804</v>
      </c>
      <c r="R168" s="170">
        <v>108.121649109142</v>
      </c>
      <c r="T168" s="168"/>
    </row>
    <row r="169" spans="16:20" x14ac:dyDescent="0.25">
      <c r="P169" s="168">
        <v>40786</v>
      </c>
      <c r="Q169" s="169">
        <v>121.12286736515701</v>
      </c>
      <c r="R169" s="170">
        <v>109.82446791954401</v>
      </c>
      <c r="T169" s="168"/>
    </row>
    <row r="170" spans="16:20" x14ac:dyDescent="0.25">
      <c r="P170" s="168">
        <v>40816</v>
      </c>
      <c r="Q170" s="169">
        <v>122.636334518506</v>
      </c>
      <c r="R170" s="170">
        <v>110.804841378296</v>
      </c>
      <c r="T170" s="168"/>
    </row>
    <row r="171" spans="16:20" x14ac:dyDescent="0.25">
      <c r="P171" s="168">
        <v>40847</v>
      </c>
      <c r="Q171" s="169">
        <v>123.947268992205</v>
      </c>
      <c r="R171" s="170">
        <v>113.647572677921</v>
      </c>
    </row>
    <row r="172" spans="16:20" x14ac:dyDescent="0.25">
      <c r="P172" s="168">
        <v>40877</v>
      </c>
      <c r="Q172" s="169">
        <v>124.194067702692</v>
      </c>
      <c r="R172" s="170">
        <v>114.185573840367</v>
      </c>
    </row>
    <row r="173" spans="16:20" x14ac:dyDescent="0.25">
      <c r="P173" s="168">
        <v>40908</v>
      </c>
      <c r="Q173" s="169">
        <v>123.676593367593</v>
      </c>
      <c r="R173" s="170">
        <v>114.529696630987</v>
      </c>
    </row>
    <row r="174" spans="16:20" x14ac:dyDescent="0.25">
      <c r="P174" s="168">
        <v>40939</v>
      </c>
      <c r="Q174" s="169">
        <v>122.143214136724</v>
      </c>
      <c r="R174" s="170">
        <v>110.89406933997201</v>
      </c>
    </row>
    <row r="175" spans="16:20" x14ac:dyDescent="0.25">
      <c r="P175" s="168">
        <v>40968</v>
      </c>
      <c r="Q175" s="169">
        <v>120.34512025063501</v>
      </c>
      <c r="R175" s="170">
        <v>108.64777362714101</v>
      </c>
    </row>
    <row r="176" spans="16:20" x14ac:dyDescent="0.25">
      <c r="P176" s="168">
        <v>40999</v>
      </c>
      <c r="Q176" s="169">
        <v>120.385063475409</v>
      </c>
      <c r="R176" s="170">
        <v>107.64257719100399</v>
      </c>
    </row>
    <row r="177" spans="16:18" x14ac:dyDescent="0.25">
      <c r="P177" s="168">
        <v>41029</v>
      </c>
      <c r="Q177" s="169">
        <v>121.212875737879</v>
      </c>
      <c r="R177" s="170">
        <v>109.775177954735</v>
      </c>
    </row>
    <row r="178" spans="16:18" x14ac:dyDescent="0.25">
      <c r="P178" s="168">
        <v>41060</v>
      </c>
      <c r="Q178" s="169">
        <v>122.670007931562</v>
      </c>
      <c r="R178" s="170">
        <v>110.888972374274</v>
      </c>
    </row>
    <row r="179" spans="16:18" x14ac:dyDescent="0.25">
      <c r="P179" s="168">
        <v>41090</v>
      </c>
      <c r="Q179" s="169">
        <v>123.19808517227101</v>
      </c>
      <c r="R179" s="170">
        <v>112.448027114974</v>
      </c>
    </row>
    <row r="180" spans="16:18" x14ac:dyDescent="0.25">
      <c r="P180" s="168">
        <v>41121</v>
      </c>
      <c r="Q180" s="169">
        <v>124.196833833323</v>
      </c>
      <c r="R180" s="170">
        <v>114.017337879761</v>
      </c>
    </row>
    <row r="181" spans="16:18" x14ac:dyDescent="0.25">
      <c r="P181" s="168">
        <v>41152</v>
      </c>
      <c r="Q181" s="169">
        <v>125.586493282673</v>
      </c>
      <c r="R181" s="170">
        <v>116.696176956051</v>
      </c>
    </row>
    <row r="182" spans="16:18" x14ac:dyDescent="0.25">
      <c r="P182" s="168">
        <v>41182</v>
      </c>
      <c r="Q182" s="169">
        <v>126.912563793494</v>
      </c>
      <c r="R182" s="170">
        <v>117.062286090528</v>
      </c>
    </row>
    <row r="183" spans="16:18" x14ac:dyDescent="0.25">
      <c r="P183" s="168">
        <v>41213</v>
      </c>
      <c r="Q183" s="169">
        <v>128.829401325638</v>
      </c>
      <c r="R183" s="170">
        <v>117.50499135541</v>
      </c>
    </row>
    <row r="184" spans="16:18" x14ac:dyDescent="0.25">
      <c r="P184" s="168">
        <v>41243</v>
      </c>
      <c r="Q184" s="169">
        <v>129.68317955860999</v>
      </c>
      <c r="R184" s="170">
        <v>116.285414834684</v>
      </c>
    </row>
    <row r="185" spans="16:18" x14ac:dyDescent="0.25">
      <c r="P185" s="168">
        <v>41274</v>
      </c>
      <c r="Q185" s="169">
        <v>130.29691499167799</v>
      </c>
      <c r="R185" s="170">
        <v>116.826282604173</v>
      </c>
    </row>
    <row r="186" spans="16:18" x14ac:dyDescent="0.25">
      <c r="P186" s="168">
        <v>41305</v>
      </c>
      <c r="Q186" s="169">
        <v>128.62559735083499</v>
      </c>
      <c r="R186" s="170">
        <v>115.49376048011899</v>
      </c>
    </row>
    <row r="187" spans="16:18" x14ac:dyDescent="0.25">
      <c r="P187" s="168">
        <v>41333</v>
      </c>
      <c r="Q187" s="169">
        <v>127.1130076776</v>
      </c>
      <c r="R187" s="170">
        <v>116.703813966314</v>
      </c>
    </row>
    <row r="188" spans="16:18" x14ac:dyDescent="0.25">
      <c r="P188" s="168">
        <v>41364</v>
      </c>
      <c r="Q188" s="169">
        <v>126.82338062382701</v>
      </c>
      <c r="R188" s="170">
        <v>117.644997872072</v>
      </c>
    </row>
    <row r="189" spans="16:18" x14ac:dyDescent="0.25">
      <c r="P189" s="168">
        <v>41394</v>
      </c>
      <c r="Q189" s="169">
        <v>129.13806129626701</v>
      </c>
      <c r="R189" s="170">
        <v>121.336123398127</v>
      </c>
    </row>
    <row r="190" spans="16:18" x14ac:dyDescent="0.25">
      <c r="P190" s="168">
        <v>41425</v>
      </c>
      <c r="Q190" s="169">
        <v>131.85980798289799</v>
      </c>
      <c r="R190" s="170">
        <v>122.409189013936</v>
      </c>
    </row>
    <row r="191" spans="16:18" x14ac:dyDescent="0.25">
      <c r="P191" s="168">
        <v>41455</v>
      </c>
      <c r="Q191" s="169">
        <v>134.42232971945199</v>
      </c>
      <c r="R191" s="170">
        <v>123.936356648296</v>
      </c>
    </row>
    <row r="192" spans="16:18" x14ac:dyDescent="0.25">
      <c r="P192" s="168">
        <v>41486</v>
      </c>
      <c r="Q192" s="169">
        <v>135.51842131325799</v>
      </c>
      <c r="R192" s="170">
        <v>123.812027700979</v>
      </c>
    </row>
    <row r="193" spans="16:18" x14ac:dyDescent="0.25">
      <c r="P193" s="168">
        <v>41517</v>
      </c>
      <c r="Q193" s="169">
        <v>136.41265213077</v>
      </c>
      <c r="R193" s="170">
        <v>124.83103976365901</v>
      </c>
    </row>
    <row r="194" spans="16:18" x14ac:dyDescent="0.25">
      <c r="P194" s="168">
        <v>41547</v>
      </c>
      <c r="Q194" s="169">
        <v>137.049617741725</v>
      </c>
      <c r="R194" s="170">
        <v>124.977592800415</v>
      </c>
    </row>
    <row r="195" spans="16:18" x14ac:dyDescent="0.25">
      <c r="P195" s="168">
        <v>41578</v>
      </c>
      <c r="Q195" s="169">
        <v>137.71521890778601</v>
      </c>
      <c r="R195" s="170">
        <v>125.29902480046501</v>
      </c>
    </row>
    <row r="196" spans="16:18" x14ac:dyDescent="0.25">
      <c r="P196" s="168">
        <v>41608</v>
      </c>
      <c r="Q196" s="169">
        <v>138.565211231614</v>
      </c>
      <c r="R196" s="170">
        <v>126.028660887512</v>
      </c>
    </row>
    <row r="197" spans="16:18" x14ac:dyDescent="0.25">
      <c r="P197" s="168">
        <v>41639</v>
      </c>
      <c r="Q197" s="169">
        <v>139.86648430203101</v>
      </c>
      <c r="R197" s="170">
        <v>126.848368811423</v>
      </c>
    </row>
    <row r="198" spans="16:18" x14ac:dyDescent="0.25">
      <c r="P198" s="168">
        <v>41670</v>
      </c>
      <c r="Q198" s="169">
        <v>141.88276529473799</v>
      </c>
      <c r="R198" s="170">
        <v>129.215581739615</v>
      </c>
    </row>
    <row r="199" spans="16:18" x14ac:dyDescent="0.25">
      <c r="P199" s="168">
        <v>41698</v>
      </c>
      <c r="Q199" s="169">
        <v>142.671504530124</v>
      </c>
      <c r="R199" s="170">
        <v>130.899877690121</v>
      </c>
    </row>
    <row r="200" spans="16:18" x14ac:dyDescent="0.25">
      <c r="P200" s="168">
        <v>41729</v>
      </c>
      <c r="Q200" s="169">
        <v>143.060981064739</v>
      </c>
      <c r="R200" s="170">
        <v>132.74171434146501</v>
      </c>
    </row>
    <row r="201" spans="16:18" x14ac:dyDescent="0.25">
      <c r="P201" s="168">
        <v>41759</v>
      </c>
      <c r="Q201" s="169">
        <v>143.413185021163</v>
      </c>
      <c r="R201" s="170">
        <v>133.581023875548</v>
      </c>
    </row>
    <row r="202" spans="16:18" x14ac:dyDescent="0.25">
      <c r="P202" s="168">
        <v>41790</v>
      </c>
      <c r="Q202" s="169">
        <v>145.41310840568201</v>
      </c>
      <c r="R202" s="170">
        <v>134.359857805384</v>
      </c>
    </row>
    <row r="203" spans="16:18" x14ac:dyDescent="0.25">
      <c r="P203" s="168">
        <v>41820</v>
      </c>
      <c r="Q203" s="169">
        <v>147.7935492357</v>
      </c>
      <c r="R203" s="170">
        <v>135.573122433045</v>
      </c>
    </row>
    <row r="204" spans="16:18" x14ac:dyDescent="0.25">
      <c r="P204" s="168">
        <v>41851</v>
      </c>
      <c r="Q204" s="169">
        <v>150.32755966667199</v>
      </c>
      <c r="R204" s="170">
        <v>136.76327080506499</v>
      </c>
    </row>
    <row r="205" spans="16:18" x14ac:dyDescent="0.25">
      <c r="P205" s="168">
        <v>41882</v>
      </c>
      <c r="Q205" s="169">
        <v>151.887697120658</v>
      </c>
      <c r="R205" s="170">
        <v>138.82633719911399</v>
      </c>
    </row>
    <row r="206" spans="16:18" x14ac:dyDescent="0.25">
      <c r="P206" s="168">
        <v>41912</v>
      </c>
      <c r="Q206" s="169">
        <v>153.10247517911901</v>
      </c>
      <c r="R206" s="170">
        <v>140.45547466878199</v>
      </c>
    </row>
    <row r="207" spans="16:18" x14ac:dyDescent="0.25">
      <c r="P207" s="168">
        <v>41943</v>
      </c>
      <c r="Q207" s="169">
        <v>153.74639534745901</v>
      </c>
      <c r="R207" s="170">
        <v>141.86193460780601</v>
      </c>
    </row>
    <row r="208" spans="16:18" x14ac:dyDescent="0.25">
      <c r="P208" s="168">
        <v>41973</v>
      </c>
      <c r="Q208" s="169">
        <v>154.66514537990099</v>
      </c>
      <c r="R208" s="170">
        <v>143.01137743665601</v>
      </c>
    </row>
    <row r="209" spans="16:18" x14ac:dyDescent="0.25">
      <c r="P209" s="168">
        <v>42004</v>
      </c>
      <c r="Q209" s="169">
        <v>155.53955036382999</v>
      </c>
      <c r="R209" s="170">
        <v>144.635759463662</v>
      </c>
    </row>
    <row r="210" spans="16:18" x14ac:dyDescent="0.25">
      <c r="P210" s="168">
        <v>42035</v>
      </c>
      <c r="Q210" s="169">
        <v>156.991853778516</v>
      </c>
      <c r="R210" s="170">
        <v>147.283102470431</v>
      </c>
    </row>
    <row r="211" spans="16:18" x14ac:dyDescent="0.25">
      <c r="P211" s="168">
        <v>42063</v>
      </c>
      <c r="Q211" s="169">
        <v>157.70761216691201</v>
      </c>
      <c r="R211" s="170">
        <v>148.41679493794501</v>
      </c>
    </row>
    <row r="212" spans="16:18" x14ac:dyDescent="0.25">
      <c r="P212" s="168">
        <v>42094</v>
      </c>
      <c r="Q212" s="169">
        <v>158.64457601330801</v>
      </c>
      <c r="R212" s="170">
        <v>149.74160141775701</v>
      </c>
    </row>
    <row r="213" spans="16:18" x14ac:dyDescent="0.25">
      <c r="P213" s="168">
        <v>42124</v>
      </c>
      <c r="Q213" s="169">
        <v>159.536773020618</v>
      </c>
      <c r="R213" s="170">
        <v>149.47631712878999</v>
      </c>
    </row>
    <row r="214" spans="16:18" x14ac:dyDescent="0.25">
      <c r="P214" s="168">
        <v>42155</v>
      </c>
      <c r="Q214" s="169">
        <v>161.69436449994799</v>
      </c>
      <c r="R214" s="170">
        <v>150.64420056593801</v>
      </c>
    </row>
    <row r="215" spans="16:18" x14ac:dyDescent="0.25">
      <c r="P215" s="168">
        <v>42185</v>
      </c>
      <c r="Q215" s="169">
        <v>163.805950526864</v>
      </c>
      <c r="R215" s="170">
        <v>151.12945677229601</v>
      </c>
    </row>
    <row r="216" spans="16:18" x14ac:dyDescent="0.25">
      <c r="P216" s="168">
        <v>42216</v>
      </c>
      <c r="Q216" s="169">
        <v>165.953980550111</v>
      </c>
      <c r="R216" s="170">
        <v>152.98481664053901</v>
      </c>
    </row>
    <row r="217" spans="16:18" x14ac:dyDescent="0.25">
      <c r="P217" s="168">
        <v>42247</v>
      </c>
      <c r="Q217" s="169">
        <v>167.08673482089901</v>
      </c>
      <c r="R217" s="170">
        <v>154.384722954865</v>
      </c>
    </row>
    <row r="218" spans="16:18" x14ac:dyDescent="0.25">
      <c r="P218" s="168">
        <v>42277</v>
      </c>
      <c r="Q218" s="169">
        <v>167.24328333724401</v>
      </c>
      <c r="R218" s="170">
        <v>154.405568395426</v>
      </c>
    </row>
    <row r="219" spans="16:18" x14ac:dyDescent="0.25">
      <c r="P219" s="168">
        <v>42308</v>
      </c>
      <c r="Q219" s="169">
        <v>166.295644134333</v>
      </c>
      <c r="R219" s="170">
        <v>152.76182360988</v>
      </c>
    </row>
    <row r="220" spans="16:18" x14ac:dyDescent="0.25">
      <c r="P220" s="168">
        <v>42338</v>
      </c>
      <c r="Q220" s="169">
        <v>166.41251351171101</v>
      </c>
      <c r="R220" s="170">
        <v>152.38459975152099</v>
      </c>
    </row>
    <row r="221" spans="16:18" x14ac:dyDescent="0.25">
      <c r="P221" s="168">
        <v>42369</v>
      </c>
      <c r="Q221" s="169">
        <v>167.58726068282701</v>
      </c>
      <c r="R221" s="170">
        <v>154.190746690102</v>
      </c>
    </row>
    <row r="222" spans="16:18" x14ac:dyDescent="0.25">
      <c r="P222" s="168">
        <v>42400</v>
      </c>
      <c r="Q222" s="169">
        <v>170.52408514360999</v>
      </c>
      <c r="R222" s="170">
        <v>158.512988852814</v>
      </c>
    </row>
    <row r="223" spans="16:18" x14ac:dyDescent="0.25">
      <c r="P223" s="168">
        <v>42429</v>
      </c>
      <c r="Q223" s="169">
        <v>171.55359722838901</v>
      </c>
      <c r="R223" s="170">
        <v>160.09018248619699</v>
      </c>
    </row>
    <row r="224" spans="16:18" x14ac:dyDescent="0.25">
      <c r="P224" s="168">
        <v>42460</v>
      </c>
      <c r="Q224" s="169">
        <v>171.633593005271</v>
      </c>
      <c r="R224" s="170">
        <v>159.07122024782799</v>
      </c>
    </row>
    <row r="225" spans="16:18" x14ac:dyDescent="0.25">
      <c r="P225" s="168">
        <v>42490</v>
      </c>
      <c r="Q225" s="169">
        <v>170.71065328278101</v>
      </c>
      <c r="R225" s="170">
        <v>156.756526683017</v>
      </c>
    </row>
    <row r="226" spans="16:18" x14ac:dyDescent="0.25">
      <c r="P226" s="168">
        <v>42521</v>
      </c>
      <c r="Q226" s="169">
        <v>172.40167761098201</v>
      </c>
      <c r="R226" s="170">
        <v>157.77352976427301</v>
      </c>
    </row>
    <row r="227" spans="16:18" x14ac:dyDescent="0.25">
      <c r="P227" s="168">
        <v>42551</v>
      </c>
      <c r="Q227" s="169">
        <v>175.04944900639001</v>
      </c>
      <c r="R227" s="170">
        <v>161.16117695196601</v>
      </c>
    </row>
    <row r="228" spans="16:18" x14ac:dyDescent="0.25">
      <c r="P228" s="168">
        <v>42582</v>
      </c>
      <c r="Q228" s="169">
        <v>179.16452261826899</v>
      </c>
      <c r="R228" s="170">
        <v>165.179544452557</v>
      </c>
    </row>
    <row r="229" spans="16:18" x14ac:dyDescent="0.25">
      <c r="P229" s="168">
        <v>42613</v>
      </c>
      <c r="Q229" s="169">
        <v>181.317223372396</v>
      </c>
      <c r="R229" s="170">
        <v>167.05246927380699</v>
      </c>
    </row>
    <row r="230" spans="16:18" x14ac:dyDescent="0.25">
      <c r="P230" s="168">
        <v>42643</v>
      </c>
      <c r="Q230" s="169">
        <v>182.53631787861801</v>
      </c>
      <c r="R230" s="170">
        <v>167.82887167163901</v>
      </c>
    </row>
    <row r="231" spans="16:18" x14ac:dyDescent="0.25">
      <c r="P231" s="168">
        <v>42674</v>
      </c>
      <c r="Q231" s="169">
        <v>181.64878037988601</v>
      </c>
      <c r="R231" s="170">
        <v>167.00900639528501</v>
      </c>
    </row>
    <row r="232" spans="16:18" x14ac:dyDescent="0.25">
      <c r="P232" s="168">
        <v>42704</v>
      </c>
      <c r="Q232" s="169">
        <v>181.33179410720601</v>
      </c>
      <c r="R232" s="170">
        <v>166.16155533105001</v>
      </c>
    </row>
    <row r="233" spans="16:18" x14ac:dyDescent="0.25">
      <c r="P233" s="168">
        <v>42735</v>
      </c>
      <c r="Q233" s="169">
        <v>182.40339704616301</v>
      </c>
      <c r="R233" s="170">
        <v>164.31545109239499</v>
      </c>
    </row>
    <row r="234" spans="16:18" x14ac:dyDescent="0.25">
      <c r="P234" s="168">
        <v>42766</v>
      </c>
      <c r="Q234" s="169">
        <v>186.057678416621</v>
      </c>
      <c r="R234" s="170">
        <v>165.22686111856501</v>
      </c>
    </row>
    <row r="235" spans="16:18" x14ac:dyDescent="0.25">
      <c r="P235" s="168">
        <v>42794</v>
      </c>
      <c r="Q235" s="169">
        <v>190.939026481344</v>
      </c>
      <c r="R235" s="170">
        <v>167.905402499308</v>
      </c>
    </row>
    <row r="236" spans="16:18" x14ac:dyDescent="0.25">
      <c r="P236" s="168">
        <v>42825</v>
      </c>
      <c r="Q236" s="169">
        <v>194.259923802093</v>
      </c>
      <c r="R236" s="170">
        <v>172.18802079578799</v>
      </c>
    </row>
    <row r="237" spans="16:18" x14ac:dyDescent="0.25">
      <c r="P237" s="168">
        <v>42855</v>
      </c>
      <c r="Q237" s="169">
        <v>196.33971009241699</v>
      </c>
      <c r="R237" s="170">
        <v>174.81227085247301</v>
      </c>
    </row>
    <row r="238" spans="16:18" x14ac:dyDescent="0.25">
      <c r="P238" s="168">
        <v>42886</v>
      </c>
      <c r="Q238" s="169">
        <v>198.41199118344801</v>
      </c>
      <c r="R238" s="170">
        <v>175.139790113608</v>
      </c>
    </row>
    <row r="239" spans="16:18" x14ac:dyDescent="0.25">
      <c r="P239" s="168">
        <v>42916</v>
      </c>
      <c r="Q239" s="169">
        <v>202.243651776055</v>
      </c>
      <c r="R239" s="170">
        <v>175.17425478337401</v>
      </c>
    </row>
    <row r="240" spans="16:18" x14ac:dyDescent="0.25">
      <c r="P240" s="168">
        <v>42947</v>
      </c>
      <c r="Q240" s="169">
        <v>204.531491513596</v>
      </c>
      <c r="R240" s="170">
        <v>174.057361624621</v>
      </c>
    </row>
    <row r="241" spans="16:18" x14ac:dyDescent="0.25">
      <c r="P241" s="168">
        <v>42978</v>
      </c>
      <c r="Q241" s="169">
        <v>204.72808656768899</v>
      </c>
      <c r="R241" s="170">
        <v>176.05470145416501</v>
      </c>
    </row>
    <row r="242" spans="16:18" x14ac:dyDescent="0.25">
      <c r="P242" s="168">
        <v>43008</v>
      </c>
      <c r="Q242" s="169">
        <v>202.75847920026399</v>
      </c>
      <c r="R242" s="170">
        <v>177.21410671632299</v>
      </c>
    </row>
    <row r="243" spans="16:18" x14ac:dyDescent="0.25">
      <c r="P243" s="168">
        <v>43039</v>
      </c>
      <c r="Q243" s="169">
        <v>202.36561334960001</v>
      </c>
      <c r="R243" s="170">
        <v>180.169316475084</v>
      </c>
    </row>
    <row r="244" spans="16:18" x14ac:dyDescent="0.25">
      <c r="P244" s="168">
        <v>43069</v>
      </c>
      <c r="Q244" s="169">
        <v>204.249499823794</v>
      </c>
      <c r="R244" s="170">
        <v>179.12680183357901</v>
      </c>
    </row>
    <row r="245" spans="16:18" x14ac:dyDescent="0.25">
      <c r="P245" s="168">
        <v>43100</v>
      </c>
      <c r="Q245" s="169">
        <v>207.201220705955</v>
      </c>
      <c r="R245" s="170">
        <v>179.622978985212</v>
      </c>
    </row>
    <row r="246" spans="16:18" x14ac:dyDescent="0.25">
      <c r="P246" s="168">
        <v>43131</v>
      </c>
      <c r="Q246" s="169">
        <v>209.24531557772499</v>
      </c>
      <c r="R246" s="170">
        <v>180.51989081544599</v>
      </c>
    </row>
    <row r="247" spans="16:18" x14ac:dyDescent="0.25">
      <c r="P247" s="168">
        <v>43159</v>
      </c>
      <c r="Q247" s="169">
        <v>207.85632158607299</v>
      </c>
      <c r="R247" s="170">
        <v>184.88188784978701</v>
      </c>
    </row>
    <row r="248" spans="16:18" x14ac:dyDescent="0.25">
      <c r="P248" s="168">
        <v>43190</v>
      </c>
      <c r="Q248" s="169">
        <v>205.31758349423001</v>
      </c>
      <c r="R248" s="170">
        <v>187.38833139465501</v>
      </c>
    </row>
    <row r="249" spans="16:18" x14ac:dyDescent="0.25">
      <c r="P249" s="168">
        <v>43220</v>
      </c>
      <c r="Q249" s="169">
        <v>204.88483028667699</v>
      </c>
      <c r="R249" s="170">
        <v>187.067132110286</v>
      </c>
    </row>
    <row r="250" spans="16:18" x14ac:dyDescent="0.25">
      <c r="P250" s="168">
        <v>43251</v>
      </c>
      <c r="Q250" s="169">
        <v>207.265584038035</v>
      </c>
      <c r="R250" s="170">
        <v>185.333331831902</v>
      </c>
    </row>
    <row r="251" spans="16:18" x14ac:dyDescent="0.25">
      <c r="P251" s="168">
        <v>43281</v>
      </c>
      <c r="Q251" s="169">
        <v>212.017721244516</v>
      </c>
      <c r="R251" s="170">
        <v>185.74370584096599</v>
      </c>
    </row>
    <row r="252" spans="16:18" x14ac:dyDescent="0.25">
      <c r="P252" s="168">
        <v>43312</v>
      </c>
      <c r="Q252" s="169">
        <v>214.20322972390699</v>
      </c>
      <c r="R252" s="170">
        <v>188.58098511445399</v>
      </c>
    </row>
    <row r="253" spans="16:18" x14ac:dyDescent="0.25">
      <c r="P253" s="168">
        <v>43343</v>
      </c>
      <c r="Q253" s="169">
        <v>215.00920125002301</v>
      </c>
      <c r="R253" s="170">
        <v>192.20983426101199</v>
      </c>
    </row>
    <row r="254" spans="16:18" x14ac:dyDescent="0.25">
      <c r="P254" s="168">
        <v>43373</v>
      </c>
      <c r="Q254" s="169">
        <v>213.71893719200801</v>
      </c>
      <c r="R254" s="170">
        <v>194.916841598953</v>
      </c>
    </row>
    <row r="255" spans="16:18" x14ac:dyDescent="0.25">
      <c r="P255" s="168">
        <v>43404</v>
      </c>
      <c r="Q255" s="169">
        <v>214.27744847617001</v>
      </c>
      <c r="R255" s="170">
        <v>195.083820113515</v>
      </c>
    </row>
    <row r="256" spans="16:18" x14ac:dyDescent="0.25">
      <c r="P256" s="168">
        <v>43434</v>
      </c>
      <c r="Q256" s="169">
        <v>215.823212525972</v>
      </c>
      <c r="R256" s="170">
        <v>193.37927760743699</v>
      </c>
    </row>
    <row r="257" spans="16:18" x14ac:dyDescent="0.25">
      <c r="P257" s="168">
        <v>43465</v>
      </c>
      <c r="Q257" s="169">
        <v>218.02084117456599</v>
      </c>
      <c r="R257" s="170">
        <v>191.65137185037199</v>
      </c>
    </row>
    <row r="258" spans="16:18" x14ac:dyDescent="0.25">
      <c r="P258" s="168">
        <v>43496</v>
      </c>
      <c r="Q258" s="169">
        <v>219.50281700503601</v>
      </c>
      <c r="R258" s="170">
        <v>192.45034038965599</v>
      </c>
    </row>
    <row r="259" spans="16:18" x14ac:dyDescent="0.25">
      <c r="P259" s="168">
        <v>43524</v>
      </c>
      <c r="Q259" s="169">
        <v>219.660609966397</v>
      </c>
      <c r="R259" s="170">
        <v>196.272631222673</v>
      </c>
    </row>
    <row r="260" spans="16:18" x14ac:dyDescent="0.25">
      <c r="P260" s="168">
        <v>43555</v>
      </c>
      <c r="Q260" s="169">
        <v>220.00528574840499</v>
      </c>
      <c r="R260" s="170">
        <v>200.94441399058999</v>
      </c>
    </row>
    <row r="261" spans="16:18" x14ac:dyDescent="0.25">
      <c r="P261" s="168">
        <v>43585</v>
      </c>
      <c r="Q261" s="169">
        <v>220.20963755403201</v>
      </c>
      <c r="R261" s="170">
        <v>202.32510488003601</v>
      </c>
    </row>
    <row r="262" spans="16:18" x14ac:dyDescent="0.25">
      <c r="P262" s="168">
        <v>43616</v>
      </c>
      <c r="Q262" s="169">
        <v>221.30579753421401</v>
      </c>
      <c r="R262" s="170">
        <v>202.55748270096501</v>
      </c>
    </row>
    <row r="263" spans="16:18" x14ac:dyDescent="0.25">
      <c r="P263" s="168">
        <v>43646</v>
      </c>
      <c r="Q263" s="169">
        <v>222.61117335786699</v>
      </c>
      <c r="R263" s="170">
        <v>203.40763081658699</v>
      </c>
    </row>
    <row r="264" spans="16:18" x14ac:dyDescent="0.25">
      <c r="P264" s="168">
        <v>43677</v>
      </c>
      <c r="Q264" s="169">
        <v>224.14722175300699</v>
      </c>
      <c r="R264" s="170">
        <v>203.44155364206901</v>
      </c>
    </row>
    <row r="265" spans="16:18" x14ac:dyDescent="0.25">
      <c r="P265" s="168">
        <v>43708</v>
      </c>
      <c r="Q265" s="169">
        <v>225.81001325613201</v>
      </c>
      <c r="R265" s="170">
        <v>201.800182791059</v>
      </c>
    </row>
    <row r="266" spans="16:18" x14ac:dyDescent="0.25">
      <c r="P266" s="168">
        <v>43738</v>
      </c>
      <c r="Q266" s="169">
        <v>226.37603464804999</v>
      </c>
      <c r="R266" s="170">
        <v>200.21339338054099</v>
      </c>
    </row>
    <row r="267" spans="16:18" x14ac:dyDescent="0.25">
      <c r="P267" s="168">
        <v>43769</v>
      </c>
      <c r="Q267" s="169">
        <v>226.07668249765501</v>
      </c>
      <c r="R267" s="170">
        <v>200.60972968819701</v>
      </c>
    </row>
    <row r="268" spans="16:18" x14ac:dyDescent="0.25">
      <c r="P268" s="168">
        <v>43799</v>
      </c>
      <c r="Q268" s="169">
        <v>225.459316352401</v>
      </c>
      <c r="R268" s="170">
        <v>204.39220848123401</v>
      </c>
    </row>
    <row r="269" spans="16:18" x14ac:dyDescent="0.25">
      <c r="P269" s="168">
        <v>43830</v>
      </c>
      <c r="Q269" s="169">
        <v>226.453422266769</v>
      </c>
      <c r="R269" s="170">
        <v>207.99637750199599</v>
      </c>
    </row>
    <row r="270" spans="16:18" x14ac:dyDescent="0.25">
      <c r="P270" s="168">
        <v>43861</v>
      </c>
      <c r="Q270" s="169">
        <v>228.828108428609</v>
      </c>
      <c r="R270" s="170">
        <v>212.99586230842101</v>
      </c>
    </row>
    <row r="271" spans="16:18" x14ac:dyDescent="0.25">
      <c r="P271" s="168">
        <v>43890</v>
      </c>
      <c r="Q271" s="169">
        <v>232.22012415002101</v>
      </c>
      <c r="R271" s="170">
        <v>216.027414868579</v>
      </c>
    </row>
    <row r="272" spans="16:18" x14ac:dyDescent="0.25">
      <c r="P272" s="168">
        <v>43921</v>
      </c>
      <c r="Q272" s="169">
        <v>233.41261321210399</v>
      </c>
      <c r="R272" s="170">
        <v>216.41500034891399</v>
      </c>
    </row>
    <row r="273" spans="16:18" x14ac:dyDescent="0.25">
      <c r="P273" s="168">
        <v>43951</v>
      </c>
      <c r="Q273" s="169">
        <v>232.56726580146201</v>
      </c>
      <c r="R273" s="170">
        <v>210.753197916261</v>
      </c>
    </row>
    <row r="274" spans="16:18" x14ac:dyDescent="0.25">
      <c r="P274" s="168">
        <v>43982</v>
      </c>
      <c r="Q274" s="169">
        <v>229.377633634413</v>
      </c>
      <c r="R274" s="170">
        <v>201.99145613679499</v>
      </c>
    </row>
    <row r="275" spans="16:18" x14ac:dyDescent="0.25">
      <c r="P275" s="168">
        <v>44012</v>
      </c>
      <c r="Q275" s="169">
        <v>228.61161701755199</v>
      </c>
      <c r="R275" s="170">
        <v>200.32134827756499</v>
      </c>
    </row>
    <row r="276" spans="16:18" x14ac:dyDescent="0.25">
      <c r="P276" s="168">
        <v>44043</v>
      </c>
      <c r="Q276" s="169">
        <v>228.150863410032</v>
      </c>
      <c r="R276" s="170">
        <v>199.59389551866701</v>
      </c>
    </row>
    <row r="277" spans="16:18" x14ac:dyDescent="0.25">
      <c r="P277" s="168">
        <v>44074</v>
      </c>
      <c r="Q277" s="169">
        <v>230.85451705572399</v>
      </c>
      <c r="R277" s="170">
        <v>204.22278964645199</v>
      </c>
    </row>
    <row r="278" spans="16:18" x14ac:dyDescent="0.25">
      <c r="P278" s="168">
        <v>44104</v>
      </c>
      <c r="Q278" s="169">
        <v>233.82276258176199</v>
      </c>
      <c r="R278" s="170">
        <v>206.788626066039</v>
      </c>
    </row>
    <row r="279" spans="16:18" x14ac:dyDescent="0.25">
      <c r="P279" s="168">
        <v>44135</v>
      </c>
      <c r="Q279" s="169">
        <v>239.66867767927801</v>
      </c>
      <c r="R279" s="170">
        <v>213.66927419645799</v>
      </c>
    </row>
    <row r="280" spans="16:18" x14ac:dyDescent="0.25">
      <c r="P280" s="168">
        <v>44165</v>
      </c>
      <c r="Q280" s="169">
        <v>243.16276627073401</v>
      </c>
      <c r="R280" s="170">
        <v>219.15933927278201</v>
      </c>
    </row>
    <row r="281" spans="16:18" x14ac:dyDescent="0.25">
      <c r="P281" s="168">
        <v>44196</v>
      </c>
      <c r="Q281" s="169">
        <v>245.521919790661</v>
      </c>
      <c r="R281" s="170">
        <v>225.02889733314399</v>
      </c>
    </row>
    <row r="282" spans="16:18" x14ac:dyDescent="0.25">
      <c r="P282" s="168">
        <v>44227</v>
      </c>
      <c r="Q282" s="169">
        <v>244.07415229947</v>
      </c>
      <c r="R282" s="170">
        <v>224.99770032904701</v>
      </c>
    </row>
    <row r="283" spans="16:18" x14ac:dyDescent="0.25">
      <c r="P283" s="168">
        <v>44255</v>
      </c>
      <c r="Q283" s="169">
        <v>243.537040321604</v>
      </c>
      <c r="R283" s="170">
        <v>223.468538253731</v>
      </c>
    </row>
    <row r="284" spans="16:18" x14ac:dyDescent="0.25">
      <c r="P284" s="168">
        <v>44286</v>
      </c>
      <c r="Q284" s="169">
        <v>245.08805241671499</v>
      </c>
      <c r="R284" s="170">
        <v>222.26101226175601</v>
      </c>
    </row>
    <row r="285" spans="16:18" x14ac:dyDescent="0.25">
      <c r="P285" s="168">
        <v>44316</v>
      </c>
      <c r="Q285" s="169">
        <v>249.414896532385</v>
      </c>
      <c r="R285" s="170">
        <v>225.98242561226999</v>
      </c>
    </row>
    <row r="286" spans="16:18" x14ac:dyDescent="0.25">
      <c r="P286" s="168">
        <v>44347</v>
      </c>
      <c r="Q286" s="169">
        <v>253.37601056845901</v>
      </c>
      <c r="R286" s="170">
        <v>230.88341740161599</v>
      </c>
    </row>
    <row r="287" spans="16:18" x14ac:dyDescent="0.25">
      <c r="P287" s="168">
        <v>44377</v>
      </c>
      <c r="Q287" s="169">
        <v>258.21534304622298</v>
      </c>
      <c r="R287" s="170">
        <v>235.86349596443699</v>
      </c>
    </row>
    <row r="288" spans="16:18" x14ac:dyDescent="0.25">
      <c r="P288" s="168">
        <v>44408</v>
      </c>
      <c r="Q288" s="169">
        <v>261.38153535394702</v>
      </c>
      <c r="R288" s="170">
        <v>241.09095877761101</v>
      </c>
    </row>
    <row r="289" spans="16:18" x14ac:dyDescent="0.25">
      <c r="P289" s="168">
        <v>44439</v>
      </c>
      <c r="Q289" s="169">
        <v>265.59449687727601</v>
      </c>
      <c r="R289" s="170">
        <v>245.852185152955</v>
      </c>
    </row>
    <row r="290" spans="16:18" x14ac:dyDescent="0.25">
      <c r="P290" s="168">
        <v>44469</v>
      </c>
      <c r="Q290" s="169">
        <v>267.53667621837599</v>
      </c>
      <c r="R290" s="170">
        <v>251.48844104365699</v>
      </c>
    </row>
    <row r="291" spans="16:18" x14ac:dyDescent="0.25">
      <c r="P291" s="168">
        <v>44500</v>
      </c>
      <c r="Q291" s="169">
        <v>273.40396092443098</v>
      </c>
      <c r="R291" s="170">
        <v>258.558957462016</v>
      </c>
    </row>
    <row r="292" spans="16:18" x14ac:dyDescent="0.25">
      <c r="P292" s="168">
        <v>44530</v>
      </c>
      <c r="Q292" s="169">
        <v>277.45615104511597</v>
      </c>
      <c r="R292" s="170">
        <v>262.72504713603098</v>
      </c>
    </row>
    <row r="293" spans="16:18" x14ac:dyDescent="0.25">
      <c r="P293" s="168">
        <v>44561</v>
      </c>
      <c r="Q293" s="169">
        <v>281.403963432181</v>
      </c>
      <c r="R293" s="170">
        <v>264.61074608567901</v>
      </c>
    </row>
    <row r="294" spans="16:18" x14ac:dyDescent="0.25">
      <c r="P294" s="168">
        <v>44592</v>
      </c>
      <c r="Q294" s="169">
        <v>279.36321561582599</v>
      </c>
      <c r="R294" s="170">
        <v>258.55668015490602</v>
      </c>
    </row>
    <row r="295" spans="16:18" x14ac:dyDescent="0.25">
      <c r="P295" s="168">
        <v>44620</v>
      </c>
      <c r="Q295" s="169">
        <v>278.826024307311</v>
      </c>
      <c r="R295" s="170">
        <v>254.23197079341</v>
      </c>
    </row>
    <row r="296" spans="16:18" x14ac:dyDescent="0.25">
      <c r="P296" s="168">
        <v>44651</v>
      </c>
      <c r="Q296" s="169">
        <v>282.28971919319599</v>
      </c>
      <c r="R296" s="170">
        <v>257.007004403704</v>
      </c>
    </row>
    <row r="297" spans="16:18" x14ac:dyDescent="0.25">
      <c r="P297" s="168">
        <v>44681</v>
      </c>
      <c r="Q297" s="169">
        <v>290.77119108531502</v>
      </c>
      <c r="R297" s="170">
        <v>273.74685236518201</v>
      </c>
    </row>
    <row r="298" spans="16:18" x14ac:dyDescent="0.25">
      <c r="P298" s="168">
        <v>44712</v>
      </c>
      <c r="Q298" s="169">
        <v>297.44087481926601</v>
      </c>
      <c r="R298" s="170">
        <v>285.98457783426397</v>
      </c>
    </row>
    <row r="299" spans="16:18" x14ac:dyDescent="0.25">
      <c r="P299" s="168">
        <v>44742</v>
      </c>
      <c r="Q299" s="169">
        <v>300.03153359142698</v>
      </c>
      <c r="R299" s="170">
        <v>289.53172785876302</v>
      </c>
    </row>
    <row r="300" spans="16:18" x14ac:dyDescent="0.25">
      <c r="P300" s="168">
        <v>44773</v>
      </c>
      <c r="Q300" s="169">
        <v>297.82021485822997</v>
      </c>
      <c r="R300" s="170">
        <v>279.287799292204</v>
      </c>
    </row>
    <row r="301" spans="16:18" x14ac:dyDescent="0.25">
      <c r="P301" s="168">
        <v>44804</v>
      </c>
      <c r="Q301" s="169">
        <v>296.84100052004999</v>
      </c>
      <c r="R301" s="170">
        <v>274.829027553272</v>
      </c>
    </row>
    <row r="302" spans="16:18" x14ac:dyDescent="0.25">
      <c r="P302" s="168">
        <v>44834</v>
      </c>
      <c r="Q302" s="169">
        <v>295.68128047124299</v>
      </c>
      <c r="R302" s="170">
        <v>270.66761039276099</v>
      </c>
    </row>
    <row r="303" spans="16:18" x14ac:dyDescent="0.25">
      <c r="P303" s="168">
        <v>44865</v>
      </c>
      <c r="Q303" s="169">
        <v>297.23870490608499</v>
      </c>
      <c r="R303" s="170">
        <v>272.60375832701197</v>
      </c>
    </row>
    <row r="304" spans="16:18" x14ac:dyDescent="0.25">
      <c r="P304" s="168">
        <v>44895</v>
      </c>
      <c r="Q304" s="169">
        <v>295.93606552097998</v>
      </c>
      <c r="R304" s="170">
        <v>263.53536916856598</v>
      </c>
    </row>
    <row r="305" spans="16:18" x14ac:dyDescent="0.25">
      <c r="P305" s="168">
        <v>44926</v>
      </c>
      <c r="Q305" s="169">
        <v>294.68784005345401</v>
      </c>
      <c r="R305" s="170">
        <v>257.05799550255603</v>
      </c>
    </row>
    <row r="306" spans="16:18" x14ac:dyDescent="0.25">
      <c r="P306" s="168">
        <v>44957</v>
      </c>
      <c r="Q306" s="169">
        <v>292.78250318610299</v>
      </c>
      <c r="R306" s="170">
        <v>248.50753572220199</v>
      </c>
    </row>
    <row r="307" spans="16:18" x14ac:dyDescent="0.25">
      <c r="P307" s="168">
        <v>44985</v>
      </c>
      <c r="Q307" s="169">
        <v>291.43160862334997</v>
      </c>
      <c r="R307" s="170">
        <v>246.94742453567099</v>
      </c>
    </row>
    <row r="308" spans="16:18" x14ac:dyDescent="0.25">
      <c r="P308" s="168">
        <v>45016</v>
      </c>
      <c r="Q308" s="169">
        <v>293.23674394466002</v>
      </c>
      <c r="R308" s="170">
        <v>243.477518503851</v>
      </c>
    </row>
    <row r="309" spans="16:18" x14ac:dyDescent="0.25">
      <c r="P309" s="168">
        <v>45046</v>
      </c>
      <c r="Q309" s="169">
        <v>293.52288902916899</v>
      </c>
      <c r="R309" s="170">
        <v>242.630389546499</v>
      </c>
    </row>
    <row r="310" spans="16:18" x14ac:dyDescent="0.25">
      <c r="P310" s="168">
        <v>45077</v>
      </c>
      <c r="Q310" s="169">
        <v>297.86321463277699</v>
      </c>
      <c r="R310" s="170">
        <v>249.88286372082399</v>
      </c>
    </row>
    <row r="311" spans="16:18" x14ac:dyDescent="0.25">
      <c r="P311" s="168">
        <v>45107</v>
      </c>
      <c r="Q311" s="169">
        <v>299.54038546924397</v>
      </c>
      <c r="R311" s="170">
        <v>257.49902243218799</v>
      </c>
    </row>
    <row r="312" spans="16:18" x14ac:dyDescent="0.25">
      <c r="P312" s="168">
        <v>45138</v>
      </c>
      <c r="Q312" s="169">
        <v>303.14414433163199</v>
      </c>
      <c r="R312" s="170">
        <v>261.934786715857</v>
      </c>
    </row>
    <row r="313" spans="16:18" x14ac:dyDescent="0.25">
      <c r="P313" s="168">
        <v>45169</v>
      </c>
      <c r="Q313" s="169">
        <v>303.46149276271802</v>
      </c>
      <c r="R313" s="170">
        <v>251.82919925887799</v>
      </c>
    </row>
    <row r="314" spans="16:18" x14ac:dyDescent="0.25">
      <c r="P314" s="168">
        <v>45199</v>
      </c>
      <c r="Q314" s="169">
        <v>304.853145186098</v>
      </c>
      <c r="R314" s="170">
        <v>242.54625562881299</v>
      </c>
    </row>
    <row r="315" spans="16:18" x14ac:dyDescent="0.25">
      <c r="P315" s="168">
        <v>45230</v>
      </c>
      <c r="Q315" s="169">
        <v>303.69366558104798</v>
      </c>
      <c r="R315" s="170">
        <v>230.858204163284</v>
      </c>
    </row>
    <row r="316" spans="16:18" x14ac:dyDescent="0.25">
      <c r="P316" s="168">
        <v>45260</v>
      </c>
      <c r="Q316" s="169">
        <v>303.507107845365</v>
      </c>
      <c r="R316" s="170">
        <v>234.14245752359</v>
      </c>
    </row>
    <row r="317" spans="16:18" x14ac:dyDescent="0.25">
      <c r="P317" s="168">
        <v>45291</v>
      </c>
      <c r="Q317" s="169">
        <v>300.59354057315397</v>
      </c>
      <c r="R317" s="170">
        <v>233.14198948990801</v>
      </c>
    </row>
    <row r="318" spans="16:18" x14ac:dyDescent="0.25">
      <c r="P318" s="168">
        <v>45322</v>
      </c>
      <c r="Q318" s="169">
        <v>301.861841516948</v>
      </c>
      <c r="R318" s="170">
        <v>241.32230814143799</v>
      </c>
    </row>
    <row r="319" spans="16:18" x14ac:dyDescent="0.25">
      <c r="P319" s="168">
        <v>45351</v>
      </c>
      <c r="Q319" s="169">
        <v>301.733648628097</v>
      </c>
      <c r="R319" s="170">
        <v>235.60368390299399</v>
      </c>
    </row>
    <row r="320" spans="16:18" x14ac:dyDescent="0.25">
      <c r="P320" s="168">
        <v>45382</v>
      </c>
      <c r="Q320" s="169">
        <v>305.94259614121597</v>
      </c>
      <c r="R320" s="170">
        <v>242.01651605753301</v>
      </c>
    </row>
    <row r="321" spans="16:18" x14ac:dyDescent="0.25">
      <c r="P321" s="168">
        <v>45412</v>
      </c>
      <c r="Q321" s="169">
        <v>305.350565714531</v>
      </c>
      <c r="R321" s="170">
        <v>238.24998382616801</v>
      </c>
    </row>
    <row r="322" spans="16:18" x14ac:dyDescent="0.25">
      <c r="P322" s="168">
        <v>45443</v>
      </c>
      <c r="Q322" s="169">
        <v>306.25377237848897</v>
      </c>
      <c r="R322" s="170">
        <v>243.664930118342</v>
      </c>
    </row>
    <row r="323" spans="16:18" x14ac:dyDescent="0.25">
      <c r="P323" s="168">
        <v>45473</v>
      </c>
      <c r="Q323" s="169">
        <v>303.52232335078099</v>
      </c>
      <c r="R323" s="170">
        <v>239.34233983655699</v>
      </c>
    </row>
    <row r="324" spans="16:18" x14ac:dyDescent="0.25">
      <c r="P324" s="168">
        <v>45504</v>
      </c>
      <c r="Q324" s="169">
        <v>303.50759102263601</v>
      </c>
      <c r="R324" s="170">
        <v>240.20806750885299</v>
      </c>
    </row>
    <row r="325" spans="16:18" x14ac:dyDescent="0.25">
      <c r="P325" s="168">
        <v>45535</v>
      </c>
      <c r="Q325" s="169">
        <v>304.93064134043499</v>
      </c>
      <c r="R325" s="170">
        <v>234.300936133254</v>
      </c>
    </row>
    <row r="326" spans="16:18" x14ac:dyDescent="0.25">
      <c r="P326" s="168">
        <v>45565</v>
      </c>
      <c r="Q326" s="169">
        <v>309.74941302150802</v>
      </c>
      <c r="R326" s="170">
        <v>237.388675308904</v>
      </c>
    </row>
    <row r="327" spans="16:18" x14ac:dyDescent="0.25">
      <c r="P327" s="168">
        <v>45596</v>
      </c>
      <c r="Q327" s="169">
        <v>309.51208120950002</v>
      </c>
      <c r="R327" s="170">
        <v>230.83032180774401</v>
      </c>
    </row>
    <row r="328" spans="16:18" x14ac:dyDescent="0.25">
      <c r="P328" s="168">
        <v>45626</v>
      </c>
      <c r="Q328" s="169">
        <v>307.60046967007497</v>
      </c>
      <c r="R328" s="170">
        <v>231.89945759733499</v>
      </c>
    </row>
    <row r="329" spans="16:18" x14ac:dyDescent="0.25">
      <c r="P329" s="168">
        <v>45657</v>
      </c>
      <c r="Q329" s="169">
        <v>304.73710755642003</v>
      </c>
      <c r="R329" s="170">
        <v>227.444359125403</v>
      </c>
    </row>
    <row r="330" spans="16:18" x14ac:dyDescent="0.25">
      <c r="P330" s="168">
        <v>45688</v>
      </c>
      <c r="Q330" s="169">
        <v>307.39484566009003</v>
      </c>
      <c r="R330" s="170">
        <v>239.03954384155901</v>
      </c>
    </row>
    <row r="331" spans="16:18" x14ac:dyDescent="0.25">
      <c r="P331" s="168">
        <v>45716</v>
      </c>
      <c r="Q331" s="169">
        <v>311.76261688628102</v>
      </c>
      <c r="R331" s="170">
        <v>240.97320413793801</v>
      </c>
    </row>
    <row r="332" spans="16:18" x14ac:dyDescent="0.25">
      <c r="P332" s="168">
        <v>45747</v>
      </c>
      <c r="Q332" s="169">
        <v>315.78777081145103</v>
      </c>
      <c r="R332" s="170">
        <v>243.46818975232799</v>
      </c>
    </row>
    <row r="333" spans="16:18" x14ac:dyDescent="0.25">
      <c r="P333" s="168">
        <v>45777</v>
      </c>
      <c r="Q333" s="169">
        <v>313.235965769139</v>
      </c>
      <c r="R333" s="170">
        <v>225.68097282660599</v>
      </c>
    </row>
    <row r="334" spans="16:18" x14ac:dyDescent="0.25">
      <c r="P334" s="168">
        <v>45808</v>
      </c>
      <c r="Q334" s="169">
        <v>311.035652419543</v>
      </c>
      <c r="R334" s="170">
        <v>224.49647164452</v>
      </c>
    </row>
    <row r="335" spans="16:18" x14ac:dyDescent="0.25">
      <c r="P335" s="168">
        <v>45838</v>
      </c>
      <c r="Q335" s="169">
        <v>309.06877752447201</v>
      </c>
      <c r="R335" s="170">
        <v>224.32839420685099</v>
      </c>
    </row>
    <row r="336" spans="16:18" x14ac:dyDescent="0.25">
      <c r="P336" s="168">
        <v>45869</v>
      </c>
      <c r="Q336" s="169">
        <v>310.36821120160897</v>
      </c>
      <c r="R336" s="170">
        <v>237.721305639001</v>
      </c>
    </row>
    <row r="337" spans="16:18" x14ac:dyDescent="0.25">
      <c r="P337" s="168">
        <v>45900</v>
      </c>
      <c r="Q337" s="169">
        <v>311.60335577702801</v>
      </c>
      <c r="R337" s="170">
        <v>242.49720089387301</v>
      </c>
    </row>
    <row r="338" spans="16:18" x14ac:dyDescent="0.25">
      <c r="P338" s="168">
        <v>45930</v>
      </c>
      <c r="Q338" s="169">
        <v>312.46098840080901</v>
      </c>
      <c r="R338" s="170">
        <v>243.268992363678</v>
      </c>
    </row>
    <row r="339" spans="16:18" x14ac:dyDescent="0.25">
      <c r="P339" s="168">
        <v>45961</v>
      </c>
      <c r="Q339" s="169">
        <v>310.71655408748302</v>
      </c>
      <c r="R339" s="170">
        <v>237.446954309993</v>
      </c>
    </row>
    <row r="340" spans="16:18" x14ac:dyDescent="0.25">
      <c r="P340" s="168">
        <v>45991</v>
      </c>
      <c r="Q340" s="169">
        <v>309.71542918317402</v>
      </c>
      <c r="R340" s="170">
        <v>230.64822322364901</v>
      </c>
    </row>
    <row r="341" spans="16:18" x14ac:dyDescent="0.25">
      <c r="P341" s="168">
        <v>46022</v>
      </c>
      <c r="Q341" s="169">
        <v>307.66723471630701</v>
      </c>
      <c r="R341" s="170">
        <v>228.780204245042</v>
      </c>
    </row>
    <row r="342" spans="16:18" x14ac:dyDescent="0.25">
      <c r="P342" s="168">
        <v>46053</v>
      </c>
      <c r="Q342" s="169">
        <v>312.76734040896201</v>
      </c>
      <c r="R342" s="170">
        <v>229.60948458793101</v>
      </c>
    </row>
    <row r="343" spans="16:18" x14ac:dyDescent="0.25">
      <c r="P343" s="168">
        <v>46081</v>
      </c>
      <c r="Q343" s="169">
        <v>315.67319356881001</v>
      </c>
      <c r="R343" s="170">
        <v>232.96342557724299</v>
      </c>
    </row>
    <row r="344" spans="16:18" x14ac:dyDescent="0.25">
      <c r="P344" s="168">
        <v>46112</v>
      </c>
      <c r="Q344" s="169" t="s">
        <v>98</v>
      </c>
      <c r="R344" s="170" t="s">
        <v>98</v>
      </c>
    </row>
    <row r="345" spans="16:18" x14ac:dyDescent="0.25">
      <c r="P345" s="168">
        <v>46142</v>
      </c>
      <c r="Q345" s="169" t="s">
        <v>98</v>
      </c>
      <c r="R345" s="170" t="s">
        <v>98</v>
      </c>
    </row>
    <row r="346" spans="16:18" x14ac:dyDescent="0.25">
      <c r="P346" s="168">
        <v>46173</v>
      </c>
      <c r="Q346" s="169" t="s">
        <v>98</v>
      </c>
      <c r="R346" s="170" t="s">
        <v>98</v>
      </c>
    </row>
    <row r="347" spans="16:18" x14ac:dyDescent="0.25">
      <c r="P347" s="168">
        <v>46203</v>
      </c>
      <c r="Q347" s="169" t="s">
        <v>98</v>
      </c>
      <c r="R347" s="170" t="s">
        <v>98</v>
      </c>
    </row>
    <row r="348" spans="16:18" x14ac:dyDescent="0.25">
      <c r="P348" s="168">
        <v>46234</v>
      </c>
      <c r="Q348" s="169" t="s">
        <v>98</v>
      </c>
      <c r="R348" s="170" t="s">
        <v>98</v>
      </c>
    </row>
    <row r="349" spans="16:18" x14ac:dyDescent="0.25">
      <c r="P349" s="168">
        <v>46265</v>
      </c>
      <c r="Q349" s="169" t="s">
        <v>98</v>
      </c>
      <c r="R349" s="170" t="s">
        <v>98</v>
      </c>
    </row>
    <row r="350" spans="16:18" x14ac:dyDescent="0.25">
      <c r="P350" s="168">
        <v>46295</v>
      </c>
      <c r="Q350" s="169" t="s">
        <v>98</v>
      </c>
      <c r="R350" s="170" t="s">
        <v>98</v>
      </c>
    </row>
    <row r="351" spans="16:18" x14ac:dyDescent="0.25">
      <c r="P351" s="168">
        <v>46326</v>
      </c>
      <c r="Q351" s="169" t="s">
        <v>98</v>
      </c>
      <c r="R351" s="170" t="s">
        <v>98</v>
      </c>
    </row>
    <row r="352" spans="16:18" x14ac:dyDescent="0.25">
      <c r="P352" s="168">
        <v>46356</v>
      </c>
      <c r="Q352" s="169" t="s">
        <v>98</v>
      </c>
      <c r="R352" s="170" t="s">
        <v>98</v>
      </c>
    </row>
    <row r="353" spans="16:18" x14ac:dyDescent="0.25">
      <c r="P353" s="168">
        <v>46387</v>
      </c>
      <c r="Q353" s="169" t="s">
        <v>98</v>
      </c>
      <c r="R353" s="170" t="s">
        <v>98</v>
      </c>
    </row>
    <row r="354" spans="16:18" x14ac:dyDescent="0.25">
      <c r="P354" s="168">
        <v>46418</v>
      </c>
      <c r="Q354" s="169" t="s">
        <v>98</v>
      </c>
      <c r="R354" s="170" t="s">
        <v>98</v>
      </c>
    </row>
    <row r="355" spans="16:18" x14ac:dyDescent="0.25">
      <c r="P355" s="168">
        <v>46446</v>
      </c>
      <c r="Q355" s="169" t="s">
        <v>98</v>
      </c>
      <c r="R355" s="170" t="s">
        <v>98</v>
      </c>
    </row>
    <row r="356" spans="16:18" x14ac:dyDescent="0.25">
      <c r="P356" s="168">
        <v>46477</v>
      </c>
      <c r="Q356" s="169" t="s">
        <v>98</v>
      </c>
      <c r="R356" s="170" t="s">
        <v>98</v>
      </c>
    </row>
    <row r="357" spans="16:18" x14ac:dyDescent="0.25">
      <c r="P357" s="168">
        <v>46507</v>
      </c>
      <c r="Q357" s="169" t="s">
        <v>98</v>
      </c>
      <c r="R357" s="170" t="s">
        <v>98</v>
      </c>
    </row>
    <row r="358" spans="16:18" x14ac:dyDescent="0.25">
      <c r="P358" s="168">
        <v>46538</v>
      </c>
      <c r="Q358" s="169" t="s">
        <v>98</v>
      </c>
      <c r="R358" s="170" t="s">
        <v>98</v>
      </c>
    </row>
    <row r="359" spans="16:18" x14ac:dyDescent="0.25">
      <c r="P359" s="168">
        <v>46568</v>
      </c>
      <c r="Q359" s="169" t="s">
        <v>98</v>
      </c>
      <c r="R359" s="170" t="s">
        <v>98</v>
      </c>
    </row>
    <row r="360" spans="16:18" x14ac:dyDescent="0.25">
      <c r="P360" s="168">
        <v>46599</v>
      </c>
      <c r="Q360" s="169" t="s">
        <v>98</v>
      </c>
      <c r="R360" s="170" t="s">
        <v>98</v>
      </c>
    </row>
    <row r="361" spans="16:18" x14ac:dyDescent="0.25">
      <c r="P361" s="168">
        <v>46630</v>
      </c>
      <c r="Q361" s="169" t="s">
        <v>98</v>
      </c>
      <c r="R361" s="170" t="s">
        <v>98</v>
      </c>
    </row>
    <row r="362" spans="16:18" x14ac:dyDescent="0.25">
      <c r="P362" s="168">
        <v>46660</v>
      </c>
      <c r="Q362" s="169" t="s">
        <v>98</v>
      </c>
      <c r="R362" s="170" t="s">
        <v>98</v>
      </c>
    </row>
    <row r="363" spans="16:18" x14ac:dyDescent="0.25">
      <c r="P363" s="168">
        <v>46691</v>
      </c>
      <c r="Q363" s="169" t="s">
        <v>98</v>
      </c>
      <c r="R363" s="170" t="s">
        <v>98</v>
      </c>
    </row>
    <row r="364" spans="16:18" x14ac:dyDescent="0.25">
      <c r="P364" s="168">
        <v>46721</v>
      </c>
      <c r="Q364" s="169" t="s">
        <v>98</v>
      </c>
      <c r="R364" s="170" t="s">
        <v>98</v>
      </c>
    </row>
    <row r="365" spans="16:18" x14ac:dyDescent="0.25">
      <c r="P365" s="168">
        <v>46752</v>
      </c>
      <c r="Q365" s="169" t="s">
        <v>98</v>
      </c>
      <c r="R365" s="170" t="s">
        <v>98</v>
      </c>
    </row>
    <row r="366" spans="16:18" x14ac:dyDescent="0.25">
      <c r="P366" s="168">
        <v>46783</v>
      </c>
      <c r="Q366" s="169" t="s">
        <v>98</v>
      </c>
      <c r="R366" s="170" t="s">
        <v>98</v>
      </c>
    </row>
    <row r="367" spans="16:18" x14ac:dyDescent="0.25">
      <c r="P367" s="168">
        <v>46812</v>
      </c>
      <c r="Q367" s="169" t="s">
        <v>98</v>
      </c>
      <c r="R367" s="170" t="s">
        <v>98</v>
      </c>
    </row>
    <row r="368" spans="16:18" x14ac:dyDescent="0.25">
      <c r="P368" s="168">
        <v>46843</v>
      </c>
      <c r="Q368" s="169" t="s">
        <v>98</v>
      </c>
      <c r="R368" s="170" t="s">
        <v>98</v>
      </c>
    </row>
    <row r="369" spans="16:18" x14ac:dyDescent="0.25">
      <c r="P369" s="168">
        <v>46873</v>
      </c>
      <c r="Q369" s="169" t="s">
        <v>98</v>
      </c>
      <c r="R369" s="170" t="s">
        <v>98</v>
      </c>
    </row>
    <row r="370" spans="16:18" x14ac:dyDescent="0.25">
      <c r="P370" s="168">
        <v>46904</v>
      </c>
      <c r="Q370" s="169" t="s">
        <v>98</v>
      </c>
      <c r="R370" s="170" t="s">
        <v>98</v>
      </c>
    </row>
    <row r="371" spans="16:18" x14ac:dyDescent="0.25">
      <c r="P371" s="168">
        <v>46934</v>
      </c>
      <c r="Q371" s="169" t="s">
        <v>98</v>
      </c>
      <c r="R371" s="170" t="s">
        <v>98</v>
      </c>
    </row>
    <row r="372" spans="16:18" x14ac:dyDescent="0.25">
      <c r="P372" s="168">
        <v>46965</v>
      </c>
      <c r="Q372" s="169" t="s">
        <v>98</v>
      </c>
      <c r="R372" s="170" t="s">
        <v>98</v>
      </c>
    </row>
    <row r="373" spans="16:18" x14ac:dyDescent="0.25">
      <c r="P373" s="168">
        <v>46996</v>
      </c>
      <c r="Q373" s="169" t="s">
        <v>98</v>
      </c>
      <c r="R373" s="170" t="s">
        <v>98</v>
      </c>
    </row>
    <row r="374" spans="16:18" x14ac:dyDescent="0.25">
      <c r="P374" s="168">
        <v>47026</v>
      </c>
      <c r="Q374" s="169" t="s">
        <v>98</v>
      </c>
      <c r="R374" s="170" t="s">
        <v>98</v>
      </c>
    </row>
    <row r="375" spans="16:18" x14ac:dyDescent="0.25">
      <c r="P375" s="168">
        <v>47057</v>
      </c>
      <c r="Q375" s="169" t="s">
        <v>98</v>
      </c>
      <c r="R375" s="170" t="s">
        <v>98</v>
      </c>
    </row>
    <row r="376" spans="16:18" x14ac:dyDescent="0.25">
      <c r="P376" s="168">
        <v>47087</v>
      </c>
      <c r="Q376" s="169" t="s">
        <v>98</v>
      </c>
      <c r="R376" s="170" t="s">
        <v>98</v>
      </c>
    </row>
    <row r="377" spans="16:18" x14ac:dyDescent="0.25">
      <c r="P377" s="168">
        <v>47118</v>
      </c>
      <c r="Q377" s="169" t="s">
        <v>98</v>
      </c>
      <c r="R377" s="170" t="s">
        <v>98</v>
      </c>
    </row>
    <row r="378" spans="16:18" x14ac:dyDescent="0.25">
      <c r="P378" s="168">
        <v>47149</v>
      </c>
      <c r="Q378" s="169" t="s">
        <v>98</v>
      </c>
      <c r="R378" s="170" t="s">
        <v>98</v>
      </c>
    </row>
    <row r="379" spans="16:18" x14ac:dyDescent="0.25">
      <c r="P379" s="168">
        <v>47177</v>
      </c>
      <c r="Q379" s="169" t="s">
        <v>98</v>
      </c>
      <c r="R379" s="170" t="s">
        <v>98</v>
      </c>
    </row>
    <row r="380" spans="16:18" x14ac:dyDescent="0.25">
      <c r="P380" s="168">
        <v>47208</v>
      </c>
      <c r="Q380" s="169" t="s">
        <v>98</v>
      </c>
      <c r="R380" s="170" t="s">
        <v>98</v>
      </c>
    </row>
    <row r="381" spans="16:18" x14ac:dyDescent="0.25">
      <c r="P381" s="168">
        <v>47238</v>
      </c>
      <c r="Q381" s="169" t="s">
        <v>98</v>
      </c>
      <c r="R381" s="170" t="s">
        <v>98</v>
      </c>
    </row>
    <row r="382" spans="16:18" x14ac:dyDescent="0.25">
      <c r="P382" s="168">
        <v>47269</v>
      </c>
      <c r="Q382" s="169" t="s">
        <v>98</v>
      </c>
      <c r="R382" s="170" t="s">
        <v>98</v>
      </c>
    </row>
    <row r="383" spans="16:18" x14ac:dyDescent="0.25">
      <c r="P383" s="168">
        <v>47299</v>
      </c>
      <c r="Q383" s="169" t="s">
        <v>98</v>
      </c>
      <c r="R383" s="170" t="s">
        <v>98</v>
      </c>
    </row>
    <row r="384" spans="16:18" x14ac:dyDescent="0.25">
      <c r="P384" s="168">
        <v>47330</v>
      </c>
      <c r="Q384" s="169" t="s">
        <v>98</v>
      </c>
      <c r="R384" s="170" t="s">
        <v>98</v>
      </c>
    </row>
    <row r="385" spans="16:18" x14ac:dyDescent="0.25">
      <c r="P385" s="168">
        <v>47361</v>
      </c>
      <c r="Q385" s="169" t="s">
        <v>98</v>
      </c>
      <c r="R385" s="170" t="s">
        <v>98</v>
      </c>
    </row>
    <row r="386" spans="16:18" x14ac:dyDescent="0.25">
      <c r="P386" s="168">
        <v>47391</v>
      </c>
      <c r="Q386" s="169" t="s">
        <v>98</v>
      </c>
      <c r="R386" s="170" t="s">
        <v>98</v>
      </c>
    </row>
    <row r="387" spans="16:18" x14ac:dyDescent="0.25">
      <c r="P387" s="168">
        <v>47422</v>
      </c>
      <c r="Q387" s="169" t="s">
        <v>98</v>
      </c>
      <c r="R387" s="170" t="s">
        <v>98</v>
      </c>
    </row>
    <row r="388" spans="16:18" x14ac:dyDescent="0.25">
      <c r="P388" s="168">
        <v>47452</v>
      </c>
      <c r="Q388" s="169" t="s">
        <v>98</v>
      </c>
      <c r="R388" s="170" t="s">
        <v>98</v>
      </c>
    </row>
    <row r="389" spans="16:18" x14ac:dyDescent="0.25">
      <c r="P389" s="168">
        <v>47483</v>
      </c>
      <c r="Q389" s="169" t="s">
        <v>98</v>
      </c>
      <c r="R389" s="170" t="s">
        <v>98</v>
      </c>
    </row>
    <row r="390" spans="16:18" x14ac:dyDescent="0.25">
      <c r="P390" s="168">
        <v>47514</v>
      </c>
      <c r="Q390" s="169" t="s">
        <v>98</v>
      </c>
      <c r="R390" s="170" t="s">
        <v>98</v>
      </c>
    </row>
    <row r="391" spans="16:18" x14ac:dyDescent="0.25">
      <c r="P391" s="168">
        <v>47542</v>
      </c>
      <c r="Q391" s="169" t="s">
        <v>98</v>
      </c>
      <c r="R391" s="170" t="s">
        <v>98</v>
      </c>
    </row>
    <row r="392" spans="16:18" x14ac:dyDescent="0.25">
      <c r="P392" s="168">
        <v>47573</v>
      </c>
      <c r="Q392" s="169" t="s">
        <v>98</v>
      </c>
      <c r="R392" s="170" t="s">
        <v>98</v>
      </c>
    </row>
    <row r="393" spans="16:18" x14ac:dyDescent="0.25">
      <c r="P393" s="168">
        <v>47603</v>
      </c>
      <c r="Q393" s="169" t="s">
        <v>98</v>
      </c>
      <c r="R393" s="170" t="s">
        <v>98</v>
      </c>
    </row>
    <row r="394" spans="16:18" x14ac:dyDescent="0.25">
      <c r="P394" s="168">
        <v>47634</v>
      </c>
      <c r="Q394" s="169" t="s">
        <v>98</v>
      </c>
      <c r="R394" s="170" t="s">
        <v>98</v>
      </c>
    </row>
    <row r="395" spans="16:18" x14ac:dyDescent="0.25">
      <c r="P395" s="168">
        <v>47664</v>
      </c>
      <c r="Q395" s="169" t="s">
        <v>98</v>
      </c>
      <c r="R395" s="170" t="s">
        <v>98</v>
      </c>
    </row>
    <row r="396" spans="16:18" x14ac:dyDescent="0.25">
      <c r="P396" s="168">
        <v>47695</v>
      </c>
      <c r="Q396" s="169" t="s">
        <v>98</v>
      </c>
      <c r="R396" s="170" t="s">
        <v>98</v>
      </c>
    </row>
    <row r="397" spans="16:18" x14ac:dyDescent="0.25">
      <c r="P397" s="168">
        <v>47726</v>
      </c>
      <c r="Q397" s="169" t="s">
        <v>98</v>
      </c>
      <c r="R397" s="170" t="s">
        <v>98</v>
      </c>
    </row>
    <row r="398" spans="16:18" x14ac:dyDescent="0.25">
      <c r="P398" s="168">
        <v>47756</v>
      </c>
      <c r="Q398" s="169" t="s">
        <v>98</v>
      </c>
      <c r="R398" s="170" t="s">
        <v>98</v>
      </c>
    </row>
    <row r="399" spans="16:18" x14ac:dyDescent="0.25">
      <c r="P399" s="168">
        <v>47787</v>
      </c>
      <c r="Q399" s="169" t="s">
        <v>98</v>
      </c>
      <c r="R399" s="170" t="s">
        <v>98</v>
      </c>
    </row>
    <row r="400" spans="16:18" x14ac:dyDescent="0.25">
      <c r="P400" s="168">
        <v>47817</v>
      </c>
      <c r="Q400" s="169" t="s">
        <v>98</v>
      </c>
      <c r="R400" s="170" t="s">
        <v>98</v>
      </c>
    </row>
    <row r="401" spans="16:18" x14ac:dyDescent="0.25">
      <c r="P401" s="168">
        <v>47848</v>
      </c>
      <c r="Q401" s="169" t="s">
        <v>98</v>
      </c>
      <c r="R401" s="170" t="s">
        <v>98</v>
      </c>
    </row>
    <row r="402" spans="16:18" x14ac:dyDescent="0.25">
      <c r="P402" s="168">
        <v>47879</v>
      </c>
      <c r="Q402" s="169" t="s">
        <v>98</v>
      </c>
      <c r="R402" s="170" t="s">
        <v>98</v>
      </c>
    </row>
    <row r="403" spans="16:18" x14ac:dyDescent="0.25">
      <c r="P403" s="168">
        <v>47907</v>
      </c>
      <c r="Q403" s="169" t="s">
        <v>98</v>
      </c>
      <c r="R403" s="170" t="s">
        <v>98</v>
      </c>
    </row>
    <row r="404" spans="16:18" x14ac:dyDescent="0.25">
      <c r="P404" s="168">
        <v>47938</v>
      </c>
      <c r="Q404" s="169" t="s">
        <v>98</v>
      </c>
      <c r="R404" s="170" t="s">
        <v>98</v>
      </c>
    </row>
    <row r="405" spans="16:18" x14ac:dyDescent="0.25">
      <c r="P405" s="168">
        <v>47968</v>
      </c>
      <c r="Q405" s="169" t="s">
        <v>98</v>
      </c>
      <c r="R405" s="170" t="s">
        <v>98</v>
      </c>
    </row>
    <row r="406" spans="16:18" x14ac:dyDescent="0.25">
      <c r="P406" s="168">
        <v>47999</v>
      </c>
      <c r="Q406" s="169" t="s">
        <v>98</v>
      </c>
      <c r="R406" s="170" t="s">
        <v>98</v>
      </c>
    </row>
    <row r="407" spans="16:18" x14ac:dyDescent="0.25">
      <c r="P407" s="168">
        <v>48029</v>
      </c>
      <c r="Q407" s="169" t="s">
        <v>98</v>
      </c>
      <c r="R407" s="170" t="s">
        <v>98</v>
      </c>
    </row>
    <row r="408" spans="16:18" x14ac:dyDescent="0.25">
      <c r="P408" s="168">
        <v>48060</v>
      </c>
      <c r="Q408" s="169" t="s">
        <v>98</v>
      </c>
      <c r="R408" s="170" t="s">
        <v>98</v>
      </c>
    </row>
    <row r="409" spans="16:18" x14ac:dyDescent="0.25">
      <c r="P409" s="168">
        <v>48091</v>
      </c>
      <c r="Q409" s="169" t="s">
        <v>98</v>
      </c>
      <c r="R409" s="170" t="s">
        <v>98</v>
      </c>
    </row>
    <row r="410" spans="16:18" x14ac:dyDescent="0.25">
      <c r="P410" s="168">
        <v>48121</v>
      </c>
      <c r="Q410" s="169" t="s">
        <v>98</v>
      </c>
      <c r="R410" s="170" t="s">
        <v>98</v>
      </c>
    </row>
    <row r="411" spans="16:18" x14ac:dyDescent="0.25">
      <c r="P411" s="168">
        <v>48152</v>
      </c>
      <c r="Q411" s="169" t="s">
        <v>98</v>
      </c>
      <c r="R411" s="170" t="s">
        <v>98</v>
      </c>
    </row>
    <row r="412" spans="16:18" x14ac:dyDescent="0.25">
      <c r="P412" s="168">
        <v>48182</v>
      </c>
      <c r="Q412" s="169" t="s">
        <v>98</v>
      </c>
      <c r="R412" s="170" t="s">
        <v>98</v>
      </c>
    </row>
    <row r="413" spans="16:18" x14ac:dyDescent="0.25">
      <c r="P413" s="168">
        <v>48213</v>
      </c>
      <c r="Q413" s="169" t="s">
        <v>98</v>
      </c>
      <c r="R413" s="170" t="s">
        <v>98</v>
      </c>
    </row>
    <row r="414" spans="16:18" x14ac:dyDescent="0.25">
      <c r="P414" s="168">
        <v>48244</v>
      </c>
      <c r="Q414" s="169" t="s">
        <v>98</v>
      </c>
      <c r="R414" s="170" t="s">
        <v>98</v>
      </c>
    </row>
    <row r="415" spans="16:18" x14ac:dyDescent="0.25">
      <c r="P415" s="168">
        <v>48273</v>
      </c>
      <c r="Q415" s="169" t="s">
        <v>98</v>
      </c>
      <c r="R415" s="170" t="s">
        <v>98</v>
      </c>
    </row>
    <row r="416" spans="16:18" x14ac:dyDescent="0.25">
      <c r="P416" s="168">
        <v>48304</v>
      </c>
      <c r="Q416" s="169" t="s">
        <v>98</v>
      </c>
      <c r="R416" s="170" t="s">
        <v>98</v>
      </c>
    </row>
    <row r="417" spans="16:18" x14ac:dyDescent="0.25">
      <c r="P417" s="168">
        <v>48334</v>
      </c>
      <c r="Q417" s="169" t="s">
        <v>98</v>
      </c>
      <c r="R417" s="170" t="s">
        <v>98</v>
      </c>
    </row>
    <row r="418" spans="16:18" x14ac:dyDescent="0.25">
      <c r="P418" s="168">
        <v>48365</v>
      </c>
      <c r="Q418" s="169" t="s">
        <v>98</v>
      </c>
      <c r="R418" s="170" t="s">
        <v>98</v>
      </c>
    </row>
    <row r="419" spans="16:18" x14ac:dyDescent="0.25">
      <c r="P419" s="168">
        <v>48395</v>
      </c>
      <c r="Q419" s="169" t="s">
        <v>98</v>
      </c>
      <c r="R419" s="170" t="s">
        <v>98</v>
      </c>
    </row>
    <row r="420" spans="16:18" x14ac:dyDescent="0.25">
      <c r="P420" s="168">
        <v>48426</v>
      </c>
      <c r="Q420" s="169" t="s">
        <v>98</v>
      </c>
      <c r="R420" s="170" t="s">
        <v>98</v>
      </c>
    </row>
    <row r="421" spans="16:18" x14ac:dyDescent="0.25">
      <c r="P421" s="168">
        <v>48457</v>
      </c>
      <c r="Q421" s="169" t="s">
        <v>98</v>
      </c>
      <c r="R421" s="170" t="s">
        <v>98</v>
      </c>
    </row>
    <row r="422" spans="16:18" x14ac:dyDescent="0.25">
      <c r="P422" s="168">
        <v>48487</v>
      </c>
      <c r="Q422" s="169" t="s">
        <v>98</v>
      </c>
      <c r="R422" s="170" t="s">
        <v>98</v>
      </c>
    </row>
    <row r="423" spans="16:18" x14ac:dyDescent="0.25">
      <c r="P423" s="168">
        <v>48518</v>
      </c>
      <c r="Q423" s="169" t="s">
        <v>98</v>
      </c>
      <c r="R423" s="170" t="s">
        <v>98</v>
      </c>
    </row>
    <row r="424" spans="16:18" x14ac:dyDescent="0.25">
      <c r="P424" s="168">
        <v>48548</v>
      </c>
      <c r="Q424" s="169" t="s">
        <v>98</v>
      </c>
      <c r="R424" s="170" t="s">
        <v>98</v>
      </c>
    </row>
    <row r="425" spans="16:18" x14ac:dyDescent="0.25">
      <c r="P425" s="168">
        <v>48579</v>
      </c>
      <c r="Q425" s="169" t="s">
        <v>98</v>
      </c>
      <c r="R425" s="170" t="s">
        <v>98</v>
      </c>
    </row>
    <row r="426" spans="16:18" x14ac:dyDescent="0.25">
      <c r="P426" s="168">
        <v>48610</v>
      </c>
      <c r="Q426" s="169" t="s">
        <v>98</v>
      </c>
      <c r="R426" s="170" t="s">
        <v>98</v>
      </c>
    </row>
    <row r="427" spans="16:18" x14ac:dyDescent="0.25">
      <c r="P427" s="168">
        <v>48638</v>
      </c>
      <c r="Q427" s="169" t="s">
        <v>98</v>
      </c>
      <c r="R427" s="170" t="s">
        <v>98</v>
      </c>
    </row>
    <row r="428" spans="16:18" x14ac:dyDescent="0.25">
      <c r="P428" s="168">
        <v>48669</v>
      </c>
      <c r="Q428" s="169" t="s">
        <v>98</v>
      </c>
      <c r="R428" s="170" t="s">
        <v>98</v>
      </c>
    </row>
    <row r="429" spans="16:18" x14ac:dyDescent="0.25">
      <c r="P429" s="168">
        <v>48699</v>
      </c>
      <c r="Q429" s="169" t="s">
        <v>98</v>
      </c>
      <c r="R429" s="170" t="s">
        <v>98</v>
      </c>
    </row>
    <row r="430" spans="16:18" x14ac:dyDescent="0.25">
      <c r="P430" s="168">
        <v>48730</v>
      </c>
      <c r="Q430" s="169" t="s">
        <v>98</v>
      </c>
      <c r="R430" s="170" t="s">
        <v>98</v>
      </c>
    </row>
    <row r="431" spans="16:18" x14ac:dyDescent="0.25">
      <c r="P431" s="168">
        <v>48760</v>
      </c>
      <c r="Q431" s="169" t="s">
        <v>98</v>
      </c>
      <c r="R431" s="170" t="s">
        <v>98</v>
      </c>
    </row>
    <row r="432" spans="16:18" x14ac:dyDescent="0.25">
      <c r="P432" s="168">
        <v>48791</v>
      </c>
      <c r="Q432" s="169" t="s">
        <v>98</v>
      </c>
      <c r="R432" s="170" t="s">
        <v>98</v>
      </c>
    </row>
    <row r="433" spans="16:18" x14ac:dyDescent="0.25">
      <c r="P433" s="168">
        <v>48822</v>
      </c>
      <c r="Q433" s="169" t="s">
        <v>98</v>
      </c>
      <c r="R433" s="170" t="s">
        <v>98</v>
      </c>
    </row>
    <row r="434" spans="16:18" x14ac:dyDescent="0.25">
      <c r="P434" s="168">
        <v>48852</v>
      </c>
      <c r="Q434" s="169" t="s">
        <v>98</v>
      </c>
      <c r="R434" s="170" t="s">
        <v>98</v>
      </c>
    </row>
    <row r="435" spans="16:18" x14ac:dyDescent="0.25">
      <c r="P435" s="168">
        <v>48883</v>
      </c>
      <c r="Q435" s="169" t="s">
        <v>98</v>
      </c>
      <c r="R435" s="170" t="s">
        <v>98</v>
      </c>
    </row>
    <row r="436" spans="16:18" x14ac:dyDescent="0.25">
      <c r="P436" s="168">
        <v>48913</v>
      </c>
      <c r="Q436" s="169" t="s">
        <v>98</v>
      </c>
      <c r="R436" s="170" t="s">
        <v>98</v>
      </c>
    </row>
    <row r="437" spans="16:18" x14ac:dyDescent="0.25">
      <c r="P437" s="168">
        <v>48944</v>
      </c>
      <c r="Q437" s="169" t="s">
        <v>98</v>
      </c>
      <c r="R437" s="170" t="s">
        <v>98</v>
      </c>
    </row>
    <row r="438" spans="16:18" x14ac:dyDescent="0.25">
      <c r="P438" s="168">
        <v>48975</v>
      </c>
      <c r="Q438" s="169" t="s">
        <v>98</v>
      </c>
      <c r="R438" s="170" t="s">
        <v>98</v>
      </c>
    </row>
    <row r="439" spans="16:18" x14ac:dyDescent="0.25">
      <c r="P439" s="168">
        <v>49003</v>
      </c>
      <c r="Q439" s="169" t="s">
        <v>98</v>
      </c>
      <c r="R439" s="170" t="s">
        <v>98</v>
      </c>
    </row>
    <row r="440" spans="16:18" x14ac:dyDescent="0.25">
      <c r="P440" s="168">
        <v>49034</v>
      </c>
      <c r="Q440" s="169" t="s">
        <v>98</v>
      </c>
      <c r="R440" s="170" t="s">
        <v>98</v>
      </c>
    </row>
    <row r="441" spans="16:18" x14ac:dyDescent="0.25">
      <c r="P441" s="168">
        <v>49064</v>
      </c>
      <c r="Q441" s="169" t="s">
        <v>98</v>
      </c>
      <c r="R441" s="170" t="s">
        <v>98</v>
      </c>
    </row>
    <row r="442" spans="16:18" x14ac:dyDescent="0.25">
      <c r="P442" s="168">
        <v>49095</v>
      </c>
      <c r="Q442" s="169" t="s">
        <v>98</v>
      </c>
      <c r="R442" s="170" t="s">
        <v>98</v>
      </c>
    </row>
    <row r="443" spans="16:18" x14ac:dyDescent="0.25">
      <c r="P443" s="168">
        <v>49125</v>
      </c>
      <c r="Q443" s="169" t="s">
        <v>98</v>
      </c>
      <c r="R443" s="170" t="s">
        <v>98</v>
      </c>
    </row>
    <row r="444" spans="16:18" x14ac:dyDescent="0.25">
      <c r="P444" s="168">
        <v>49156</v>
      </c>
      <c r="Q444" s="169" t="s">
        <v>98</v>
      </c>
      <c r="R444" s="170" t="s">
        <v>98</v>
      </c>
    </row>
    <row r="445" spans="16:18" x14ac:dyDescent="0.25">
      <c r="P445" s="168">
        <v>49187</v>
      </c>
      <c r="Q445" s="169" t="s">
        <v>98</v>
      </c>
      <c r="R445" s="170" t="s">
        <v>98</v>
      </c>
    </row>
    <row r="446" spans="16:18" x14ac:dyDescent="0.25">
      <c r="P446" s="168">
        <v>49217</v>
      </c>
      <c r="Q446" s="169" t="s">
        <v>98</v>
      </c>
      <c r="R446" s="170" t="s">
        <v>98</v>
      </c>
    </row>
    <row r="447" spans="16:18" x14ac:dyDescent="0.25">
      <c r="P447" s="168">
        <v>49248</v>
      </c>
      <c r="Q447" s="169" t="s">
        <v>98</v>
      </c>
      <c r="R447" s="170" t="s">
        <v>98</v>
      </c>
    </row>
    <row r="448" spans="16:18" x14ac:dyDescent="0.25">
      <c r="P448" s="168">
        <v>49278</v>
      </c>
      <c r="Q448" s="169" t="s">
        <v>98</v>
      </c>
      <c r="R448" s="170" t="s">
        <v>98</v>
      </c>
    </row>
    <row r="449" spans="16:18" x14ac:dyDescent="0.25">
      <c r="P449" s="168">
        <v>49309</v>
      </c>
      <c r="Q449" s="169" t="s">
        <v>98</v>
      </c>
      <c r="R449" s="170" t="s">
        <v>98</v>
      </c>
    </row>
    <row r="450" spans="16:18" x14ac:dyDescent="0.25">
      <c r="P450" s="168">
        <v>49340</v>
      </c>
      <c r="Q450" s="169" t="s">
        <v>98</v>
      </c>
      <c r="R450" s="170" t="s">
        <v>98</v>
      </c>
    </row>
    <row r="451" spans="16:18" x14ac:dyDescent="0.25">
      <c r="P451" s="168">
        <v>49368</v>
      </c>
      <c r="Q451" s="169" t="s">
        <v>98</v>
      </c>
      <c r="R451" s="170" t="s">
        <v>98</v>
      </c>
    </row>
    <row r="452" spans="16:18" x14ac:dyDescent="0.25">
      <c r="P452" s="168">
        <v>49399</v>
      </c>
      <c r="Q452" s="169" t="s">
        <v>98</v>
      </c>
      <c r="R452" s="170" t="s">
        <v>98</v>
      </c>
    </row>
    <row r="453" spans="16:18" x14ac:dyDescent="0.25">
      <c r="P453" s="168">
        <v>49429</v>
      </c>
      <c r="Q453" s="169" t="s">
        <v>98</v>
      </c>
      <c r="R453" s="170" t="s">
        <v>98</v>
      </c>
    </row>
    <row r="454" spans="16:18" x14ac:dyDescent="0.25">
      <c r="P454" s="168">
        <v>49460</v>
      </c>
      <c r="Q454" s="169" t="s">
        <v>98</v>
      </c>
      <c r="R454" s="170" t="s">
        <v>98</v>
      </c>
    </row>
    <row r="455" spans="16:18" x14ac:dyDescent="0.25">
      <c r="P455" s="168">
        <v>49490</v>
      </c>
      <c r="Q455" s="169" t="s">
        <v>98</v>
      </c>
      <c r="R455" s="170" t="s">
        <v>98</v>
      </c>
    </row>
    <row r="456" spans="16:18" x14ac:dyDescent="0.25">
      <c r="P456" s="168">
        <v>49521</v>
      </c>
      <c r="Q456" s="169" t="s">
        <v>98</v>
      </c>
      <c r="R456" s="170" t="s">
        <v>98</v>
      </c>
    </row>
    <row r="457" spans="16:18" x14ac:dyDescent="0.25">
      <c r="P457" s="168">
        <v>49552</v>
      </c>
      <c r="Q457" s="169" t="s">
        <v>98</v>
      </c>
      <c r="R457" s="170" t="s">
        <v>98</v>
      </c>
    </row>
    <row r="458" spans="16:18" x14ac:dyDescent="0.25">
      <c r="P458" s="168">
        <v>49582</v>
      </c>
      <c r="Q458" s="169" t="s">
        <v>98</v>
      </c>
      <c r="R458" s="170" t="s">
        <v>98</v>
      </c>
    </row>
    <row r="459" spans="16:18" x14ac:dyDescent="0.25">
      <c r="P459" s="168">
        <v>49613</v>
      </c>
      <c r="Q459" s="169" t="s">
        <v>98</v>
      </c>
      <c r="R459" s="170" t="s">
        <v>98</v>
      </c>
    </row>
    <row r="460" spans="16:18" x14ac:dyDescent="0.25">
      <c r="P460" s="168">
        <v>49643</v>
      </c>
      <c r="Q460" s="169" t="s">
        <v>98</v>
      </c>
      <c r="R460" s="170" t="s">
        <v>98</v>
      </c>
    </row>
    <row r="461" spans="16:18" x14ac:dyDescent="0.25">
      <c r="P461" s="168">
        <v>49674</v>
      </c>
      <c r="Q461" s="169" t="s">
        <v>98</v>
      </c>
      <c r="R461" s="170" t="s">
        <v>98</v>
      </c>
    </row>
    <row r="462" spans="16:18" x14ac:dyDescent="0.25">
      <c r="P462" s="168">
        <v>49705</v>
      </c>
      <c r="Q462" s="169" t="s">
        <v>98</v>
      </c>
      <c r="R462" s="170" t="s">
        <v>98</v>
      </c>
    </row>
    <row r="463" spans="16:18" x14ac:dyDescent="0.25">
      <c r="P463" s="168">
        <v>49734</v>
      </c>
      <c r="Q463" s="169" t="s">
        <v>98</v>
      </c>
      <c r="R463" s="170" t="s">
        <v>98</v>
      </c>
    </row>
    <row r="464" spans="16:18" x14ac:dyDescent="0.25">
      <c r="P464" s="168">
        <v>49765</v>
      </c>
      <c r="Q464" s="169" t="s">
        <v>98</v>
      </c>
      <c r="R464" s="170" t="s">
        <v>98</v>
      </c>
    </row>
    <row r="465" spans="16:18" x14ac:dyDescent="0.25">
      <c r="P465" s="168">
        <v>49795</v>
      </c>
      <c r="Q465" s="169" t="s">
        <v>98</v>
      </c>
      <c r="R465" s="170" t="s">
        <v>98</v>
      </c>
    </row>
    <row r="466" spans="16:18" x14ac:dyDescent="0.25">
      <c r="P466" s="168">
        <v>49826</v>
      </c>
      <c r="Q466" s="169" t="s">
        <v>98</v>
      </c>
      <c r="R466" s="170" t="s">
        <v>98</v>
      </c>
    </row>
  </sheetData>
  <mergeCells count="4">
    <mergeCell ref="A7:G7"/>
    <mergeCell ref="I7:O7"/>
    <mergeCell ref="A8:G8"/>
    <mergeCell ref="I8:O8"/>
  </mergeCells>
  <conditionalFormatting sqref="P6:P466">
    <cfRule type="expression" dxfId="1" priority="2">
      <formula>$Q6=""</formula>
    </cfRule>
  </conditionalFormatting>
  <conditionalFormatting sqref="T6:T141">
    <cfRule type="expression" dxfId="0" priority="1">
      <formula>$U6=""</formula>
    </cfRule>
  </conditionalFormatting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bcba6eff-d715-4116-b790-f04d3e4a0a52}" enabled="1" method="Standard" siteId="{9a64e7ca-363f-441c-9aa7-4f85977c09f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U.S. EW &amp; VW</vt:lpstr>
      <vt:lpstr>U.S. EW - By Segment</vt:lpstr>
      <vt:lpstr>U.S. VW - By Segment</vt:lpstr>
      <vt:lpstr>PropertyType</vt:lpstr>
      <vt:lpstr>Regional</vt:lpstr>
      <vt:lpstr>RegionalPropertyType</vt:lpstr>
      <vt:lpstr>PrimeMarkets</vt:lpstr>
      <vt:lpstr>TransactionActivity</vt:lpstr>
      <vt:lpstr>National-NonDistress</vt:lpstr>
      <vt:lpstr>Lookup</vt:lpstr>
    </vt:vector>
  </TitlesOfParts>
  <Company>CoStar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Xinyue Li</dc:creator>
  <cp:lastModifiedBy>Christine Cooper</cp:lastModifiedBy>
  <dcterms:created xsi:type="dcterms:W3CDTF">2026-03-17T15:05:45Z</dcterms:created>
  <dcterms:modified xsi:type="dcterms:W3CDTF">2026-03-20T14:33:51Z</dcterms:modified>
</cp:coreProperties>
</file>